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hidePivotFieldList="1" defaultThemeVersion="166925"/>
  <mc:AlternateContent xmlns:mc="http://schemas.openxmlformats.org/markup-compatibility/2006">
    <mc:Choice Requires="x15">
      <x15ac:absPath xmlns:x15ac="http://schemas.microsoft.com/office/spreadsheetml/2010/11/ac" url="C:\Users\Clovi\Downloads\"/>
    </mc:Choice>
  </mc:AlternateContent>
  <xr:revisionPtr revIDLastSave="0" documentId="13_ncr:1_{13B13E39-35D9-44AB-B005-B6196DCD0E07}" xr6:coauthVersionLast="47" xr6:coauthVersionMax="47" xr10:uidLastSave="{00000000-0000-0000-0000-000000000000}"/>
  <bookViews>
    <workbookView xWindow="-120" yWindow="-120" windowWidth="29040" windowHeight="15720" activeTab="6" xr2:uid="{D0A8A7D3-15DC-47A3-8F8E-E0D6E9C67AA4}"/>
  </bookViews>
  <sheets>
    <sheet name="Raw Data" sheetId="4" r:id="rId1"/>
    <sheet name="Why AFR-SG" sheetId="5" r:id="rId2"/>
    <sheet name="Why AFR-SG Visual" sheetId="3" r:id="rId3"/>
    <sheet name="Areas of Interest Visual" sheetId="6" r:id="rId4"/>
    <sheet name="Skills" sheetId="8" r:id="rId5"/>
    <sheet name="Skills Visual" sheetId="1" r:id="rId6"/>
    <sheet name="Time Available Visual" sheetId="10" r:id="rId7"/>
  </sheets>
  <definedNames>
    <definedName name="_xlchart.v1.0" hidden="1">'Why AFR-SG Visual'!$A$1:$A$8</definedName>
    <definedName name="_xlchart.v1.1" hidden="1">'Why AFR-SG Visual'!$C$1:$C$8</definedName>
    <definedName name="_xlchart.v1.2" hidden="1">'Skills Visual'!$A$2:$A$17</definedName>
    <definedName name="_xlchart.v1.3" hidden="1">'Skills Visual'!$C$2:$C$17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13" i="10" l="1"/>
  <c r="M14" i="10"/>
  <c r="M15" i="10"/>
  <c r="M16" i="10"/>
  <c r="M12" i="10"/>
  <c r="L17" i="10"/>
  <c r="I13" i="10"/>
  <c r="I14" i="10"/>
  <c r="I12" i="10"/>
  <c r="H15" i="10"/>
  <c r="L16" i="10"/>
  <c r="L15" i="10"/>
  <c r="L14" i="10"/>
  <c r="L13" i="10"/>
  <c r="H14" i="10"/>
  <c r="L12" i="10"/>
  <c r="H13" i="10"/>
  <c r="H12" i="10"/>
  <c r="H21" i="8"/>
  <c r="H20" i="8"/>
  <c r="H19" i="8"/>
  <c r="H18" i="8"/>
  <c r="H17" i="8"/>
  <c r="H16" i="8"/>
  <c r="H15" i="8"/>
  <c r="H14" i="8"/>
  <c r="H13" i="8"/>
  <c r="H12" i="8"/>
  <c r="H11" i="8"/>
  <c r="H10" i="8"/>
  <c r="H9" i="8"/>
  <c r="H8" i="8"/>
  <c r="H7" i="8"/>
  <c r="H6" i="8"/>
  <c r="C2" i="3"/>
  <c r="C3" i="3"/>
  <c r="C4" i="3"/>
  <c r="C5" i="3"/>
  <c r="C6" i="3"/>
  <c r="C7" i="3"/>
  <c r="C8" i="3"/>
  <c r="C1" i="3"/>
  <c r="B9" i="3"/>
  <c r="C3" i="1"/>
  <c r="C4" i="1"/>
  <c r="C5" i="1"/>
  <c r="C6" i="1"/>
  <c r="C7" i="1"/>
  <c r="C8" i="1"/>
  <c r="C9" i="1"/>
  <c r="C10" i="1"/>
  <c r="C11" i="1"/>
  <c r="C12" i="1"/>
  <c r="C13" i="1"/>
  <c r="C14" i="1"/>
  <c r="C15" i="1"/>
  <c r="C16" i="1"/>
  <c r="C17" i="1"/>
  <c r="C2" i="1"/>
  <c r="B18" i="1"/>
</calcChain>
</file>

<file path=xl/sharedStrings.xml><?xml version="1.0" encoding="utf-8"?>
<sst xmlns="http://schemas.openxmlformats.org/spreadsheetml/2006/main" count="6498" uniqueCount="1713">
  <si>
    <t>Using countif</t>
  </si>
  <si>
    <t>Education (i.e. mentoring, teaching)</t>
  </si>
  <si>
    <t>Event Planning &amp; Management</t>
  </si>
  <si>
    <t>Communication / PR (i.e. comm materials/ press release/media contact / public relations/ writing/editing)</t>
  </si>
  <si>
    <t>Advocacy / Campaigning</t>
  </si>
  <si>
    <t>Administration (i.e. data entry / management / emailing )</t>
  </si>
  <si>
    <t>Lobbying</t>
  </si>
  <si>
    <t>Policy</t>
  </si>
  <si>
    <t>Creative (e.g. graphic design / photography, video production</t>
  </si>
  <si>
    <t>Marketing, i.e. advertisement / brand strategy / social networking (FB, Instagram, Twitter, etc.)</t>
  </si>
  <si>
    <t>Fundraising / Partnership/ relations / Sponsorship</t>
  </si>
  <si>
    <t>HR / Volunteer Management</t>
  </si>
  <si>
    <t>Opinion Poll Survey (qualitative/quantitative)</t>
  </si>
  <si>
    <t>Logistics</t>
  </si>
  <si>
    <t>Technology (including HTML, web content)</t>
  </si>
  <si>
    <t>Research (qualitative &amp; quantitative)</t>
  </si>
  <si>
    <t>Accounting &amp; Finance</t>
  </si>
  <si>
    <t>To support refugees communities (through volunteering in their communities / donating to the cause)</t>
  </si>
  <si>
    <t>Believe that refugees deserve equal opportunities</t>
  </si>
  <si>
    <t>Learn more about refugees and related issues</t>
  </si>
  <si>
    <t>Want to volunteer time to help raise awareness</t>
  </si>
  <si>
    <t>Curious to see how a ground-up initiative can make a difference</t>
  </si>
  <si>
    <t>Volunteer (with AFR-SG or other organisations)</t>
  </si>
  <si>
    <t>Network with like-minded individuals</t>
  </si>
  <si>
    <t>Collaborate with AFR-SG</t>
  </si>
  <si>
    <t>Source</t>
  </si>
  <si>
    <t>Timestamp</t>
  </si>
  <si>
    <t>Gender</t>
  </si>
  <si>
    <t>Age group / Year of Birth</t>
  </si>
  <si>
    <t>Nationality (please indicate)</t>
  </si>
  <si>
    <t>Occupation/ Job title</t>
  </si>
  <si>
    <t>What are some of your areas of interest(s)?</t>
  </si>
  <si>
    <t>Do you have any skills, experiences, strengths that you could offer to the group? (please only choose what is relevant to you)</t>
  </si>
  <si>
    <t>How much time do you have available for volunteering? (e.g. 1 - 2 hours a week; weekdays; evenings; weekends; shifts; flexible)</t>
  </si>
  <si>
    <t>Male</t>
  </si>
  <si>
    <t>25-34</t>
  </si>
  <si>
    <t>Singaporean</t>
  </si>
  <si>
    <t>Programme Officer</t>
  </si>
  <si>
    <t>Believe that refugees deserve equal opportunities, Curious to see how a ground-up initiative can make a difference, Want to volunteer time to help raise awareness, To support refugees communities (through volunteering in their communities / donating to the cause)</t>
  </si>
  <si>
    <t>Policy change/reform, public outreach, awareness raising, partnerships</t>
  </si>
  <si>
    <t>Advocacy / Campaigning, Fundraising / Partnership/ relations / Sponsorship, Policy</t>
  </si>
  <si>
    <t>Evenings; occasionally on weekends</t>
  </si>
  <si>
    <t>Female</t>
  </si>
  <si>
    <t>19-24</t>
  </si>
  <si>
    <t>Indian</t>
  </si>
  <si>
    <t>Student</t>
  </si>
  <si>
    <t>Learn more about refugees and related issues, Believe that refugees deserve equal opportunities, Curious to see how a ground-up initiative can make a difference, Want to volunteer time to help raise awareness</t>
  </si>
  <si>
    <t>Political science</t>
  </si>
  <si>
    <t>Administration (i.e. data entry / management / emailing ), Advocacy / Campaigning, Event Planning &amp; Management</t>
  </si>
  <si>
    <t>Flexible</t>
  </si>
  <si>
    <t>Learn more about refugees and related issues, Believe that refugees deserve equal opportunities, Curious to see how a ground-up initiative can make a difference, To support refugees communities (through volunteering in their communities / donating to the cause)</t>
  </si>
  <si>
    <t>Law</t>
  </si>
  <si>
    <t>flexible</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</si>
  <si>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t>
  </si>
  <si>
    <t>Raising awareness of the refugee situation locally</t>
  </si>
  <si>
    <t>Administration (i.e. data entry / management / emailing ), Communication / PR (i.e. comm materials/ press release/media contact / public relations/ writing/editing), Creative (e.g. graphic design / photography, video production), HR / Volunteer Management, Technology (including HTML, web content)</t>
  </si>
  <si>
    <t>flexible, mostly afternoons</t>
  </si>
  <si>
    <t>Researcher</t>
  </si>
  <si>
    <t>Learn more about refugees and related issues, Believe that refugees deserve equal opportunities, To support refugees communities (through volunteering in their communities / donating to the cause)</t>
  </si>
  <si>
    <t>Gender, sociology, human rights and development</t>
  </si>
  <si>
    <t>Advocacy / Campaigning, Education (i.e. mentoring, teaching)</t>
  </si>
  <si>
    <t>Fundraising Manager</t>
  </si>
  <si>
    <t>Mass communication, ground research, news coverage</t>
  </si>
  <si>
    <t>Advocacy / Campaigning, Communication / PR (i.e. comm materials/ press release/media contact / public relations/ writing/editing), Creative (e.g. graphic design / photography, video production), Event Planning &amp; Management, Fundraising / Partnership/ relations / Sponsorship, Marketing, i.e. advertisement / brand strategy / social networking (FB, Instagram, Twitter, etc.)</t>
  </si>
  <si>
    <t>Weekday evenings, weekends and holidays</t>
  </si>
  <si>
    <t>35-44</t>
  </si>
  <si>
    <t>Business Owner/Humanitarian Worker</t>
  </si>
  <si>
    <t>Learn more about refugees and related issues, Believe that refugees deserve equal opportunities, Want to volunteer time to help raise awareness, To support refugees communities (through volunteering in their communities / donating to the cause), Run programs and build a network for humanitarian work.</t>
  </si>
  <si>
    <t>Emergency Relief. Disaster Relief. Sustainable Programs. Humanitarian Aids. Humanitarian Logistics. Fund Raising.</t>
  </si>
  <si>
    <t>Accounting &amp; Finance, Administration (i.e. data entry / management / emailing ), Advocacy / Campaigning, Communication / PR (i.e. comm materials/ press release/media contact / public relations/ writing/editing), Creative (e.g. graphic design / photography, video production), Education (i.e. mentoring, teaching), Event Planning &amp; Management, Fundraising / Partnership/ relations / Sponsorship, HR / Volunteer Management, Lobbying, Logistics, Marketing, i.e. advertisement / brand strategy / social networking (FB, Instagram, Twitter, etc.), Opinion Poll Survey (qualitative/quantitative), Policy, Technology (including HTML, web content), Social Enterprise, Ground Up Initiatives, Security</t>
  </si>
  <si>
    <t>As needed.</t>
  </si>
  <si>
    <t>Learn more about refugees and related issues, Believe that refugees deserve equal opportunities</t>
  </si>
  <si>
    <t>community outreach/engagement, healthcare research</t>
  </si>
  <si>
    <t>Advocacy / Campaigning, Event Planning &amp; Management</t>
  </si>
  <si>
    <t>1-2 hours on weekends</t>
  </si>
  <si>
    <t>Educator/Community Development Worker</t>
  </si>
  <si>
    <t>education</t>
  </si>
  <si>
    <t>adhoc</t>
  </si>
  <si>
    <t>IT application analyst</t>
  </si>
  <si>
    <t>Learn more about refugees and related issues, Believe that refugees deserve equal opportunities, Want to volunteer time to help raise awareness, To support refugees communities (through volunteering in their communities / donating to the cause)</t>
  </si>
  <si>
    <t>Outreach, education and planning</t>
  </si>
  <si>
    <t>Administration (i.e. data entry / management / emailing ), Education (i.e. mentoring, teaching), Logistics</t>
  </si>
  <si>
    <t>Weekends</t>
  </si>
  <si>
    <t>Malaysian</t>
  </si>
  <si>
    <t>Events management</t>
  </si>
  <si>
    <t>helping out in anyway within my capacity</t>
  </si>
  <si>
    <t>Administration (i.e. data entry / management / emailing ), Advocacy / Campaigning, Creative (e.g. graphic design / photography, video production), Education (i.e. mentoring, teaching), Event Planning &amp; Management</t>
  </si>
  <si>
    <t>weekend, after office hours - corporate slave #nochoice :P</t>
  </si>
  <si>
    <t>45-54</t>
  </si>
  <si>
    <t>founder of Social Enterprise</t>
  </si>
  <si>
    <t>friend asked to check out</t>
  </si>
  <si>
    <t>humanitarian work</t>
  </si>
  <si>
    <t>sharing experiences</t>
  </si>
  <si>
    <t>1 hour</t>
  </si>
  <si>
    <t>Believe that refugees deserve equal opportunities, Curious to see how a ground-up initiative can make a difference, Want to volunteer time to help raise awareness</t>
  </si>
  <si>
    <t>International affairs, climate change,</t>
  </si>
  <si>
    <t>Communication / PR (i.e. comm materials/ press release/media contact / public relations/ writing/editing), Creative (e.g. graphic design / photography, video production), Marketing, i.e. advertisement / brand strategy / social networking (FB, Instagram, Twitter, etc.)</t>
  </si>
  <si>
    <t>Currently pretty flexible</t>
  </si>
  <si>
    <t>Research Assistant</t>
  </si>
  <si>
    <t>Medical missions or working to help refugees overseas</t>
  </si>
  <si>
    <t>Administration (i.e. data entry / management / emailing ), Marketing, i.e. advertisement / brand strategy / social networking (FB, Instagram, Twitter, etc.)</t>
  </si>
  <si>
    <t>Learn more about refugees and related issues, Curious to see how a ground-up initiative can make a difference, To support refugees communities (through volunteering in their communities / donating to the cause)</t>
  </si>
  <si>
    <t>Social entrepreneurship, female empowerment, sociology of food</t>
  </si>
  <si>
    <t>Administration (i.e. data entry / management / emailing ), Communication / PR (i.e. comm materials/ press release/media contact / public relations/ writing/editing), Event Planning &amp; Management, Fundraising / Partnership/ relations / Sponsorship, Marketing, i.e. advertisement / brand strategy / social networking (FB, Instagram, Twitter, etc.)</t>
  </si>
  <si>
    <t>1-2 hours a week</t>
  </si>
  <si>
    <t>Undergraduate</t>
  </si>
  <si>
    <t>Conducting Ground-up initiatives to raise awareness/Community Building/Skills Upgrading/Skills Retraining in Refugee Centres for Refugees</t>
  </si>
  <si>
    <t>Administration (i.e. data entry / management / emailing ), Advocacy / Campaigning, Communication / PR (i.e. comm materials/ press release/media contact / public relations/ writing/editing), Education (i.e. mentoring, teaching), Event Planning &amp; Management, Fundraising / Partnership/ relations / Sponsorship, HR / Volunteer Management</t>
  </si>
  <si>
    <t>Flexible, Weekends Mornings/afternoons (During Semester Terms)</t>
  </si>
  <si>
    <t>American</t>
  </si>
  <si>
    <t>Global research director</t>
  </si>
  <si>
    <t>Raising awareness about the plight of refugees, and more importantly helping to educate the broader public about who refugees are. They are not a threat, nor should they be feared. Rather, they are people just like us who have fled their home out of fear. We need to help people understand and accept refugees, particularly as their plight worsens over time.</t>
  </si>
  <si>
    <t>Education (i.e. mentoring, teaching), Marketing, i.e. advertisement / brand strategy / social networking (FB, Instagram, Twitter, etc.), Opinion Poll Survey (qualitative/quantitative)</t>
  </si>
  <si>
    <t>1-2 hours a week / week day evening after work more ideal</t>
  </si>
  <si>
    <t>Photojournalist</t>
  </si>
  <si>
    <t>Believe that refugees deserve equal opportunities, Want to volunteer time to help raise awareness, To support refugees communities (through volunteering in their communities / donating to the cause)</t>
  </si>
  <si>
    <t>Humanitarian crisis, mostly. And to support the local volunteerism in abroad missions.</t>
  </si>
  <si>
    <t>Advocacy / Campaigning, Communication / PR (i.e. comm materials/ press release/media contact / public relations/ writing/editing), Creative (e.g. graphic design / photography, video production), Education (i.e. mentoring, teaching), Event Planning &amp; Management, Fundraising / Partnership/ relations / Sponsorship, Lobbying, Marketing, i.e. advertisement / brand strategy / social networking (FB, Instagram, Twitter, etc.), Policy</t>
  </si>
  <si>
    <t>2hrs/week; evenings on most days</t>
  </si>
  <si>
    <t>University Student</t>
  </si>
  <si>
    <t>Learn more about refugees and related issues, Believe that refugees deserve equal opportunities, Want to volunteer time to help raise awareness</t>
  </si>
  <si>
    <t>Volunteerism and advocacy</t>
  </si>
  <si>
    <t>Advocacy / Campaigning, Education (i.e. mentoring, teaching), HR / Volunteer Management</t>
  </si>
  <si>
    <t>Indonesian</t>
  </si>
  <si>
    <t>Research Coordinator</t>
  </si>
  <si>
    <t>psychology, general mental health issues</t>
  </si>
  <si>
    <t>Advocacy / Campaigning, Education (i.e. mentoring, teaching), Fundraising / Partnership/ relations / Sponsorship, Research (qualitative &amp; quantitative)</t>
  </si>
  <si>
    <t>British</t>
  </si>
  <si>
    <t>Head of Marketing</t>
  </si>
  <si>
    <t>Refugees, asylum seekers, forced migration, domestic workers, foreign workers, trafficking</t>
  </si>
  <si>
    <t>Administration (i.e. data entry / management / emailing ), Communication / PR (i.e. comm materials/ press release/media contact / public relations/ writing/editing), Education (i.e. mentoring, teaching), Marketing, i.e. advertisement / brand strategy / social networking (FB, Instagram, Twitter, etc.)</t>
  </si>
  <si>
    <t>5 hours per week, weekends now (weekdays after 1st August)</t>
  </si>
  <si>
    <t>Canadian</t>
  </si>
  <si>
    <t>Program Officer (international development NGO sector)</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</si>
  <si>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I first introduced to refugee issues while doing field studies in Thailand/Burma with NUS and since then have been academically passionate to learn more about refugees in Southeast Asia (mainly Burmese refugees and surrounding areas). I also love SG and would love to contribute to raising awareness of refugee issues in the SG community while meeting more Sporeans with similar passions as me!</t>
  </si>
  <si>
    <t>Refugees in their 'transit' country (eg. Burmese refugees in Thailand and Malaysia but looking to resettle to US, Canada, Australia, etc.), Southeast Asian refugee issues, directly engaging and interacting with refugees to learn of their stories and experiences, gain broader understanding of the global refugee crisis/justice systems, etc.</t>
  </si>
  <si>
    <t>Administration (i.e. data entry / management / emailing ), Education (i.e. mentoring, teaching), Event Planning &amp; Management, Policy</t>
  </si>
  <si>
    <t>1-2 hours on weekends (NOTE: I am based in Canada, so volunteer work would be remote)</t>
  </si>
  <si>
    <t>Architectural Assistant</t>
  </si>
  <si>
    <t>design</t>
  </si>
  <si>
    <t>Creative (e.g. graphic design / photography, video production)</t>
  </si>
  <si>
    <t>weekends 2hrs</t>
  </si>
  <si>
    <t>Volunteering</t>
  </si>
  <si>
    <t>Believe that refugees deserve equal opportunities, To support refugees communities (through volunteering in their communities / donating to the cause)</t>
  </si>
  <si>
    <t>Education for refugee children and youth, Representation for refugee rights</t>
  </si>
  <si>
    <t>Advocacy / Campaigning, Education (i.e. mentoring, teaching), Event Planning &amp; Management, Performing and entertainment :)</t>
  </si>
  <si>
    <t>2 hours a week, more available on weekends than weekday evenings</t>
  </si>
  <si>
    <t>Consultant</t>
  </si>
  <si>
    <t>Trafficking, asylum, disaster response</t>
  </si>
  <si>
    <t>Advocacy / Campaigning, Education (i.e. mentoring, teaching), Technical, legal and operational</t>
  </si>
  <si>
    <t>Graduate</t>
  </si>
  <si>
    <t>Learn more about refugees and related issues, Want to volunteer time to help raise awareness, To support refugees communities (through volunteering in their communities / donating to the cause)</t>
  </si>
  <si>
    <t>Learning about casues and the living conditions of refugees</t>
  </si>
  <si>
    <t>Education (i.e. mentoring, teaching), HR / Volunteer Management</t>
  </si>
  <si>
    <t>weekends</t>
  </si>
  <si>
    <t>Bruneian</t>
  </si>
  <si>
    <t>Producer</t>
  </si>
  <si>
    <t>General: Reading, Sports (Yoga and Muay Thai), Volunteering | If it's in terms of what I am interested in doing for this group: Advocacy and Research.</t>
  </si>
  <si>
    <t>USA</t>
  </si>
  <si>
    <t>Project Coordinator at INGO</t>
  </si>
  <si>
    <t>Gender equality, education, communications and media</t>
  </si>
  <si>
    <t>Advocacy / Campaigning, Communication / PR (i.e. comm materials/ press release/media contact / public relations/ writing/editing), Education (i.e. mentoring, teaching), Event Planning &amp; Management</t>
  </si>
  <si>
    <t>UNHCR Intern/Undergraduate</t>
  </si>
  <si>
    <t>Regional issues, education, opportunities for support</t>
  </si>
  <si>
    <t>Communication / PR (i.e. comm materials/ press release/media contact / public relations/ writing/editing), Event Planning &amp; Management, Lobbying, Marketing, i.e. advertisement / brand strategy / social networking (FB, Instagram, Twitter, etc.), Policy</t>
  </si>
  <si>
    <t>weekends &amp; some weekday evenings</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</si>
  <si>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Was recommended by Cynthia Chang</t>
  </si>
  <si>
    <t>Art therapy, infographic design/poster design, basic videography/video editing. But I'd really just love to help out in any way.</t>
  </si>
  <si>
    <t>Creative (e.g. graphic design / photography, video production), Education (i.e. mentoring, teaching)</t>
  </si>
  <si>
    <t>I'm currently on internship in Jakarta, and then will be leaving for semester abroad in UK. I'll only be back in January next year. Nonetheless I'd love to contribute when needed, I can work remotely on design projects, if you need posters or infographics or whatever.</t>
  </si>
  <si>
    <t>INDIAN</t>
  </si>
  <si>
    <t>RESEARCH SCHOLAR, DOCTORAL CANDIDATE</t>
  </si>
  <si>
    <t>forced migration, refugees, statelessness, internally displace persons, foreign policy</t>
  </si>
  <si>
    <t>Advocacy / Campaigning, Education (i.e. mentoring, teaching), Event Planning &amp; Management, HR / Volunteer Management, Lobbying, Policy</t>
  </si>
  <si>
    <t>BUSY TILL NEXT YEAR JULY, I CAN'T COMMIT ANYTIME -PREFER WEEKENDS</t>
  </si>
  <si>
    <t>Australian</t>
  </si>
  <si>
    <t>Human Trafficking, Foreign Domestic Workers Abuse, Asylum seekers &amp; Refugees</t>
  </si>
  <si>
    <t>Communication / PR (i.e. comm materials/ press release/media contact / public relations/ writing/editing), Event Planning &amp; Management, Marketing, i.e. advertisement / brand strategy / social networking (FB, Instagram, Twitter, etc.), Policy</t>
  </si>
  <si>
    <t>1-2 hours a week: weekends, weekday nights</t>
  </si>
  <si>
    <t>&gt; 18</t>
  </si>
  <si>
    <t>Learn more about refugees and related issues, Believe that refugees deserve equal opportunities, Curious to see how a ground-up initiative can make a difference</t>
  </si>
  <si>
    <t>Learning about the challenges faced by refugees, how we can help them and what is stopping us from doing so currently</t>
  </si>
  <si>
    <t>Holidays</t>
  </si>
  <si>
    <t>Photographer and writer</t>
  </si>
  <si>
    <t>General refugee-related issues</t>
  </si>
  <si>
    <t>Advocacy / Campaigning, Communication / PR (i.e. comm materials/ press release/media contact / public relations/ writing/editing), Creative (e.g. graphic design / photography, video production), Education (i.e. mentoring, teaching), Event Planning &amp; Management, Fundraising / Partnership/ relations / Sponsorship</t>
  </si>
  <si>
    <t>Not at the moment, but it depends on when the events take place throughout the year</t>
  </si>
  <si>
    <t>Filipino</t>
  </si>
  <si>
    <t>Research Assistant/PhD Student</t>
  </si>
  <si>
    <t>ASEAN governance of migration and forced migration</t>
  </si>
  <si>
    <t>Administration (i.e. data entry / management / emailing ), Education (i.e. mentoring, teaching), Opinion Poll Survey (qualitative/quantitative), Policy</t>
  </si>
  <si>
    <t>Chinese Language Teacher, Insurance Agent, Scuba Diving Instructor</t>
  </si>
  <si>
    <t>Raising awareness and being on-site to help create a sustainable community</t>
  </si>
  <si>
    <t>Psychology, Education, Fitness, Mathematics, Travel</t>
  </si>
  <si>
    <t>Administration (i.e. data entry / management / emailing ), Advocacy / Campaigning, Event Planning &amp; Management, Fundraising / Partnership/ relations / Sponsorship, Logistics, Programming in Matlab and C++, Able to speak some Mandarin, Tamil, Hindi, and French</t>
  </si>
  <si>
    <t>research, advocacy</t>
  </si>
  <si>
    <t>build networks with stakeholders in Msia, qualitative research</t>
  </si>
  <si>
    <t>flexi</t>
  </si>
  <si>
    <t>HR Executive</t>
  </si>
  <si>
    <t>Event and support</t>
  </si>
  <si>
    <t>Administration (i.e. data entry / management / emailing ), Event Planning &amp; Management, HR / Volunteer Management</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</si>
  <si>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want to know how I can help</t>
  </si>
  <si>
    <t>volunteering (both in skills and time), initiatives to help improve their situation</t>
  </si>
  <si>
    <t>Administration (i.e. data entry / management / emailing ), Advocacy / Campaigning, Communication / PR (i.e. comm materials/ press release/media contact / public relations/ writing/editing), Creative (e.g. graphic design / photography, video production), Marketing, i.e. advertisement / brand strategy / social networking (FB, Instagram, Twitter, etc.)</t>
  </si>
  <si>
    <t>Advocating, fact-finding on displaced migrant issues</t>
  </si>
  <si>
    <t>Advocacy / Campaigning, Communication / PR (i.e. comm materials/ press release/media contact / public relations/ writing/editing), Education (i.e. mentoring, teaching), HR / Volunteer Management</t>
  </si>
  <si>
    <t>Social Worker</t>
  </si>
  <si>
    <t>Working to improve the lives of displaced communities/people through social work, advocacy etc.</t>
  </si>
  <si>
    <t>1-2 hours on weekday evenings and weekend afternoons</t>
  </si>
  <si>
    <t>Graphic Designer</t>
  </si>
  <si>
    <t>Looking to innovate long term solutions</t>
  </si>
  <si>
    <t>Advocacy / Campaigning, Creative (e.g. graphic design / photography, video production), Marketing, i.e. advertisement / brand strategy / social networking (FB, Instagram, Twitter, etc.), Technology (including HTML, web content)</t>
  </si>
  <si>
    <t>Flexible - depends right now on what needs are, may have mor</t>
  </si>
  <si>
    <t>Design</t>
  </si>
  <si>
    <t>Change and Comms manager</t>
  </si>
  <si>
    <t>Statelessness, refugee right advocacy, policy making, working with refugees</t>
  </si>
  <si>
    <t>Advocacy / Campaigning, Communication / PR (i.e. comm materials/ press release/media contact / public relations/ writing/editing), Education (i.e. mentoring, teaching), Marketing, i.e. advertisement / brand strategy / social networking (FB, Instagram, Twitter, etc.), Policy, Volunteering trips</t>
  </si>
  <si>
    <t>Spreasing awareness and helping the people in need</t>
  </si>
  <si>
    <t>Creative (e.g. graphic design / photography, video production), Event Planning &amp; Management, Logistics</t>
  </si>
  <si>
    <t>1-3 hours a week, evening</t>
  </si>
  <si>
    <t>Account Delivery Executive</t>
  </si>
  <si>
    <t>Writing for awareness/information dissemination</t>
  </si>
  <si>
    <t>Malaysian (SG PR)</t>
  </si>
  <si>
    <t>Programme Executive, NGO</t>
  </si>
  <si>
    <t>refugees in the region</t>
  </si>
  <si>
    <t>Administration (i.e. data entry / management / emailing ), Event Planning &amp; Management, Logistics, Technology (including HTML, web content)</t>
  </si>
  <si>
    <t>not certain at the moment, but should there be a need to, i will avail myself as much possible</t>
  </si>
  <si>
    <t>Learn more about refugees and related issues, To support refugees communities (through volunteering in their communities / donating to the cause)</t>
  </si>
  <si>
    <t>Volunteering to help the less fortunate either directly (in their communities) or by garnering support/collecting donations from others</t>
  </si>
  <si>
    <t>Communication / PR (i.e. comm materials/ press release/media contact / public relations/ writing/editing), Education (i.e. mentoring, teaching), Event Planning &amp; Management, Fundraising / Partnership/ relations / Sponsorship, Marketing, i.e. advertisement / brand strategy / social networking (FB, Instagram, Twitter, etc.)</t>
  </si>
  <si>
    <t>Outlet Supervisor</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</si>
  <si>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To help in any areas that i am effective at</t>
  </si>
  <si>
    <t>Fundraising, marketing, event management, volunteer management, communications, training</t>
  </si>
  <si>
    <t>Administration (i.e. data entry / management / emailing ), Advocacy / Campaigning, Education (i.e. mentoring, teaching), Event Planning &amp; Management, Fundraising / Partnership/ relations / Sponsorship, HR / Volunteer Management, Logistics, Marketing, i.e. advertisement / brand strategy / social networking (FB, Instagram, Twitter, etc.)</t>
  </si>
  <si>
    <t>I work on shifts. 4-6hrs per week</t>
  </si>
  <si>
    <t>Refugee rights, women and children</t>
  </si>
  <si>
    <t>0 (lives out of Singapore)</t>
  </si>
  <si>
    <t>NIL</t>
  </si>
  <si>
    <t>Hiking</t>
  </si>
  <si>
    <t>Advocacy / Campaigning, Communication / PR (i.e. comm materials/ press release/media contact / public relations/ writing/editing), Creative (e.g. graphic design / photography, video production), Event Planning &amp; Management</t>
  </si>
  <si>
    <t>Evenings</t>
  </si>
  <si>
    <t>Freelance writer and sports assistant</t>
  </si>
  <si>
    <t>Photography, writing, political/media analysis</t>
  </si>
  <si>
    <t>Communication / PR (i.e. comm materials/ press release/media contact / public relations/ writing/editing), Creative (e.g. graphic design / photography, video production), Education (i.e. mentoring, teaching), Marketing, i.e. advertisement / brand strategy / social networking (FB, Instagram, Twitter, etc.)</t>
  </si>
  <si>
    <t>Social Researcher</t>
  </si>
  <si>
    <t>Migration, Resettlement, Community Integration</t>
  </si>
  <si>
    <t>Policy, Qualitative and Quantitative Research Skills</t>
  </si>
  <si>
    <t>Arts Management</t>
  </si>
  <si>
    <t>Arts events, workshops on innovation, and design thinking</t>
  </si>
  <si>
    <t>HR / Volunteer Management, Marketing, i.e. advertisement / brand strategy / social networking (FB, Instagram, Twitter, etc.)</t>
  </si>
  <si>
    <t>1-2 hours a week, ad hoc</t>
  </si>
  <si>
    <t>Teacher</t>
  </si>
  <si>
    <t>Believe that refugees deserve equal opportunities, Want to volunteer time to help raise awareness</t>
  </si>
  <si>
    <t>Volunteering to support refugees communities</t>
  </si>
  <si>
    <t>Education (i.e. mentoring, teaching), Event Planning &amp; Management</t>
  </si>
  <si>
    <t>weekends, or weekday nights</t>
  </si>
  <si>
    <t>TV Factual/Documentary Producer</t>
  </si>
  <si>
    <t>Tv production, filming, writing</t>
  </si>
  <si>
    <t>Communication / PR (i.e. comm materials/ press release/media contact / public relations/ writing/editing), Creative (e.g. graphic design / photography, video production), Fundraising / Partnership/ relations / Sponsorship, Marketing, i.e. advertisement / brand strategy / social networking (FB, Instagram, Twitter, etc.)</t>
  </si>
  <si>
    <t>Learn more about refugees and related issues, Curious to see how a ground-up initiative can make a difference, Want to volunteer time to help raise awareness, To support refugees communities (through volunteering in their communities / donating to the cause)</t>
  </si>
  <si>
    <t>volunteering, outreach, raising awareness</t>
  </si>
  <si>
    <t>Administration (i.e. data entry / management / emailing ), Advocacy / Campaigning, Policy</t>
  </si>
  <si>
    <t>Education</t>
  </si>
  <si>
    <t>Education, children, women's rights</t>
  </si>
  <si>
    <t>Education (i.e. mentoring, teaching), Policy</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</si>
  <si>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I just completed a summer programme on international migration and the crisis in Turkey, would love to further involve myself in this issue.</t>
  </si>
  <si>
    <t>migrant and refugee mobilities, refugee rights, minority rights, ethnic conflicts, international relations</t>
  </si>
  <si>
    <t>Administration (i.e. data entry / management / emailing ), Event Planning &amp; Management, Logistics, Policy</t>
  </si>
  <si>
    <t>Flexible, depending on the month/week itself</t>
  </si>
  <si>
    <t>Product</t>
  </si>
  <si>
    <t>Mentoring, facilitation, some marketing</t>
  </si>
  <si>
    <t>Administration (i.e. data entry / management / emailing ), Education (i.e. mentoring, teaching), Marketing, i.e. advertisement / brand strategy / social networking (FB, Instagram, Twitter, etc.), Opinion Poll Survey (qualitative/quantitative)</t>
  </si>
  <si>
    <t>Hard to say, depending on schedule.</t>
  </si>
  <si>
    <t>Software Engineer</t>
  </si>
  <si>
    <t>Weekends, after working hours, flexible if arranged before hand</t>
  </si>
  <si>
    <t>Policy consultant</t>
  </si>
  <si>
    <t>Refugee education, teacher training, child rights</t>
  </si>
  <si>
    <t>Advocacy / Campaigning, Communication / PR (i.e. comm materials/ press release/media contact / public relations/ writing/editing), Education (i.e. mentoring, teaching), Lobbying, Policy</t>
  </si>
  <si>
    <t>EDUCATION OFFICER</t>
  </si>
  <si>
    <t>weekends, 2h a week</t>
  </si>
  <si>
    <t>Private Tutor</t>
  </si>
  <si>
    <t>Current refugee siituation in Europe and Middle East</t>
  </si>
  <si>
    <t>Educator</t>
  </si>
  <si>
    <t>Interested to spread awareness and explore service-learning collaborations for UniSIM students</t>
  </si>
  <si>
    <t>Enabling undergraduate student involvement in this initiative</t>
  </si>
  <si>
    <t>As required to connect undergraduates to the cause</t>
  </si>
  <si>
    <t>Malaysian (SPR)</t>
  </si>
  <si>
    <t>Student at NUS</t>
  </si>
  <si>
    <t>Women's issues, local performing arts scene, community building</t>
  </si>
  <si>
    <t>Administration (i.e. data entry / management / emailing ), Communication / PR (i.e. comm materials/ press release/media contact / public relations/ writing/editing), Education (i.e. mentoring, teaching), Event Planning &amp; Management, Fundraising / Partnership/ relations / Sponsorship, HR / Volunteer Management, Marketing, i.e. advertisement / brand strategy / social networking (FB, Instagram, Twitter, etc.), Policy, Social Consulting skills (currently undergoing training)</t>
  </si>
  <si>
    <t>Flexible, preferable weekdays</t>
  </si>
  <si>
    <t>Indonesian (Singapore PR)</t>
  </si>
  <si>
    <t>Industrial Design Undergraduate</t>
  </si>
  <si>
    <t>Effective altruism, human-centred design</t>
  </si>
  <si>
    <t>Communication / PR (i.e. comm materials/ press release/media contact / public relations/ writing/editing), Creative (e.g. graphic design / photography, video production)</t>
  </si>
  <si>
    <t>I'm interested in public education and teaching, as well as being a mentor/counsellor to young children.</t>
  </si>
  <si>
    <t>Advocacy / Campaigning, Communication / PR (i.e. comm materials/ press release/media contact / public relations/ writing/editing), Education (i.e. mentoring, teaching)</t>
  </si>
  <si>
    <t>Marketing</t>
  </si>
  <si>
    <t>Rohingya refugees, Hazaras, migrant workers here</t>
  </si>
  <si>
    <t>Administration (i.e. data entry / management / emailing ), Advocacy / Campaigning, Education (i.e. mentoring, teaching), Logistics</t>
  </si>
  <si>
    <t>Flexible :)</t>
  </si>
  <si>
    <t>Financial Consultant</t>
  </si>
  <si>
    <t>planning , volunteering on the field</t>
  </si>
  <si>
    <t>Administration (i.e. data entry / management / emailing ), financial planning</t>
  </si>
  <si>
    <t>Social worker</t>
  </si>
  <si>
    <t>advocacy, counselling</t>
  </si>
  <si>
    <t>Advocacy / Campaigning, HR / Volunteer Management, Policy</t>
  </si>
  <si>
    <t>Migration issues, gender issues, the environment</t>
  </si>
  <si>
    <t>Administration (i.e. data entry / management / emailing ), Advocacy / Campaigning, Communication / PR (i.e. comm materials/ press release/media contact / public relations/ writing/editing), Lobbying</t>
  </si>
  <si>
    <t>3 hours a week; weekday evenings and weekends</t>
  </si>
  <si>
    <t>university student</t>
  </si>
  <si>
    <t>photography, writing, advocacy, policy</t>
  </si>
  <si>
    <t>Advocacy / Campaigning, Communication / PR (i.e. comm materials/ press release/media contact / public relations/ writing/editing), Creative (e.g. graphic design / photography, video production), Education (i.e. mentoring, teaching), Lobbying, Policy</t>
  </si>
  <si>
    <t>1-2h a week</t>
  </si>
  <si>
    <t>Analyst</t>
  </si>
  <si>
    <t>Film</t>
  </si>
  <si>
    <t>Administration (i.e. data entry / management / emailing ), Opinion Poll Survey (qualitative/quantitative)</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</si>
  <si>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Would like to set up a programme for the Myanmar refugees in Malaysia (Haven't really thought of anything yet but would like direct work)</t>
  </si>
  <si>
    <t>Setting up a programme where Singaporeans can donate our skills and resources to empower the Myanmar refugee community in KL.</t>
  </si>
  <si>
    <t>Administration (i.e. data entry / management / emailing ), Communication / PR (i.e. comm materials/ press release/media contact / public relations/ writing/editing), Education (i.e. mentoring, teaching), Event Planning &amp; Management, HR / Volunteer Management</t>
  </si>
  <si>
    <t>Graduate Student (Law)</t>
  </si>
  <si>
    <t>Believe that refugees deserve equal opportunities, To support refugees communities (through volunteering in their communities / donating to the cause), To advocate for change in Singapore regarding the perceptions of refugees and policy reforms that can be enacted to include them</t>
  </si>
  <si>
    <t>Legal and policy reform</t>
  </si>
  <si>
    <t>Advocacy / Campaigning, Communication / PR (i.e. comm materials/ press release/media contact / public relations/ writing/editing), Lobbying, Policy</t>
  </si>
  <si>
    <t>undergraduate (full-time)</t>
  </si>
  <si>
    <t>drawing and painting, art teaching</t>
  </si>
  <si>
    <t>weekend evenings</t>
  </si>
  <si>
    <t>Client Support Specialist</t>
  </si>
  <si>
    <t>Refugee Rights, International relations, women's rights, advocacy</t>
  </si>
  <si>
    <t>Administration (i.e. data entry / management / emailing ), Advocacy / Campaigning, Communication / PR (i.e. comm materials/ press release/media contact / public relations/ writing/editing), Creative (e.g. graphic design / photography, video production), Education (i.e. mentoring, teaching), Event Planning &amp; Management, Fundraising / Partnership/ relations / Sponsorship</t>
  </si>
  <si>
    <t>weekends, weekday evenings</t>
  </si>
  <si>
    <t>Manager, Foundation</t>
  </si>
  <si>
    <t>Projects that engage the refugees</t>
  </si>
  <si>
    <t>Advocacy / Campaigning, Event Planning &amp; Management, Marketing, i.e. advertisement / brand strategy / social networking (FB, Instagram, Twitter, etc.), Policy</t>
  </si>
  <si>
    <t>2 hours a week</t>
  </si>
  <si>
    <t>Student- University</t>
  </si>
  <si>
    <t>Social work, human rights,</t>
  </si>
  <si>
    <t>Accounting &amp; Finance, Administration (i.e. data entry / management / emailing ), Logistics</t>
  </si>
  <si>
    <t>2-3 hours a week,evenings</t>
  </si>
  <si>
    <t>Disaster and humanitarian relief, social services, human rights, economic empowerment</t>
  </si>
  <si>
    <t>Administration (i.e. data entry / management / emailing ), Education (i.e. mentoring, teaching), Event Planning &amp; Management, Logistics</t>
  </si>
  <si>
    <t>2-3 hours a week; evenings</t>
  </si>
  <si>
    <t>Policy making, human rights, social services, international aid</t>
  </si>
  <si>
    <t>2-3 hours a week</t>
  </si>
  <si>
    <t>Journalist</t>
  </si>
  <si>
    <t>Statelessness</t>
  </si>
  <si>
    <t>Want to volunteer time to help raise awareness, To support refugees communities (through volunteering in their communities / donating to the cause)</t>
  </si>
  <si>
    <t>Migrant workers in Singapore. Integrating foreigners into Singapore.</t>
  </si>
  <si>
    <t>Advocacy / Campaigning, Education (i.e. mentoring, teaching), Event Planning &amp; Management, Logistics, Opinion Poll Survey (qualitative/quantitative)</t>
  </si>
  <si>
    <t>1-2 hour a week</t>
  </si>
  <si>
    <t>Graduate student</t>
  </si>
  <si>
    <t>Public Policy, global affairs, international relations, human rights</t>
  </si>
  <si>
    <t>Advocacy / Campaigning, Communication / PR (i.e. comm materials/ press release/media contact / public relations/ writing/editing), Event Planning &amp; Management, Fundraising / Partnership/ relations / Sponsorship, Opinion Poll Survey (qualitative/quantitative), Policy</t>
  </si>
  <si>
    <t>Health, sanitation, home/shelter</t>
  </si>
  <si>
    <t>Administration (i.e. data entry / management / emailing ), Event Planning &amp; Management</t>
  </si>
  <si>
    <t>Professional Dancer</t>
  </si>
  <si>
    <t>Sending support in any applicable way to sustain ,or even improve at least one person's life.</t>
  </si>
  <si>
    <t>On a side job I do illustrated designs, which could be sold for funds or as promotional poster material.</t>
  </si>
  <si>
    <t>Sometimes weekends depending on work schedule.</t>
  </si>
  <si>
    <t>Civil servant</t>
  </si>
  <si>
    <t>Refugee rights, policy discussions and lobbying, outreach programs, education initiatives, learning about tangible ways to support refugees</t>
  </si>
  <si>
    <t>Administration (i.e. data entry / management / emailing ), Communication / PR (i.e. comm materials/ press release/media contact / public relations/ writing/editing), Marketing, i.e. advertisement / brand strategy / social networking (FB, Instagram, Twitter, etc.)</t>
  </si>
  <si>
    <t>1-2 hours a week but mostly flexible depending on the need</t>
  </si>
  <si>
    <t>Programme Manager (NPO)</t>
  </si>
  <si>
    <t>Humanitarian work</t>
  </si>
  <si>
    <t>Administration (i.e. data entry / management / emailing ), Event Planning &amp; Management, Fundraising / Partnership/ relations / Sponsorship, HR / Volunteer Management</t>
  </si>
  <si>
    <t>Evenings, Sundays</t>
  </si>
  <si>
    <t>Research Fellow</t>
  </si>
  <si>
    <t>Learn more about refugees and related issues, Curious to see how a ground-up initiative can make a difference</t>
  </si>
  <si>
    <t>Education Research</t>
  </si>
  <si>
    <t>Administration (i.e. data entry / management / emailing ), Fundraising / Partnership/ relations / Sponsorship</t>
  </si>
  <si>
    <t>Romanian</t>
  </si>
  <si>
    <t>Research Analyst</t>
  </si>
  <si>
    <t>refugee integration, migration and citizenship policy, education</t>
  </si>
  <si>
    <t>Communication / PR (i.e. comm materials/ press release/media contact / public relations/ writing/editing), Education (i.e. mentoring, teaching), Event Planning &amp; Management, research</t>
  </si>
  <si>
    <t>Jewelry making</t>
  </si>
  <si>
    <t>once a month</t>
  </si>
  <si>
    <t>Lecturer</t>
  </si>
  <si>
    <t>Hi. I do not have strong preference. I hope to be able to contribute in some ways.</t>
  </si>
  <si>
    <t>Education (i.e. mentoring, teaching), Opinion Poll Survey (qualitative/quantitative), Policy</t>
  </si>
  <si>
    <t>It really depends. Weekdays evening would be the best but am open to other days of the week.</t>
  </si>
  <si>
    <t>French</t>
  </si>
  <si>
    <t>PhD candidate</t>
  </si>
  <si>
    <t>Refugee protection, particularly in Malaysia</t>
  </si>
  <si>
    <t>Opinion Poll Survey (qualitative/quantitative), Policy, Research</t>
  </si>
  <si>
    <t>I am not based in Singapore, but I am coming regularly to see my joint supervisor at RSIS. So in case of special events, I can give a hand, or I can help remotely.</t>
  </si>
  <si>
    <t>Asia Region Development</t>
  </si>
  <si>
    <t>Awareness campaigns</t>
  </si>
  <si>
    <t>Advocacy / Campaigning, Communication / PR (i.e. comm materials/ press release/media contact / public relations/ writing/editing), Creative (e.g. graphic design / photography, video production), Education (i.e. mentoring, teaching), Fundraising / Partnership/ relations / Sponsorship, Marketing, i.e. advertisement / brand strategy / social networking (FB, Instagram, Twitter, etc.)</t>
  </si>
  <si>
    <t>Advocacy of refugee rights, rehabilitation ; Research on the Syrian Refugee Crisis, Rohingya Crisis; social entrepreneurship</t>
  </si>
  <si>
    <t>Advocacy / Campaigning, Education (i.e. mentoring, teaching), Event Planning &amp; Management, research</t>
  </si>
  <si>
    <t>weekday evenings; weekends</t>
  </si>
  <si>
    <t>Insights Analyst</t>
  </si>
  <si>
    <t>geo-political issues, diving or outdoor sports,</t>
  </si>
  <si>
    <t>Advocacy / Campaigning, HR / Volunteer Management, Marketing, i.e. advertisement / brand strategy / social networking (FB, Instagram, Twitter, etc.), Opinion Poll Survey (qualitative/quantitative)</t>
  </si>
  <si>
    <t>weekends or weekday nights :)</t>
  </si>
  <si>
    <t>Unemployed</t>
  </si>
  <si>
    <t>coordinating, event mgmt, counsel</t>
  </si>
  <si>
    <t>Administration (i.e. data entry / management / emailing ), Education (i.e. mentoring, teaching), Event Planning &amp; Management, Fundraising / Partnership/ relations / Sponsorship, Marketing, i.e. advertisement / brand strategy / social networking (FB, Instagram, Twitter, etc.)</t>
  </si>
  <si>
    <t>Anthropology, Health, Programme Management, Policy Making, Intercultural communication</t>
  </si>
  <si>
    <t>Administration (i.e. data entry / management / emailing ), Advocacy / Campaigning, Communication / PR (i.e. comm materials/ press release/media contact / public relations/ writing/editing), Event Planning &amp; Management, Logistics, Marketing, i.e. advertisement / brand strategy / social networking (FB, Instagram, Twitter, etc.), Policy, Research, Facilitation</t>
  </si>
  <si>
    <t>Weekends, 3-4 hours during the week</t>
  </si>
  <si>
    <t>Student/ AIESECer/ Youth Corps Leader</t>
  </si>
  <si>
    <t>Gender equality and sustainable practices</t>
  </si>
  <si>
    <t>Advocacy / Campaigning, Event Planning &amp; Management, Fundraising / Partnership/ relations / Sponsorship, Lobbying, Policy</t>
  </si>
  <si>
    <t>Instructor</t>
  </si>
  <si>
    <t>Teaching English</t>
  </si>
  <si>
    <t>2 hours a week (Monday/Tuesday)</t>
  </si>
  <si>
    <t>Drama Educator</t>
  </si>
  <si>
    <t>Theatre, dialogue, arts, story telling, humanitarian work</t>
  </si>
  <si>
    <t>Education (i.e. mentoring, teaching), Event Planning &amp; Management, Fundraising / Partnership/ relations / Sponsorship, Theatre</t>
  </si>
  <si>
    <t>High school English teacher (UWCSEA)</t>
  </si>
  <si>
    <t>Educating young people, equipping them with information to challenge prejudice and ignorance.</t>
  </si>
  <si>
    <t>I am at work most days, but have some daytime availability.</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</si>
  <si>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Understand the nuances of the refugee reality and find ways in which we can lobby people in power such as MPs into doing more to support refugees worldwide, raise more awareness about issues and mobilise more young people into activism work, find more ways in which we can support refugee communities such as clothes, books donation drives etc</t>
  </si>
  <si>
    <t>Activism, Event Planning</t>
  </si>
  <si>
    <t>Advocacy / Campaigning, Education (i.e. mentoring, teaching), Event Planning &amp; Management, Fundraising / Partnership/ relations / Sponsorship, Lobbying, Marketing, i.e. advertisement / brand strategy / social networking (FB, Instagram, Twitter, etc.)</t>
  </si>
  <si>
    <t>I study in the UK but I am back in Singapore for my summer holidays so timings can be very flexible.</t>
  </si>
  <si>
    <t>Part-time Admin Executive</t>
  </si>
  <si>
    <t>Education of refugee youths</t>
  </si>
  <si>
    <t>Administration (i.e. data entry / management / emailing ), Education (i.e. mentoring, teaching)</t>
  </si>
  <si>
    <t>Weekday afternoons</t>
  </si>
  <si>
    <t>Student (Uni)</t>
  </si>
  <si>
    <t>Events and operations, overseas volunteering, watching shows</t>
  </si>
  <si>
    <t>Administration (i.e. data entry / management / emailing ), Communication / PR (i.e. comm materials/ press release/media contact / public relations/ writing/editing), Creative (e.g. graphic design / photography, video production), Education (i.e. mentoring, teaching), Event Planning &amp; Management, Logistics, Marketing, i.e. advertisement / brand strategy / social networking (FB, Instagram, Twitter, etc.)</t>
  </si>
  <si>
    <t>once in 2 weeks (depends on school schedule)</t>
  </si>
  <si>
    <t>Programme</t>
  </si>
  <si>
    <t>Advocacy, writing</t>
  </si>
  <si>
    <t>Advocacy / Campaigning, Opinion Poll Survey (qualitative/quantitative), Policy</t>
  </si>
  <si>
    <t>Secretary</t>
  </si>
  <si>
    <t>be more involved in the field work</t>
  </si>
  <si>
    <t>Administration (i.e. data entry / management / emailing ), Education (i.e. mentoring, teaching), HR / Volunteer Management, Logistics</t>
  </si>
  <si>
    <t>Manager, Ministry of Home Affairs</t>
  </si>
  <si>
    <t>Refugee studies and forced migration</t>
  </si>
  <si>
    <t>Administration (i.e. data entry / management / emailing ), Advocacy / Campaigning, Communication / PR (i.e. comm materials/ press release/media contact / public relations/ writing/editing), Education (i.e. mentoring, teaching), Event Planning &amp; Management, Fundraising / Partnership/ relations / Sponsorship, HR / Volunteer Management, Lobbying, Logistics, Marketing, i.e. advertisement / brand strategy / social networking (FB, Instagram, Twitter, etc.), Policy</t>
  </si>
  <si>
    <t>A few hours per week during weekends</t>
  </si>
  <si>
    <t>US Citizen, SG Resident</t>
  </si>
  <si>
    <t>Lecturer at NUS and Yale NUS</t>
  </si>
  <si>
    <t>Learn more about refugees and related issues, Curious to see how a ground-up initiative can make a difference, Want to volunteer time to help raise awareness, To support refugees communities (through volunteering in their communities / donating to the cause), Conduct research</t>
  </si>
  <si>
    <t>Global Migration (migrant workers, refugees, IDPs, stateless, trafficking); Human Rights; International Law; Southeast Asian Politics</t>
  </si>
  <si>
    <t>Advocacy / Campaigning, Communication / PR (i.e. comm materials/ press release/media contact / public relations/ writing/editing), Education (i.e. mentoring, teaching), Policy, Research</t>
  </si>
  <si>
    <t>flexible (more flexible when school is out)</t>
  </si>
  <si>
    <t>Awareness and rebuilding communities</t>
  </si>
  <si>
    <t>Storyteller at Vision Strategy Storytelling</t>
  </si>
  <si>
    <t>Social justice, equal rights, gender equality, education</t>
  </si>
  <si>
    <t>Advocacy / Campaigning, Creative (e.g. graphic design / photography, video production), Education (i.e. mentoring, teaching), Event Planning &amp; Management, Fundraising / Partnership/ relations / Sponsorship</t>
  </si>
  <si>
    <t>1-2 hours a week for now because I just started my job and need time to adapt.</t>
  </si>
  <si>
    <t>Psychotherapist, child play therapist</t>
  </si>
  <si>
    <t>Culture, education, child mental health, policy making</t>
  </si>
  <si>
    <t>2 hours/week on weekday mornings or evening</t>
  </si>
  <si>
    <t>Undergraduate Student</t>
  </si>
  <si>
    <t>Learn more about refugees and related issues, Curious to see how a ground-up initiative can make a difference, To support refugees communities (through volunteering in their communities / donating to the cause), To find out opportunities for research and networks to reach to the rohingya refugees in Bangladesh especially</t>
  </si>
  <si>
    <t>Refugees, Human Trafficking, Policy recommendations, NGOs</t>
  </si>
  <si>
    <t>Advocacy / Campaigning, Education (i.e. mentoring, teaching), Event Planning &amp; Management, Policy</t>
  </si>
  <si>
    <t>Flexible but definitely more available at vacation period</t>
  </si>
  <si>
    <t>Communications Manager</t>
  </si>
  <si>
    <t>Fieldwork</t>
  </si>
  <si>
    <t>Advocacy / Campaigning, Communication / PR (i.e. comm materials/ press release/media contact / public relations/ writing/editing), Event Planning &amp; Management, Fundraising / Partnership/ relations / Sponsorship, Marketing, i.e. advertisement / brand strategy / social networking (FB, Instagram, Twitter, etc.)</t>
  </si>
  <si>
    <t>Evenings and weekends</t>
  </si>
  <si>
    <t>Customer Service Executive</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</si>
  <si>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I realy have a strong passion in volunteering works. I believe that time is essential for all people, that is why I want to give this to those who need it.</t>
  </si>
  <si>
    <t>Any</t>
  </si>
  <si>
    <t>Administration (i.e. data entry / management / emailing ), Communication / PR (i.e. comm materials/ press release/media contact / public relations/ writing/editing), HR / Volunteer Management</t>
  </si>
  <si>
    <t>Adhoc</t>
  </si>
  <si>
    <t>Interaction with Child refugees, Women refugees and Elderly refugees.</t>
  </si>
  <si>
    <t>Graduate Student</t>
  </si>
  <si>
    <t>Helping the communities</t>
  </si>
  <si>
    <t>Administration (i.e. data entry / management / emailing ), Advocacy / Campaigning, Communication / PR (i.e. comm materials/ press release/media contact / public relations/ writing/editing), Education (i.e. mentoring, teaching), Event Planning &amp; Management, Marketing, i.e. advertisement / brand strategy / social networking (FB, Instagram, Twitter, etc.), Policy, Technology (including HTML, web content)</t>
  </si>
  <si>
    <t>Self employed</t>
  </si>
  <si>
    <t>Empowerment</t>
  </si>
  <si>
    <t>Accounting &amp; Finance, Administration (i.e. data entry / management / emailing ), Education (i.e. mentoring, teaching)</t>
  </si>
  <si>
    <t>1 to 2 hours a week</t>
  </si>
  <si>
    <t>marketing/consulting</t>
  </si>
  <si>
    <t>sports, travel, films, music, arts</t>
  </si>
  <si>
    <t>Advocacy / Campaigning, Communication / PR (i.e. comm materials/ press release/media contact / public relations/ writing/editing), Creative (e.g. graphic design / photography, video production), Education (i.e. mentoring, teaching), Event Planning &amp; Management, Fundraising / Partnership/ relations / Sponsorship, Marketing, i.e. advertisement / brand strategy / social networking (FB, Instagram, Twitter, etc.)</t>
  </si>
  <si>
    <t>Unemployed (Waiting for Uni to start)</t>
  </si>
  <si>
    <t>Economics, music</t>
  </si>
  <si>
    <t>Education (i.e. mentoring, teaching), Event Planning &amp; Management, Fundraising / Partnership/ relations / Sponsorship</t>
  </si>
  <si>
    <t>Currently Unemployed</t>
  </si>
  <si>
    <t>Field-work, Organization &amp; Coordination, Operations, Services</t>
  </si>
  <si>
    <t>Administration (i.e. data entry / management / emailing ), Education (i.e. mentoring, teaching), Event Planning &amp; Management</t>
  </si>
  <si>
    <t>German</t>
  </si>
  <si>
    <t>Homemaker</t>
  </si>
  <si>
    <t>Learn more about refugees and related issues, Curious to see how a ground-up initiative can make a difference, Want to volunteer time to help raise awareness, To support refugees communities (through volunteering in their communities / donating to the cause), Important issue in Germany</t>
  </si>
  <si>
    <t>Legal issues</t>
  </si>
  <si>
    <t>Administration (i.e. data entry / management / emailing ), Advocacy / Campaigning, Communication / PR (i.e. comm materials/ press release/media contact / public relations/ writing/editing), Education (i.e. mentoring, teaching), HR / Volunteer Management, Policy</t>
  </si>
  <si>
    <t>Preschool teacher</t>
  </si>
  <si>
    <t>Volunteering. Raising awareness</t>
  </si>
  <si>
    <t>1-2 hours a weeek.</t>
  </si>
  <si>
    <t>IT Manager</t>
  </si>
  <si>
    <t>People management</t>
  </si>
  <si>
    <t>Administration (i.e. data entry / management / emailing ), HR / Volunteer Management</t>
  </si>
  <si>
    <t>Twice a month on weekends</t>
  </si>
  <si>
    <t>On-the-ground work to help out with the Refugee Crisis in Myanmar. I like writing and journalism, so I may be able to contribute in penning articles for AFR to raise awareness.</t>
  </si>
  <si>
    <t>Advocacy / Campaigning, Communication / PR (i.e. comm materials/ press release/media contact / public relations/ writing/editing), Education (i.e. mentoring, teaching), Event Planning &amp; Management, Fundraising / Partnership/ relations / Sponsorship</t>
  </si>
  <si>
    <t>Most weekends. Weekdays flexible.</t>
  </si>
  <si>
    <t>Business owner</t>
  </si>
  <si>
    <t>On-the-ground support, writing, training, project management</t>
  </si>
  <si>
    <t>Communication / PR (i.e. comm materials/ press release/media contact / public relations/ writing/editing), Creative (e.g. graphic design / photography, video production), Education (i.e. mentoring, teaching), Event Planning &amp; Management</t>
  </si>
  <si>
    <t>4 hours per week weekdays. Mornings are best Tuesday through Thursday. However, I may be able to be flexible based on need.</t>
  </si>
  <si>
    <t>Art/photography exhibitions</t>
  </si>
  <si>
    <t>Advocacy / Campaigning, Communication / PR (i.e. comm materials/ press release/media contact / public relations/ writing/editing), Education (i.e. mentoring, teaching), Event Planning &amp; Management, Fundraising / Partnership/ relations / Sponsorship, HR / Volunteer Management, Lobbying, Policy</t>
  </si>
  <si>
    <t>Flexible according to projects</t>
  </si>
  <si>
    <t>Campaigning, digital, policy</t>
  </si>
  <si>
    <t>Advocacy / Campaigning / Lobbying, Communication / PR (i.e. press release / media contact / public relations / writing / editing), Creative (e.g. graphic design / photography, video production), Education (i.e. mentoring / teaching), Fundraising / Partnership/ Relations / Sponsorships, Marketing (i.e. advertisement / brand strategy / social media), Policy, Technology (e.g. HTML, web content)</t>
  </si>
  <si>
    <t>1-2 a week for starters!</t>
  </si>
  <si>
    <t>Sales Support, SPH Radio</t>
  </si>
  <si>
    <t>Marketing, Project Work and Productions.</t>
  </si>
  <si>
    <t>Communication / PR (i.e. press release / media contact / public relations / writing / editing), Creative (e.g. graphic design / photography, video production), Event Planning &amp; Management, Marketing (i.e. advertisement / brand strategy / social media)</t>
  </si>
  <si>
    <t>1-2 hours a week, weekends</t>
  </si>
  <si>
    <t>Communications</t>
  </si>
  <si>
    <t>Healthcare, access, funding</t>
  </si>
  <si>
    <t>Communication / PR (i.e. press release / media contact / public relations / writing / editing), Event Planning &amp; Management, Fundraising / Partnership/ Relations / Sponsorships, Policy</t>
  </si>
  <si>
    <t>Willing to commit on a project basis</t>
  </si>
  <si>
    <t>Thai</t>
  </si>
  <si>
    <t>Project and Export Finance Advisor</t>
  </si>
  <si>
    <t>Improving access to energy, healthcare, safery, and clean water at refugee camps.</t>
  </si>
  <si>
    <t>Advocacy / Campaigning / Lobbying, Education (i.e. mentoring / teaching), Event Planning &amp; Management, Fundraising / Partnership/ Relations / Sponsorships, HR / Volunteer Management, Policy</t>
  </si>
  <si>
    <t>2-3 hours per week (1 weekday evening, sunday)</t>
  </si>
  <si>
    <t>mental health, cultural integration</t>
  </si>
  <si>
    <t>1-2 hours a week, currently flexible</t>
  </si>
  <si>
    <t>Parkour and Tactical Instructor</t>
  </si>
  <si>
    <t>Creative (e.g. graphic design / photography, video production), Event Planning &amp; Management, Fundraising / Partnership/ Relations / Sponsorships</t>
  </si>
  <si>
    <t>As of now Weekdays, but generally flexilbe if plan in advance</t>
  </si>
  <si>
    <t>Nil</t>
  </si>
  <si>
    <t>Learn more about refugees and related issues, Believe that refugees deserve equal opportunities, Want to volunteer time to help raise awareness, To support refugees communities (through volunteering in their communities / donating to the cause), To tap into a wider pool of likeminded folks for my own related initiatives (with permission, of cos)</t>
  </si>
  <si>
    <t>I like hanging out with people and music stuff. Sometimes these take me travelling, or to concerts and bars with them.</t>
  </si>
  <si>
    <t>Advocacy / Campaigning / Lobbying, Event Planning &amp; Management, Marketing (i.e. advertisement / brand strategy / social media), Technology (e.g. HTML, web content)</t>
  </si>
  <si>
    <t>Writing, politics, a bit of video editing (I've done some for school projects/church youth camps only though), Arabic (not very proficient/learning)</t>
  </si>
  <si>
    <t>Communication / PR (i.e. press release / media contact / public relations / writing / editing), Creative (e.g. graphic design / photography, video production), Policy</t>
  </si>
  <si>
    <t>Saturday morning - afternoon/a few hours on weekdays</t>
  </si>
  <si>
    <t>Education, performance arts, music</t>
  </si>
  <si>
    <t>Communication / PR (i.e. press release / media contact / public relations / writing / editing), Education (i.e. mentoring / teaching), Event Planning &amp; Management, Fundraising / Partnership/ Relations / Sponsorships, Opinion Poll Survey (qualitative/quantitative)</t>
  </si>
  <si>
    <t>Awareness, livelihood initiatives</t>
  </si>
  <si>
    <t>Event Planning &amp; Management, Fundraising / Partnership/ Relations / Sponsorships, Opinion Poll Survey (qualitative/quantitative), Policy</t>
  </si>
  <si>
    <t>Sri Lankan</t>
  </si>
  <si>
    <t>Research Associate, NUS</t>
  </si>
  <si>
    <t>With my legal research background, I am willing to take part in any awareness programmes and other programmes that help refugees with their rights and well being.</t>
  </si>
  <si>
    <t>Advocacy / Campaigning / Lobbying, Education (i.e. mentoring / teaching), Opinion Poll Survey (qualitative/quantitative), Policy</t>
  </si>
  <si>
    <t>1-2 hours a week.</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</si>
  <si>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To contribute to the society, everyone is equal. I want to learn more from their stories and be a better person myself too.</t>
  </si>
  <si>
    <t>Math, singing, organisation/planning (events planning), crafts/drawing, marketing (designing and photography)</t>
  </si>
  <si>
    <t>Administration (i.e. data entry / management / emailing ), Communication / PR (i.e. press release / media contact / public relations / writing / editing), Creative (e.g. graphic design / photography, video production), Education (i.e. mentoring / teaching), Event Planning &amp; Management, Fundraising / Partnership/ Relations / Sponsorships, HR / Volunteer Management, Logistics, Marketing (i.e. advertisement / brand strategy / social media)</t>
  </si>
  <si>
    <t>Weekends, school holidays</t>
  </si>
  <si>
    <t>Media (Journalist)</t>
  </si>
  <si>
    <t>Photography, writing, teaching english</t>
  </si>
  <si>
    <t>Communication / PR (i.e. press release / media contact / public relations / writing / editing), Creative (e.g. graphic design / photography, video production), Education (i.e. mentoring / teaching)</t>
  </si>
  <si>
    <t>Senior Executive - Alumni and Events</t>
  </si>
  <si>
    <t>Would love to get involved, please see the skills I have listed to see if you could use my contribution.</t>
  </si>
  <si>
    <t>Administration (i.e. data entry / management / emailing ), Event Planning &amp; Management, HR / Volunteer Management, Marketing (i.e. advertisement / brand strategy / social media), Opinion Poll Survey (qualitative/quantitative), Technology (e.g. HTML, web content)</t>
  </si>
  <si>
    <t>I am available on weekday evenings and weekends, once per week.</t>
  </si>
  <si>
    <t>Procurement Manager</t>
  </si>
  <si>
    <t>Protecting children against violence and sexual abuse</t>
  </si>
  <si>
    <t>Administration (i.e. data entry / management / emailing ), Education (i.e. mentoring / teaching), Logistics, Policy</t>
  </si>
  <si>
    <t>Banker</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</si>
  <si>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Eventually, to apply my skillset to solve refugee crisis related problems</t>
  </si>
  <si>
    <t>Data analytics, machine learning, AI</t>
  </si>
  <si>
    <t>Advocacy / Campaigning / Lobbying, Communication / PR (i.e. press release / media contact / public relations / writing / editing), Creative (e.g. graphic design / photography, video production), Education (i.e. mentoring / teaching), Marketing (i.e. advertisement / brand strategy / social media), Opinion Poll Survey (qualitative/quantitative), Policy, Using refugee related data to insights and develop data driven solutions</t>
  </si>
  <si>
    <t>4hrs a week (weekends)</t>
  </si>
  <si>
    <t>Research</t>
  </si>
  <si>
    <t>Mental health, health inequality, education, childhood development</t>
  </si>
  <si>
    <t>Advocacy / Campaigning / Lobbying, Creative (e.g. graphic design / photography, video production), Education (i.e. mentoring / teaching), Opinion Poll Survey (qualitative/quantitative)</t>
  </si>
  <si>
    <t>3-4 hours a week; evenings or weekends</t>
  </si>
  <si>
    <t>Legal Research Associate</t>
  </si>
  <si>
    <t>Humanitarian assistance, human rights and refugee law</t>
  </si>
  <si>
    <t>Advocacy / Campaigning / Lobbying, Communication / PR (i.e. press release / media contact / public relations / writing / editing), Event Planning &amp; Management, Fundraising / Partnership/ Relations / Sponsorships, Marketing (i.e. advertisement / brand strategy / social media), Technology (e.g. HTML, web content), Legal</t>
  </si>
  <si>
    <t>1 evening (3 hours) a week</t>
  </si>
  <si>
    <t>Stay at home mom</t>
  </si>
  <si>
    <t>Advocacy &amp; awareness campaigns, direct service to help refugees</t>
  </si>
  <si>
    <t>Administration (i.e. data entry / management / emailing ), Communication / PR (i.e. press release / media contact / public relations / writing / editing), Event Planning &amp; Management, Fundraising / Partnership/ Relations / Sponsorships, HR / Volunteer Management, Logistics</t>
  </si>
  <si>
    <t>2 - 4 hours/week between 9am - 1pm</t>
  </si>
  <si>
    <t>Social Sciences undergrad</t>
  </si>
  <si>
    <t>Curious to see how a ground-up initiative can make a difference, Want to volunteer time to help raise awareness, To support refugees communities (through volunteering in their communities / donating to the cause)</t>
  </si>
  <si>
    <t>Events and communications.</t>
  </si>
  <si>
    <t>Communication / PR (i.e. press release / media contact / public relations / writing / editing), Creative (e.g. graphic design / photography, video production), Event Planning &amp; Management, Marketing (i.e. advertisement / brand strategy / social media), Opinion Poll Survey (qualitative/quantitative), Technology (e.g. HTML, web content)</t>
  </si>
  <si>
    <t>Flexible, once I'm back in Singapore in May. Currently interning with UNHCR in Bangkok doing comms work.</t>
  </si>
  <si>
    <t>Bangladeshi</t>
  </si>
  <si>
    <t>Lawyer</t>
  </si>
  <si>
    <t>Believe that refugees deserve equal opportunities, I believe in the rights of refugees and believe that more awareness and initiatives are required in South-East Asia</t>
  </si>
  <si>
    <t>Law and society, global affairs, political science, public policy, communications</t>
  </si>
  <si>
    <t>Advocacy / Campaigning / Lobbying, Communication / PR (i.e. press release / media contact / public relations / writing / editing), Education (i.e. mentoring / teaching), Event Planning &amp; Management, Fundraising / Partnership/ Relations / Sponsorships, Marketing (i.e. advertisement / brand strategy / social media), Policy</t>
  </si>
  <si>
    <t>Preferably 2 hours in every alternate weeks. However, based on the committment, I can be flexible</t>
  </si>
  <si>
    <t>Research, outreach, publicity (I'm open to anything that requires help with. I'm more than willing to learn)</t>
  </si>
  <si>
    <t>Administration (i.e. data entry / management / emailing ), Communication / PR (i.e. press release / media contact / public relations / writing / editing), Creative (e.g. graphic design / photography, video production), Education (i.e. mentoring / teaching), HR / Volunteer Management, Marketing (i.e. advertisement / brand strategy / social media), Opinion Poll Survey (qualitative/quantitative), I'm not extremely experienced in these fields but I'm willing to learn along the way</t>
  </si>
  <si>
    <t>Weekends anytime (Except certain weekends if there's any school events during that time)</t>
  </si>
  <si>
    <t>Film, Journalism, Arts &amp; Culture, Outdoor Activities</t>
  </si>
  <si>
    <t>Creative (e.g. graphic design / photography, video production), Education (i.e. mentoring / teaching), Event Planning &amp; Management</t>
  </si>
  <si>
    <t>shifts (flexible) since i'm still in school and working part-time :-) (commitments will change once i graduate later this year)</t>
  </si>
  <si>
    <t>Human Rights, Social inclusivity</t>
  </si>
  <si>
    <t>Accounting &amp; Finance, Event Planning &amp; Management</t>
  </si>
  <si>
    <t>Flexible - full time student!</t>
  </si>
  <si>
    <t>Long-term education (both secular and religious knowledge), 
Changing prejudices and ignorance among Singaporeans about refugees,
Increasing interactions between Singaporeans and refugees,
Increasing dialogues about the systemic dimensions that connect phenomena like materialism, capitalism, faith, displacement of refugees, and climate change
Increasing diversity of socioeconomic strata and ethnic groups that are aware of refugee issues, as well as diversity in the way that refugees are understood and portrayed (e.g. as 'problems' vs 'people' vs 'not in my backyard')</t>
  </si>
  <si>
    <t>Advocacy / Campaigning / Lobbying, Education (i.e. mentoring / teaching), Policy</t>
  </si>
  <si>
    <t>one day a week (preferably weekday afternoon)</t>
  </si>
  <si>
    <t>Legal Counsel</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</si>
  <si>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Am able to help with Event Organising, Public Speaking/Training etc</t>
  </si>
  <si>
    <t>Am able to help with Event Organising, Public Speaking/Training etc</t>
  </si>
  <si>
    <t>Administration (i.e. data entry / management / emailing ), Advocacy / Campaigning / Lobbying, Communication / PR (i.e. press release / media contact / public relations / writing / editing), Education (i.e. mentoring / teaching), Event Planning &amp; Management, HR / Volunteer Management, Policy</t>
  </si>
  <si>
    <t>1-2 hours a week, flexible, ad hoc</t>
  </si>
  <si>
    <t>Medical Student</t>
  </si>
  <si>
    <t>I've become more interested in the refugees situation, following a module I completed about supporting sanctuary for refugees in the UK. It brought to light the challenges that they faced and as a trainee doctor, I hope to widen my perspective on wider issues like this that exist in our society. As such, I took up an additional course called the Manchester Leadership Course, where I learnt that Medicine does not exist on its own, but in the context of underlying social conditions that shape the quality of healthcare that people receive. I'm especially interested to see healthcare in the context of refugees. I have always enjoyed volunteering, which was why I chose to do Medicine as well, in the hope of serving others to a greater extent with the knowledge and skills that Medicine will equip me with. In the past year, I have volunteered with a mental health organisation to administer music therapy to patients. Having a background in music (in particular, playing the piano and the guitar), I was able to combine my interests with volunteering work, which I both enjoy thoroughly.</t>
  </si>
  <si>
    <t>Creative (e.g. graphic design / photography, video production), Education (i.e. mentoring / teaching), Event Planning &amp; Management, Marketing (i.e. advertisement / brand strategy / social media)</t>
  </si>
  <si>
    <t>Flexible! I will be back in Singapore from 28 May to 20 Aug, and do not have any current commitments.</t>
  </si>
  <si>
    <t>Exploration Stage.</t>
  </si>
  <si>
    <t>Education (i.e. mentoring / teaching), HR / Volunteer Management, Policy</t>
  </si>
  <si>
    <t>Undecided</t>
  </si>
  <si>
    <t>volunteer</t>
  </si>
  <si>
    <t>Marketing (i.e. advertisement / brand strategy / social media)</t>
  </si>
  <si>
    <t>MALAYSIAN</t>
  </si>
  <si>
    <t>RESEARCH STAFF</t>
  </si>
  <si>
    <t>doodling, visualgraphic</t>
  </si>
  <si>
    <t>Administration (i.e. data entry / management / emailing ), 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 HR / Volunteer Management, Logistics, Marketing (i.e. advertisement / brand strategy / social media), Policy, Technology (e.g. HTML, web content)</t>
  </si>
  <si>
    <t>evening, weekends</t>
  </si>
  <si>
    <t>International lawyer</t>
  </si>
  <si>
    <t>Human rights, development and international law</t>
  </si>
  <si>
    <t>Advocacy / Campaigning / Lobbying, Experience with working with refugees</t>
  </si>
  <si>
    <t>Depends</t>
  </si>
  <si>
    <t>Employment</t>
  </si>
  <si>
    <t>Administration (i.e. data entry / management / emailing ), Education (i.e. mentoring / teaching), Logistics</t>
  </si>
  <si>
    <t>Turkey</t>
  </si>
  <si>
    <t>Yoga instructor</t>
  </si>
  <si>
    <t>Yoga, writing, reading, Swimming, photography</t>
  </si>
  <si>
    <t>Education (i.e. mentoring / teaching)</t>
  </si>
  <si>
    <t>Law and social development</t>
  </si>
  <si>
    <t>Advocacy / Campaigning / Lobbying, Communication / PR (i.e. press release / media contact / public relations / writing / editing), Policy</t>
  </si>
  <si>
    <t>Depends on what activity</t>
  </si>
  <si>
    <t>UNEMPLOYED</t>
  </si>
  <si>
    <t>HANDS ON VOLUNTEERING</t>
  </si>
  <si>
    <t>Administration (i.e. data entry / management / emailing ), Creative (e.g. graphic design / photography, video production), Event Planning &amp; Management, Logistics</t>
  </si>
  <si>
    <t>2 hours a week AND WEEKEND</t>
  </si>
  <si>
    <t>Manager of Engineering</t>
  </si>
  <si>
    <t>education, documentary, photography</t>
  </si>
  <si>
    <t>Creative (e.g. graphic design / photography, video production), Education (i.e. mentoring / teaching)</t>
  </si>
  <si>
    <t>Teaching, Social Welfare, Tech development</t>
  </si>
  <si>
    <t>Administration (i.e. data entry / management / emailing ), Education (i.e. mentoring / teaching), Technology (e.g. HTML, web content)</t>
  </si>
  <si>
    <t>Flexible timings during evenings on weekdays and weekends.</t>
  </si>
  <si>
    <t>Fuel Logistics Specialist</t>
  </si>
  <si>
    <t>In relevance to volunteering work, my areas of interests include anything psychology, animals, mental health. Other non relevant interests include kickboxing, music, football, learning new things.</t>
  </si>
  <si>
    <t>Administration (i.e. data entry / management / emailing ), Communication / PR (i.e. press release / media contact / public relations / writing / editing)</t>
  </si>
  <si>
    <t>2 - 4 hours a week. Mostly after 5pm or on weekends.</t>
  </si>
  <si>
    <t>Executive</t>
  </si>
  <si>
    <t>Volunteering, and finding out more about how to help refugees in the region.</t>
  </si>
  <si>
    <t>Communication / PR (i.e. press release / media contact / public relations / writing / editing), Event Planning &amp; Management, Policy</t>
  </si>
  <si>
    <t>Creative Director</t>
  </si>
  <si>
    <t>Poetry, writing, video production</t>
  </si>
  <si>
    <t>Communication / PR (i.e. press release / media contact / public relations / writing / editing), Creative (e.g. graphic design / photography, video production), Education (i.e. mentoring / teaching), Event Planning &amp; Management, Marketing (i.e. advertisement / brand strategy / social media)</t>
  </si>
  <si>
    <t>Research, film, outreach, education, direct help to refugees</t>
  </si>
  <si>
    <t>Administration (i.e. data entry / management / emailing ), Communication / PR (i.e. press release / media contact / public relations / writing / editing), Education (i.e. mentoring / teaching), HR / Volunteer Management</t>
  </si>
  <si>
    <t>Flexible now</t>
  </si>
  <si>
    <t>Public Servant</t>
  </si>
  <si>
    <t>Social service and the environment</t>
  </si>
  <si>
    <t>Administration (i.e. data entry / management / emailing ), Advocacy / Campaigning / Lobbying, HR / Volunteer Management</t>
  </si>
  <si>
    <t>Evenings or weekends</t>
  </si>
  <si>
    <t>Bank Project Manager</t>
  </si>
  <si>
    <t>Healthcare/education</t>
  </si>
  <si>
    <t>Advocacy / Campaigning / Lobbying, Fundraising / Partnership/ Relations / Sponsorships</t>
  </si>
  <si>
    <t>Laboratory Technician</t>
  </si>
  <si>
    <t>Organizing event, photography</t>
  </si>
  <si>
    <t>Creative (e.g. graphic design / photography, video production), Event Planning &amp; Management, HR / Volunteer Management, Logistics</t>
  </si>
  <si>
    <t>flexible but need to arrange beforehand and follow my own schedule</t>
  </si>
  <si>
    <t>Human Resource Executive</t>
  </si>
  <si>
    <t>Manpower and logistical planning</t>
  </si>
  <si>
    <t>Volunteering and learning more about the issue</t>
  </si>
  <si>
    <t>Communication / PR (i.e. press release / media contact / public relations / writing / editing), Logistics, Policy</t>
  </si>
  <si>
    <t>Advocacy and research</t>
  </si>
  <si>
    <t>Advocacy / Campaigning / Lobbying, Communication / PR (i.e. press release / media contact / public relations / writing / editing), Creative (e.g. graphic design / photography, video production), Marketing (i.e. advertisement / brand strategy / social media)</t>
  </si>
  <si>
    <t>Evenings and/or weekends</t>
  </si>
  <si>
    <t>Learn more about refugees and related issues, Want to volunteer time to help raise awareness</t>
  </si>
  <si>
    <t>Volunteering, being involved in humanitarian efforts</t>
  </si>
  <si>
    <t>Education (i.e. mentoring / teaching), Fundraising / Partnership/ Relations / Sponsorships, Policy, Crisis management</t>
  </si>
  <si>
    <t>Art consultant</t>
  </si>
  <si>
    <t>fund raising, help on the ground, ...</t>
  </si>
  <si>
    <t>Advocacy / Campaigning / Lobbying, Fundraising / Partnership/ Relations / Sponsorships, Marketing (i.e. advertisement / brand strategy / social media)</t>
  </si>
  <si>
    <t>1-2 hours a week and ad hoc basis</t>
  </si>
  <si>
    <t>Refugee and human trafficking</t>
  </si>
  <si>
    <t>Education (i.e. mentoring / teaching), Policy</t>
  </si>
  <si>
    <t>4-5 hours a week; flexible</t>
  </si>
  <si>
    <t>Biz development</t>
  </si>
  <si>
    <t>How we can raise awareness of refugee situations in our region and what singapore's position is on it, and possibly how we can change that.</t>
  </si>
  <si>
    <t>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 HR / Volunteer Management, Logistics, Marketing (i.e. advertisement / brand strategy / social media), Policy</t>
  </si>
  <si>
    <t>Humanitarian issues regarding refugees</t>
  </si>
  <si>
    <t>Education (i.e. mentoring / teaching), Logistics, Policy</t>
  </si>
  <si>
    <t>1-2 hours a week. Evenings</t>
  </si>
  <si>
    <t>Marketing and IT</t>
  </si>
  <si>
    <t>Organisation, helping teach</t>
  </si>
  <si>
    <t>Administration (i.e. data entry / management / emailing ), Advocacy / Campaigning / Lobbying, Communication / PR (i.e. press release / media contact / public relations / writing / editing), Education (i.e. mentoring / teaching), Marketing (i.e. advertisement / brand strategy / social media), Technology (e.g. HTML, web content)</t>
  </si>
  <si>
    <t>1-2 hours</t>
  </si>
  <si>
    <t>Spanish</t>
  </si>
  <si>
    <t>Protection and Assistance of Refugees, child protection, women empowerment</t>
  </si>
  <si>
    <t>Administration (i.e. data entry / management / emailing ), Advocacy / Campaigning / Lobbying, Communication / PR (i.e. press release / media contact / public relations / writing / editing), Education (i.e. mentoring / teaching), Event Planning &amp; Management, Fundraising / Partnership/ Relations / Sponsorships, HR / Volunteer Management, Logistics, Policy</t>
  </si>
  <si>
    <t>Gender issues, and protection of vulnerable groups such as refugees and internally displaced people.</t>
  </si>
  <si>
    <t>Communication / PR (i.e. press release / media contact / public relations / writing / editing), Education (i.e. mentoring / teaching), Event Planning &amp; Management, Fundraising / Partnership/ Relations / Sponsorships, Marketing (i.e. advertisement / brand strategy / social media)</t>
  </si>
  <si>
    <t>Weekends, some weekend evenings</t>
  </si>
  <si>
    <t>Graphic Design, Photography, Media, Writing</t>
  </si>
  <si>
    <t>Communication / PR (i.e. press release / media contact / public relations / writing / editing), Creative (e.g. graphic design / photography, video production), Marketing (i.e. advertisement / brand strategy / social media), Policy</t>
  </si>
  <si>
    <t>Ecovillages and rebuilding efforts. Agriculture and food. Women and children.</t>
  </si>
  <si>
    <t>Creative (e.g. graphic design / photography, video production), Education (i.e. mentoring / teaching), Event Planning &amp; Management, Fundraising / Partnership/ Relations / Sponsorships</t>
  </si>
  <si>
    <t>Not fixed</t>
  </si>
  <si>
    <t>Hong Kong</t>
  </si>
  <si>
    <t>Believe that refugees deserve equal opportunities, Curious to see how a ground-up initiative can make a difference</t>
  </si>
  <si>
    <t>Refugee rights</t>
  </si>
  <si>
    <t>Advocacy / Campaigning / Lobbying, Fundraising / Partnership/ Relations / Sponsorships, Policy</t>
  </si>
  <si>
    <t>I can't volunteer as I live in Hong Kong</t>
  </si>
  <si>
    <t>British/Spanish</t>
  </si>
  <si>
    <t>Associate</t>
  </si>
  <si>
    <t>To support refugees communities (through volunteering in their communities / donating to the cause), To support a good cause where my legal training may be useful</t>
  </si>
  <si>
    <t>International law, Humanitarian law, conflict resolution and rule of law</t>
  </si>
  <si>
    <t>Advocacy / Campaigning / Lobbying, Communication / PR (i.e. press release / media contact / public relations / writing / editing), Education (i.e. mentoring / teaching), Event Planning &amp; Management, Fundraising / Partnership/ Relations / Sponsorships, HR / Volunteer Management, Marketing (i.e. advertisement / brand strategy / social media), Policy, LLM in International Law, specialising in human rights, humanitarian law, international criminal law, and post-conflict peacebuilding</t>
  </si>
  <si>
    <t>Flexible, happy to discuss your needs</t>
  </si>
  <si>
    <t>Rohingya Refugee event planning, Discussion groups</t>
  </si>
  <si>
    <t>Once a week (around 5 hours), Weekends preferable</t>
  </si>
  <si>
    <t>International volunteerism, long-term civic engagement, women empowerment</t>
  </si>
  <si>
    <t>Administration (i.e. data entry / management / emailing ), Education (i.e. mentoring / teaching)</t>
  </si>
  <si>
    <t>Doctor</t>
  </si>
  <si>
    <t>Public health in humanitarian settings</t>
  </si>
  <si>
    <t>Administration (i.e. data entry / management / emailing ), Communication / PR (i.e. press release / media contact / public relations / writing / editing), Education (i.e. mentoring / teaching), Event Planning &amp; Management, Opinion Poll Survey (qualitative/quantitative), Policy</t>
  </si>
  <si>
    <t>Weekends, weekday evenings</t>
  </si>
  <si>
    <t>Education, medical</t>
  </si>
  <si>
    <t>Self-Employed</t>
  </si>
  <si>
    <t>Disaster and crisis management, response, and recovery; Migration; Advocacy for refugee and migrant worker rights; Universal human rights; Disaster risk reduction;</t>
  </si>
  <si>
    <t>Technologist</t>
  </si>
  <si>
    <t>raising awareness and helping the communities</t>
  </si>
  <si>
    <t>Advocacy / Campaigning / Lobbying, Education (i.e. mentoring / teaching), Event Planning &amp; Management, HR / Volunteer Management</t>
  </si>
  <si>
    <t>ad hoc events</t>
  </si>
  <si>
    <t>Myanmar</t>
  </si>
  <si>
    <t>Full time year 2 poly student</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</si>
  <si>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I am very interested in knowing and learning more about refugees, and I hope to be able to start a social enterprise to raise awareness for refugees as my FYP project. That is why it would be a good to volunteer with SFR-SG so that my group and I will have a better and deeper understanding of the refugees issues. It would also be great and we would be really glad if we could come down and meet you so that we can share with you our idea and mission with you. We believe that refugees are humans too, and majority of refugees are also children and they all deserve to be treated as humans, we can't choose what family we want to born into but what we those in the first world countries do is choose to fight for the rights of others and make a difference, no matter how small or big. With this, we are really looking forward to your reply. Have a blessed week ahead!</t>
  </si>
  <si>
    <t>Raising/creating awareness about the situation of refugees around the world as people are actually not aware of the real situation of refugees overseas.</t>
  </si>
  <si>
    <t>Administration (i.e. data entry / management / emailing ), Education (i.e. mentoring / teaching), Event Planning &amp; Management</t>
  </si>
  <si>
    <t>Flexible shifts, 2-3 hrs a week</t>
  </si>
  <si>
    <t>Event planning, fundraising</t>
  </si>
  <si>
    <t>mostly weekends</t>
  </si>
  <si>
    <t>Writing, Hosting, Travelling, Small Children</t>
  </si>
  <si>
    <t>Administration (i.e. data entry / management / emailing ), Advocacy / Campaigning / Lobbying, Communication / PR (i.e. press release / media contact / public relations / writing / editing), Education (i.e. mentoring / teaching), Event Planning &amp; Management, HR / Volunteer Management, Logistics, Marketing (i.e. advertisement / brand strategy / social media)</t>
  </si>
  <si>
    <t>Malaysian / Singapore PR</t>
  </si>
  <si>
    <t>Education is a primary interest of mine. I have conducted english and arts lessons for children and women with special needs in Sri Lanka and refugees in Malaysia, as well as for at-risk children in Singapore. Getting resettlement takes a long period and we should look into ways that we can strive to make sure people have access to education even whilst they are transiting between nations. On a personal opinion, the act of congregating in a small safe room to purely engage your mind and your hands in creative learning is powerful therapy.</t>
  </si>
  <si>
    <t>Accounting &amp; Finance, Administration (i.e. data entry / management / emailing ), Advocacy / Campaigning / Lobbying, Communication / PR (i.e. press release / media contact / public relations / writing / editing), Education (i.e. mentoring / teaching), Event Planning &amp; Management, Fundraising / Partnership/ Relations / Sponsorships, Logistics, Policy</t>
  </si>
  <si>
    <t>Learn more about refugees and related issues, To support refugees communities (through volunteering in their communities / donating to the cause), Would like to invest time in supporting a cause through community development</t>
  </si>
  <si>
    <t>Facilitating community dialogue, using theatre to advocate/spread awareness/educate</t>
  </si>
  <si>
    <t>Education (i.e. mentoring / teaching), programme development</t>
  </si>
  <si>
    <t>&lt; 55</t>
  </si>
  <si>
    <t>SENIOR ASSESSMENT SPECIALISY</t>
  </si>
  <si>
    <t>Volunteer</t>
  </si>
  <si>
    <t>human rights, activism</t>
  </si>
  <si>
    <t>Administration (i.e. data entry / management / emailing ), Advocacy / Campaigning / Lobbying, Education (i.e. mentoring / teaching)</t>
  </si>
  <si>
    <t>education, social activities and games, advocacy, distributing rations</t>
  </si>
  <si>
    <t>Advocacy / Campaigning / Lobbying, Education (i.e. mentoring / teaching), Event Planning &amp; Management, sewing crafts</t>
  </si>
  <si>
    <t>4 weeks in May or June 2019</t>
  </si>
  <si>
    <t>Research (qualitative and quantitative), campaigning and raising awareness, administration.</t>
  </si>
  <si>
    <t>Available for Tuesday or Thursday evenings after 6pm. Weekend: Sunday morning.</t>
  </si>
  <si>
    <t>Filipino (Singapore PR)</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</si>
  <si>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Keeping an eye out for legal pro bono opportunities</t>
  </si>
  <si>
    <t>Sweatshop labour, especially in the fashion industry</t>
  </si>
  <si>
    <t>Advocacy / Campaigning / Lobbying, Communication / PR (i.e. press release / media contact / public relations / writing / editing), Fundraising / Partnership/ Relations / Sponsorships, Policy</t>
  </si>
  <si>
    <t>Minority rights, migration/employment/refugee law</t>
  </si>
  <si>
    <t>Creative (e.g. graphic design / photography, video production), Marketing (i.e. advertisement / brand strategy / social media), Opinion Poll Survey (qualitative/quantitative), Law</t>
  </si>
  <si>
    <t>Medical student</t>
  </si>
  <si>
    <t>Medical field , women empowerment</t>
  </si>
  <si>
    <t>Learn more about refugees and related issues, Believe that refugees deserve equal opportunities, To support refugees communities (through volunteering in their communities / donating to the cause), I am looking to contribute to helping refugees with my experience</t>
  </si>
  <si>
    <t>migrant diaspora, refugee crisis, languages, arts and culture</t>
  </si>
  <si>
    <t>Advocacy / Campaigning / Lobbying, Communication / PR (i.e. press release / media contact / public relations / writing / editing), Creative (e.g. graphic design / photography, video production), Education (i.e. mentoring / teaching), Event Planning &amp; Management, Marketing (i.e. advertisement / brand strategy / social media)</t>
  </si>
  <si>
    <t>My timing is flexible, depending on what is needed</t>
  </si>
  <si>
    <t>Real estate agent</t>
  </si>
  <si>
    <t>Event planning. Fund raising</t>
  </si>
  <si>
    <t>Advocacy / Campaigning / Lobbying, Education (i.e. mentoring / teaching), Event Planning &amp; Management, Fundraising / Partnership/ Relations / Sponsorships, HR / Volunteer Management, Logistics</t>
  </si>
  <si>
    <t>As an Arts Graduate and dance teacher, I love working collaboratively with others and learning an abundance of new and interesting skills. I have a keen interest in travel and experiencing different cultures, including learning languages and immersing myself in alternative approaches to living and finding community.</t>
  </si>
  <si>
    <t>Administration (i.e. data entry / management / emailing ), 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 HR / Volunteer Management, Marketing (i.e. advertisement / brand strategy / social media)</t>
  </si>
  <si>
    <t>very flexible, available weekends and during the week after May</t>
  </si>
  <si>
    <t>Children refugees, Initiatives and policy related issues, Medical services and aid</t>
  </si>
  <si>
    <t>Communication / PR (i.e. press release / media contact / public relations / writing / editing), Creative (e.g. graphic design / photography, video production), Event Planning &amp; Management, Logistics, Marketing (i.e. advertisement / brand strategy / social media)</t>
  </si>
  <si>
    <t>flexible (summer holiday may-aug)</t>
  </si>
  <si>
    <t>Singapore PR, Malaysian</t>
  </si>
  <si>
    <t>Nurse</t>
  </si>
  <si>
    <t>Creating awareness and be on field</t>
  </si>
  <si>
    <t>Advocacy / Campaigning / Lobbying, Education (i.e. mentoring / teaching), healthcare</t>
  </si>
  <si>
    <t>Teaching, advocacy, event management, all kinds of volunteer work in the field</t>
  </si>
  <si>
    <t>Administration (i.e. data entry / management / emailing ), Creative (e.g. graphic design / photography, video production), Education (i.e. mentoring / teaching)</t>
  </si>
  <si>
    <t>swiss</t>
  </si>
  <si>
    <t>teacher, researcher</t>
  </si>
  <si>
    <t>myanmar, rohingya, PSS, education</t>
  </si>
  <si>
    <t>Social justice, advocacy, community organising/ development, teaching</t>
  </si>
  <si>
    <t>Education (i.e. mentoring / teaching), Social work related knowledge and skills</t>
  </si>
  <si>
    <t>TBC</t>
  </si>
  <si>
    <t>Legal, women and girls</t>
  </si>
  <si>
    <t>Logistics, Policy</t>
  </si>
  <si>
    <t>1-2 hours per week, flexible</t>
  </si>
  <si>
    <t>Policy research</t>
  </si>
  <si>
    <t>Advocacy / Campaigning / Lobbying, Communication / PR (i.e. press release / media contact / public relations / writing / editing), Education (i.e. mentoring / teaching), Policy</t>
  </si>
  <si>
    <t>Compliance Professional</t>
  </si>
  <si>
    <t>Helping...not informed enough to answer this</t>
  </si>
  <si>
    <t>Administration (i.e. data entry / management / emailing ), Education (i.e. mentoring / teaching), Event Planning &amp; Management, Logistics</t>
  </si>
  <si>
    <t>2-4 hours a month</t>
  </si>
  <si>
    <t>Uplifting and integrating the refugees</t>
  </si>
  <si>
    <t>Advocacy / Campaigning / Lobbying, Event Planning &amp; Management, HR / Volunteer Management</t>
  </si>
  <si>
    <t>3rd year Sociology undergrad</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</si>
  <si>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Aspire to pursue a career in refugee and migration relations</t>
  </si>
  <si>
    <t>Have been doing marketing and events for two social enterprises, one in SG and one abroad, would love to contribute in whatever way I can!</t>
  </si>
  <si>
    <t>Advocacy / Campaigning / Lobbying, Communication / PR (i.e. press release / media contact / public relations / writing / editing), Education (i.e. mentoring / teaching), Event Planning &amp; Management, Fundraising / Partnership/ Relations / Sponsorships, HR / Volunteer Management, Logistics, Marketing (i.e. advertisement / brand strategy / social media)</t>
  </si>
  <si>
    <t>8h/week tentatively as a volunteer, happy to explore an part time internship as well (2 days/week)</t>
  </si>
  <si>
    <t>Indonesian (PR)</t>
  </si>
  <si>
    <t>Healthcare, science, education, event planning</t>
  </si>
  <si>
    <t>Administration (i.e. data entry / management / emailing ), Advocacy / Campaigning / Lobbying, Creative (e.g. graphic design / photography, video production), Education (i.e. mentoring / teaching), HR / Volunteer Management, Marketing (i.e. advertisement / brand strategy / social media), Opinion Poll Survey (qualitative/quantitative)</t>
  </si>
  <si>
    <t>Social Work Associate (Social Worker to-be)</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</si>
  <si>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Curious about how AFR-SG was founded and keen to find out more from existing members on their journey thus far.</t>
  </si>
  <si>
    <t>Working with under-privileged families/persons.</t>
  </si>
  <si>
    <t>Advocacy / Campaigning / Lobbying, Communication / PR (i.e. press release / media contact / public relations / writing / editing), Creative (e.g. graphic design / photography, video production), Education (i.e. mentoring / teaching), Social work related skills &amp; experiences (e.g. direct casework &amp; counselling, advocacy, community work, etc), teaching (elementary level)</t>
  </si>
  <si>
    <t>With regards to...?</t>
  </si>
  <si>
    <t>Legal expertise</t>
  </si>
  <si>
    <t>Russian</t>
  </si>
  <si>
    <t>Interpreter</t>
  </si>
  <si>
    <t>Education, communication</t>
  </si>
  <si>
    <t>4-5 hours per day</t>
  </si>
  <si>
    <t>Fintech Professional</t>
  </si>
  <si>
    <t>Advocating for greater acceptance of refugees and a sharper awareness of refugee issues in East and Southeast Asia</t>
  </si>
  <si>
    <t>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t>
  </si>
  <si>
    <t>Fresh graduate/Intern (Advisory/Consulting)</t>
  </si>
  <si>
    <t>NTU-UNSA</t>
  </si>
  <si>
    <t>Advocacy/Policy/Research</t>
  </si>
  <si>
    <t>Administration (i.e. data entry / management / emailing ), Advocacy / Campaigning / Lobbying, Opinion Poll Survey (qualitative/quantitative), Policy</t>
  </si>
  <si>
    <t>Weekday evenings</t>
  </si>
  <si>
    <t>Being a helper, team member, facilitator for events</t>
  </si>
  <si>
    <t>Depending on my schedule &amp; the events I am keen in</t>
  </si>
  <si>
    <t>Curious to see how a ground-up initiative can make a difference, To support refugees communities (through volunteering in their communities / donating to the cause)</t>
  </si>
  <si>
    <t>Arts advocacy, advocacy and social services targeting migrant workers and refugees</t>
  </si>
  <si>
    <t>Advocacy / Campaigning / Lobbying, Creative (e.g. graphic design / photography, video production), Event Planning &amp; Management</t>
  </si>
  <si>
    <t>1-2 hours a week; weekends</t>
  </si>
  <si>
    <t>Media Communications Executive / Graphic Designer</t>
  </si>
  <si>
    <t>Mental health, art therapy, art, photography, taking to people to find out about their stories, education and teaching</t>
  </si>
  <si>
    <t>Weekdays evening, 1 weekend</t>
  </si>
  <si>
    <t>UK</t>
  </si>
  <si>
    <t>Public Affairs Executive</t>
  </si>
  <si>
    <t>Provide education for all children and adults</t>
  </si>
  <si>
    <t>Administration (i.e. data entry / management / emailing ), Advocacy / Campaigning / Lobbying, Communication / PR (i.e. press release / media contact / public relations / writing / editing), Education (i.e. mentoring / teaching), Event Planning &amp; Management, Fundraising / Partnership/ Relations / Sponsorships, HR / Volunteer Management, Marketing (i.e. advertisement / brand strategy / social media), Opinion Poll Survey (qualitative/quantitative), Policy</t>
  </si>
  <si>
    <t>2- 6 hours a week (weekends)</t>
  </si>
  <si>
    <t>Food and beverage related</t>
  </si>
  <si>
    <t>The foundation of my career is cooking and managing people at the same time . I have a profound interest in cooking and nurturing people at no cost.</t>
  </si>
  <si>
    <t>Event Planning &amp; Management, HR / Volunteer Management, Logistics</t>
  </si>
  <si>
    <t>Best to start off with least expectations but my schedule is very much flexible</t>
  </si>
  <si>
    <t>Learn more about refugees and related issues, Believe that refugees deserve equal opportunities, Curious to see how a ground-up initiative can make a difference, Want to volunteer time to help raise awareness, I'd like to explore how my skillset (designing magazine/publications) and connections with NUS Geography might help ARF in their mission</t>
  </si>
  <si>
    <t>Publications, GIS, public engagement (but not of flagging)</t>
  </si>
  <si>
    <t>Communication / PR (i.e. press release / media contact / public relations / writing / editing), Creative (e.g. graphic design / photography, video production), Education (i.e. mentoring / teaching), Policy, Geographic Information Systems as a means to visualise data</t>
  </si>
  <si>
    <t>2-3h every weekend</t>
  </si>
  <si>
    <t>Mental health and rights</t>
  </si>
  <si>
    <t>Accounting &amp; Finance, Administration (i.e. data entry / management / emailing ), Creative (e.g. graphic design / photography, video production), Education (i.e. mentoring / teaching), Event Planning &amp; Management, Marketing (i.e. advertisement / brand strategy / social media), Policy</t>
  </si>
  <si>
    <t>My schedule is flexible, but I am not available for more than 5 hours per week</t>
  </si>
  <si>
    <t>Anthropology, Human Migration, Conflict, War</t>
  </si>
  <si>
    <t>Advocacy / Campaigning / Lobbying, Communication / PR (i.e. press release / media contact / public relations / writing / editing), Education (i.e. mentoring / teaching), Event Planning &amp; Management, Fundraising / Partnership/ Relations / Sponsorships</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</si>
  <si>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Be a part of the team in planning and coordinating projects in the future</t>
  </si>
  <si>
    <t>Community based primary healthcare research, Healthcare policies, Healthcare needs of migrants especially refugees, IDPs and stateless</t>
  </si>
  <si>
    <t>Advocacy / Campaigning / Lobbying, Communication / PR (i.e. press release / media contact / public relations / writing / editing), Education (i.e. mentoring / teaching), Event Planning &amp; Management, Opinion Poll Survey (qualitative/quantitative), Policy</t>
  </si>
  <si>
    <t>Remote (currently overseas)</t>
  </si>
  <si>
    <t>Community outreach exec</t>
  </si>
  <si>
    <t>I'm interested in doing research of refugees and forced migration. I'm passionate about educating refugee children and have some experience volunteering with refugee communities.</t>
  </si>
  <si>
    <t>Administration (i.e. data entry / management / emailing ), Advocacy / Campaigning / Lobbying, Communication / PR (i.e. press release / media contact / public relations / writing / editing), Event Planning &amp; Management, Marketing (i.e. advertisement / brand strategy / social media), Policy</t>
  </si>
  <si>
    <t>migration, development from an Islamic civilisational perspective</t>
  </si>
  <si>
    <t>Administration (i.e. data entry / management / emailing ), Advocacy / Campaigning / Lobbying, Communication / PR (i.e. press release / media contact / public relations / writing / editing), Creative (e.g. graphic design / photography, video production), Education (i.e. mentoring / teaching), Fundraising / Partnership/ Relations / Sponsorships, Marketing (i.e. advertisement / brand strategy / social media), Policy</t>
  </si>
  <si>
    <t>nil</t>
  </si>
  <si>
    <t>Administration (i.e. data entry / management / emailing ), Communication / PR (i.e. press release / media contact / public relations / writing / editing), Education (i.e. mentoring / teaching), Event Planning &amp; Management, HR / Volunteer Management, Logistics</t>
  </si>
  <si>
    <t>advocacy and research</t>
  </si>
  <si>
    <t>Administration (i.e. data entry / management / emailing ), Communication / PR (i.e. press release / media contact / public relations / writing / editing), Education (i.e. mentoring / teaching), Event Planning &amp; Management, Marketing (i.e. advertisement / brand strategy / social media), Policy</t>
  </si>
  <si>
    <t>1-2 hours weekly</t>
  </si>
  <si>
    <t>education and advocacy</t>
  </si>
  <si>
    <t>Advocacy / Campaigning / Lobbying, Communication / PR (i.e. press release / media contact / public relations / writing / editing), Education (i.e. mentoring / teaching), Opinion Poll Survey (qualitative/quantitative)</t>
  </si>
  <si>
    <t>ad hoc basis</t>
  </si>
  <si>
    <t>Writing, Social media marketing</t>
  </si>
  <si>
    <t>Administration (i.e. data entry / management / emailing ), Communication / PR (i.e. press release / media contact / public relations / writing / editing), HR / Volunteer Management, Marketing (i.e. advertisement / brand strategy / social media)</t>
  </si>
  <si>
    <t>Flexible!!</t>
  </si>
  <si>
    <t>Student (in my final sem!:))</t>
  </si>
  <si>
    <t>advocacy / research / comms</t>
  </si>
  <si>
    <t>Communication / PR (i.e. press release / media contact / public relations / writing / editing), Creative (e.g. graphic design / photography, video production), i've never really done advocacy before but i would love to learn :)))</t>
  </si>
  <si>
    <t>flexible :)</t>
  </si>
  <si>
    <t>I am especially interested in research to find out specifically what problems plague refugees and how we can best address their issues! I also hope to advocate for policy change for them such that they are valued under our state as people who also reside in the country and require protections and assistance to live here the best they can. Refugees are not an often talked about group in Singapore politics, but their struggles are incredibly important to address, if one believes at all in human rights and decency.</t>
  </si>
  <si>
    <t>Administration (i.e. data entry / management / emailing ), Advocacy / Campaigning / Lobbying, Communication / PR (i.e. press release / media contact / public relations / writing / editing), Education (i.e. mentoring / teaching), Event Planning &amp; Management, Marketing (i.e. advertisement / brand strategy / social media), Opinion Poll Survey (qualitative/quantitative), Policy</t>
  </si>
  <si>
    <t>Flexible, mostly weekends.</t>
  </si>
  <si>
    <t>Civil Servant</t>
  </si>
  <si>
    <t>Believe that refugees deserve equal opportunities, Curious to see how a ground-up initiative can make a difference, To support refugees communities (through volunteering in their communities / donating to the cause)</t>
  </si>
  <si>
    <t>I lived in the Middle East for 2.5 years, and studied political science and Arabic, so I've always had an academic interest in how political conflict and lack of economic opportunities drive migration, whether voluntary or involuntary. But I also remember being deeply affected by the stories of many Syrians and Yemenis I met while living in Egypt - longing for their homes yet hoping to integrate into their new communities. As I don't personally have any experience volunteering/working with refugees, I'd love to get involved and learn from you all!</t>
  </si>
  <si>
    <t>Advocacy / Campaigning / Lobbying, Communication / PR (i.e. press release / media contact / public relations / writing / editing), Education (i.e. mentoring / teaching), Event Planning &amp; Management, Fundraising / Partnership/ Relations / Sponsorships, Policy, Language: Modern Standard Arabic and Egyptian Arabic (though I'm a little rusty now)</t>
  </si>
  <si>
    <t>1 - 2 hours a week (weekday nights or weekends)</t>
  </si>
  <si>
    <t>Marketing Executive</t>
  </si>
  <si>
    <t>Assist with marketing and initiatives to create awareness</t>
  </si>
  <si>
    <t>Administration (i.e. data entry / management / emailing ), Creative (e.g. graphic design / photography, video production), Marketing (i.e. advertisement / brand strategy / social media)</t>
  </si>
  <si>
    <t>2 - 4 hours on weekends</t>
  </si>
  <si>
    <t>NUS Student</t>
  </si>
  <si>
    <t>I am interested in policy making, social outreach and raising awareness. I have done event planning in my university</t>
  </si>
  <si>
    <t>Administration (i.e. data entry / management / emailing ), Communication / PR (i.e. press release / media contact / public relations / writing / editing), Creative (e.g. graphic design / photography, video production), Event Planning &amp; Management</t>
  </si>
  <si>
    <t>1-2 hours a week (From Jan 2020)</t>
  </si>
  <si>
    <t>Writer/Home maker</t>
  </si>
  <si>
    <t>I found out about you as I had seen that Cru media was taking a team to JB and that there is a community of Rohingya's there - I would love to help volunteer my time among these people be it to teach English, help with the children, raise awareness</t>
  </si>
  <si>
    <t>Administration (i.e. data entry / management / emailing ), Advocacy / Campaigning / Lobbying, Communication / PR (i.e. press release / media contact / public relations / writing / editing), Education (i.e. mentoring / teaching), Event Planning &amp; Management, Marketing (i.e. advertisement / brand strategy / social media)</t>
  </si>
  <si>
    <t>Performing, tutoring, general education, helping with errands</t>
  </si>
  <si>
    <t>Administration (i.e. data entry / management / emailing ), Advocacy / Campaigning / Lobbying, Communication / PR (i.e. press release / media contact / public relations / writing / editing), Education (i.e. mentoring / teaching), Event Planning &amp; Management, Opinion Poll Survey (qualitative/quantitative)</t>
  </si>
  <si>
    <t>Flexible; especially from mid Jan to mid Feb 2020</t>
  </si>
  <si>
    <t>Australian / Syrian</t>
  </si>
  <si>
    <t>Business Development / marketing</t>
  </si>
  <si>
    <t>Marketing / events</t>
  </si>
  <si>
    <t>Weekends and after work hours</t>
  </si>
  <si>
    <t>Educator (museum, early childhood)</t>
  </si>
  <si>
    <t>Early childhood care and education</t>
  </si>
  <si>
    <t>Research, Photoshop, Reading, Volunteering, Children and Trauma, Art</t>
  </si>
  <si>
    <t>Creative (e.g. graphic design / photography, video production), Education (i.e. mentoring / teaching), Event Planning &amp; Management, General research skills</t>
  </si>
  <si>
    <t>2-4 hours a week; Flexible</t>
  </si>
  <si>
    <t>Religion and theology, Foreign language and human rights.</t>
  </si>
  <si>
    <t>Administration (i.e. data entry / management / emailing ), Advocacy / Campaigning / Lobbying, Creative (e.g. graphic design / photography, video production), Event Planning &amp; Management</t>
  </si>
  <si>
    <t>Its my gap year so very open and flexible.</t>
  </si>
  <si>
    <t>France</t>
  </si>
  <si>
    <t>Assistant technical manager</t>
  </si>
  <si>
    <t>Assistance, development, crisis, protection, social</t>
  </si>
  <si>
    <t>Administration (i.e. data entry / management / emailing ), Communication / PR (i.e. press release / media contact / public relations / writing / editing), Education (i.e. mentoring / teaching), HR / Volunteer Management, Logistics</t>
  </si>
  <si>
    <t>One month a year</t>
  </si>
  <si>
    <t>Video Editor</t>
  </si>
  <si>
    <t>Photography</t>
  </si>
  <si>
    <t>1-2 hours during the weekends</t>
  </si>
  <si>
    <t>India</t>
  </si>
  <si>
    <t>Programme Executive</t>
  </si>
  <si>
    <t>My friend</t>
  </si>
  <si>
    <t>2 hours daily</t>
  </si>
  <si>
    <t>Advertising</t>
  </si>
  <si>
    <t>Business, women empowerment, skills building</t>
  </si>
  <si>
    <t>Evenings; weekends; occasional friday</t>
  </si>
  <si>
    <t>Youth Programs or Women's Programs</t>
  </si>
  <si>
    <t>Communication / PR (i.e. press release / media contact / public relations / writing / editing), Education (i.e. mentoring / teaching), Event Planning &amp; Management, Fundraising / Partnership/ Relations / Sponsorships, HR / Volunteer Management, Policy</t>
  </si>
  <si>
    <t>Weekends or Evenings - Flexible, but I teach on weekdays from 8-5pm</t>
  </si>
  <si>
    <t>Looking for opportunities to collaborate, I am collaborating with refugees in Indonesia</t>
  </si>
  <si>
    <t>creative writing, art, mental health</t>
  </si>
  <si>
    <t>Advocacy / Campaigning / Lobbying, Creative (e.g. graphic design / photography, video production), Education (i.e. mentoring / teaching)</t>
  </si>
  <si>
    <t>Executive at NGO</t>
  </si>
  <si>
    <t>Research work, local and overseas volunteering work</t>
  </si>
  <si>
    <t>Communication / PR (i.e. press release / media contact / public relations / writing / editing), Event Planning &amp; Management</t>
  </si>
  <si>
    <t>Weekends and some weekday evenings</t>
  </si>
  <si>
    <t>Afghanistan</t>
  </si>
  <si>
    <t>Front-end web dev, Refugees Representative</t>
  </si>
  <si>
    <t>Indonesia</t>
  </si>
  <si>
    <t>Administration (i.e. data entry / management / emailing ), Advocacy / Campaigning / Lobbying, Education (i.e. mentoring / teaching), Logistics, Technology (e.g. HTML, web content)</t>
  </si>
  <si>
    <t>China</t>
  </si>
  <si>
    <t>Manager</t>
  </si>
  <si>
    <t>Volunteer service</t>
  </si>
  <si>
    <t>Administration (i.e. data entry / management / emailing ), HR / Volunteer Management, Logistics, Marketing (i.e. advertisement / brand strategy / social media), Opinion Poll Survey (qualitative/quantitative), Technology (e.g. HTML, web content)</t>
  </si>
  <si>
    <t>evenings</t>
  </si>
  <si>
    <t>Civil servant (research analyst)</t>
  </si>
  <si>
    <t>I enjoy writing, learning foreign languages and interacting with people to find out their stories!</t>
  </si>
  <si>
    <t>Administration (i.e. data entry / management / emailing ), Communication / PR (i.e. press release / media contact / public relations / writing / editing), Education (i.e. mentoring / teaching)</t>
  </si>
  <si>
    <t>3-4 hours on weekday evenings</t>
  </si>
  <si>
    <t>I have a background in law. Human rights, humanitarian law and refugee law are my areas of research interest.</t>
  </si>
  <si>
    <t>Administration (i.e. data entry / management / emailing ), 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 HR / Volunteer Management, Policy</t>
  </si>
  <si>
    <t>5 hours a week</t>
  </si>
  <si>
    <t>Learn more about refugees and related issues, Believe that refugees deserve equal opportunities, Want to volunteer time to help raise awareness, To support refugees communities (through volunteering in their communities / donating to the cause), Keen interest in international affairs and the law which is very much relevant to adversities faced by refugees</t>
  </si>
  <si>
    <t>I am interested in learning more about finance, law and international relations. Particularly, regarding finance and law, I would like to know more about how occupations in these industries could help in improving the situation of refugees.</t>
  </si>
  <si>
    <t>Administration (i.e. data entry / management / emailing ), Advocacy / Campaigning / Lobbying, Education (i.e. mentoring / teaching), Event Planning &amp; Management, Fundraising / Partnership/ Relations / Sponsorships, HR / Volunteer Management, Would like to try out crafting feature articles</t>
  </si>
  <si>
    <t>1-2 hours in the weekends but flexible during Nov-Dec period</t>
  </si>
  <si>
    <t>Tutoring, mentoring, marketing, communications and events</t>
  </si>
  <si>
    <t>Advocacy / Campaigning / Lobbying, Education (i.e. mentoring / teaching), Opinion Poll Survey (qualitative/quantitative)</t>
  </si>
  <si>
    <t>2 hours on the weekends</t>
  </si>
  <si>
    <t>Undergraduate student</t>
  </si>
  <si>
    <t>Human Rights &amp; migrant rights, integration and support networks, transnational identities, migration policies and humanitarian law</t>
  </si>
  <si>
    <t>Advocacy / Campaigning / Lobbying, Communication / PR (i.e. press release / media contact / public relations / writing / editing), Education (i.e. mentoring / teaching), Event Planning &amp; Management, HR / Volunteer Management, Opinion Poll Survey (qualitative/quantitative), Policy</t>
  </si>
  <si>
    <t>Lithuanian</t>
  </si>
  <si>
    <t>Operations Lead</t>
  </si>
  <si>
    <t>Building technology solutions for people living in the war zones as well as refugees who fled war zones.</t>
  </si>
  <si>
    <t>Technology (e.g. HTML, web content)</t>
  </si>
  <si>
    <t>Usually limited, but could try to help whenever there is a need</t>
  </si>
  <si>
    <t>I would like to volunteer in any way I can, be it administratively or on the ground. I like talking to people, understanding them and being part of organising events! I am interested in helping out during campaigns and conducting research.</t>
  </si>
  <si>
    <t>Administration (i.e. data entry / management / emailing ), Education (i.e. mentoring / teaching), Event Planning &amp; Management, Fundraising / Partnership/ Relations / Sponsorships, HR / Volunteer Management, Logistics</t>
  </si>
  <si>
    <t>Weekdays (depends on the day); up to 10 hours a week</t>
  </si>
  <si>
    <t>I am interested in providing research help on how I can help refugees around the world to navigate through the different governmental policies that prevent them from achieving a safe and stable place to live in.</t>
  </si>
  <si>
    <t>Administration (i.e. data entry / management / emailing ), Advocacy / Campaigning / Lobbying, Education (i.e. mentoring / teaching), Event Planning &amp; Management, Fundraising / Partnership/ Relations / Sponsorships, HR / Volunteer Management, Logistics, Marketing (i.e. advertisement / brand strategy / social media), Opinion Poll Survey (qualitative/quantitative)</t>
  </si>
  <si>
    <t>3 hours a week, weekdays/weekends, flexible</t>
  </si>
  <si>
    <t>NSF</t>
  </si>
  <si>
    <t>Political Science, Law. Particularly interested in how policies and laws can shape the lives of citizens and migrants in a particular country</t>
  </si>
  <si>
    <t>once a week on weekends. 3-4 hours a week</t>
  </si>
  <si>
    <t>Policy papers, writing, volunteering in person</t>
  </si>
  <si>
    <t>Advocacy / Campaigning / Lobbying, Communication / PR (i.e. press release / media contact / public relations / writing / editing), Event Planning &amp; Management, Fundraising / Partnership/ Relations / Sponsorships</t>
  </si>
  <si>
    <t>1 day a week</t>
  </si>
  <si>
    <t>American USA</t>
  </si>
  <si>
    <t>Educator, specially learning support and EAL</t>
  </si>
  <si>
    <t>Gender equality, education as a transformative force, gong baths, reading</t>
  </si>
  <si>
    <t>Advocacy / Campaigning / Lobbying, Education (i.e. mentoring / teaching)</t>
  </si>
  <si>
    <t>Education, Fundraising, Operations</t>
  </si>
  <si>
    <t>Accounting &amp; Finance, Administration (i.e. data entry / management / emailing ), Education (i.e. mentoring / teaching), Event Planning &amp; Management, Fundraising / Partnership/ Relations / Sponsorships, Policy</t>
  </si>
  <si>
    <t>Malaysian Citizen / Singapore PR</t>
  </si>
  <si>
    <t>Free Lance English Tutor</t>
  </si>
  <si>
    <t>Research Work, Fundraiser and Awareness Events, Dialogues, Field Work</t>
  </si>
  <si>
    <t>Administration (i.e. data entry / management / emailing ), Advocacy / Campaigning / Lobbying, Communication / PR (i.e. press release / media contact / public relations / writing / editing), Education (i.e. mentoring / teaching), Event Planning &amp; Management, HR / Volunteer Management, Opinion Poll Survey (qualitative/quantitative), Policy</t>
  </si>
  <si>
    <t>Monday to Wednesday - Flexible; Thursday to Sunday - 4 hours per day</t>
  </si>
  <si>
    <t>Border Policy, Civic engagement and awareness of the refugee crisis</t>
  </si>
  <si>
    <t>Administration (i.e. data entry / management / emailing ), Communication / PR (i.e. press release / media contact / public relations / writing / editing), Education (i.e. mentoring / teaching), Event Planning &amp; Management, Fundraising / Partnership/ Relations / Sponsorships, Policy, I teach yoga at Yoga Movement as well!</t>
  </si>
  <si>
    <t>Flexible, happy to volunteer my off-work hours</t>
  </si>
  <si>
    <t>I am fond of photography and have worked jobs in administration as well! I have done several mission trips and volunteer work and would love to learn new things and help the spreading of awareness. As someone who will be studying human rights and refugee migration in university next year, I would love to learn and contribute all that I can.</t>
  </si>
  <si>
    <t>Administration (i.e. data entry / management / emailing ), Creative (e.g. graphic design / photography, video production)</t>
  </si>
  <si>
    <t>Im current on a gap year and can commit as many hours needed :)</t>
  </si>
  <si>
    <t>Technical Support Officer</t>
  </si>
  <si>
    <t>Education and healthcare for the refugees</t>
  </si>
  <si>
    <t>Flexible(Weekday and Weekend)</t>
  </si>
  <si>
    <t>Programme executive</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</si>
  <si>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Part of my interest is to study the relationship between religion,ethics and human rights</t>
  </si>
  <si>
    <t>Religion, human rights and bioethics</t>
  </si>
  <si>
    <t>Weekends and weeknights 1-2hrs</t>
  </si>
  <si>
    <t>Social media, communication, admin</t>
  </si>
  <si>
    <t>Administration (i.e. data entry / management / emailing ), Communication / PR (i.e. press release / media contact / public relations / writing / editing), Creative (e.g. graphic design / photography, video production), Education (i.e. mentoring / teaching), HR / Volunteer Management, Marketing (i.e. advertisement / brand strategy / social media), Opinion Poll Survey (qualitative/quantitative)</t>
  </si>
  <si>
    <t>Aspiring Entrepreneur for the special needs</t>
  </si>
  <si>
    <t>Events Management/ Fundraising Dinners/</t>
  </si>
  <si>
    <t>Advocacy / Campaigning / Lobbying, Communication / PR (i.e. press release / media contact / public relations / writing / editing), Event Planning &amp; Management, Fundraising / Partnership/ Relations / Sponsorships, HR / Volunteer Management, Marketing (i.e. advertisement / brand strategy / social media)</t>
  </si>
  <si>
    <t>Language teacher</t>
  </si>
  <si>
    <t>Linguistic and history, travel, and writing</t>
  </si>
  <si>
    <t>Administration (i.e. data entry / management / emailing ), Education (i.e. mentoring / teaching), Opinion Poll Survey (qualitative/quantitative)</t>
  </si>
  <si>
    <t>4-6 hours a week, and weekends</t>
  </si>
  <si>
    <t>Intern at the American Chamber of Commerce in Singapore</t>
  </si>
  <si>
    <t>Supporting migrants and refugees in finding fair, paid work, finding adequate housing. Supporting advocacy and awareness campaigns. Focusing on gender related issues regarding migrants/refugees.</t>
  </si>
  <si>
    <t>9a-3p Monday-Thursdays</t>
  </si>
  <si>
    <t>I would love to explore the policy side of things and also partnerships and advocacy!</t>
  </si>
  <si>
    <t>Communication / PR (i.e. press release / media contact / public relations / writing / editing), Creative (e.g. graphic design / photography, video production), Event Planning &amp; Management, Marketing (i.e. advertisement / brand strategy / social media), Opinion Poll Survey (qualitative/quantitative)</t>
  </si>
  <si>
    <t>mostly weekends and some hours on weekdays depending!</t>
  </si>
  <si>
    <t>Music, travel</t>
  </si>
  <si>
    <t>Sustainability Officer</t>
  </si>
  <si>
    <t>Learn more about refugees and related issues, Believe that refugees deserve equal opportunities, Want to volunteer time to help raise awareness, To support refugees communities (through volunteering in their communities / donating to the cause), To educate Singaporeans on human/refugee rights.</t>
  </si>
  <si>
    <t>Campaigning or organising for climate justice, social justice, human rights and civil liberties. I'm also interested in lobbying for policy/institutional/systemic changes, and have been actively engaged in policy research for groups such as SG Climate Rally.</t>
  </si>
  <si>
    <t>Administration (i.e. data entry / management / emailing ), 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 Marketing (i.e. advertisement / brand strategy / social media), Opinion Poll Survey (qualitative/quantitative), Policy</t>
  </si>
  <si>
    <t>I expect 4-6 hours a week or more; my schedule is typically quite flexible.</t>
  </si>
  <si>
    <t>advocacy, international relations, community and public health, photography</t>
  </si>
  <si>
    <t>Administration (i.e. data entry / management / emailing ), Advocacy / Campaigning / Lobbying, Education (i.e. mentoring / teaching), Event Planning &amp; Management, health related education or health assistance</t>
  </si>
  <si>
    <t>4-5 hours a week</t>
  </si>
  <si>
    <t>Im interested in human rights issues, gender inequality and issues revolving migration! Im also interested in how communication and the media can help to alleviate these issues and shed light!</t>
  </si>
  <si>
    <t>Communication / PR (i.e. press release / media contact / public relations / writing / editing), Creative (e.g. graphic design / photography, video production), Marketing (i.e. advertisement / brand strategy / social media)</t>
  </si>
  <si>
    <t>3 hours. For now, only weekends.</t>
  </si>
  <si>
    <t>Volunteering to provide assistance to refugees</t>
  </si>
  <si>
    <t>Really depends</t>
  </si>
  <si>
    <t>Indian living in Singapore</t>
  </si>
  <si>
    <t>Writer, Video Producer/Director</t>
  </si>
  <si>
    <t>Writing, video production, photography</t>
  </si>
  <si>
    <t>Communication / PR (i.e. press release / media contact / public relations / writing / editing), Creative (e.g. graphic design / photography, video production)</t>
  </si>
  <si>
    <t>Operations Director/Co-Founder</t>
  </si>
  <si>
    <t>Philosophy, sports, art, community service, reading</t>
  </si>
  <si>
    <t>Communication / PR (i.e. press release / media contact / public relations / writing / editing), Creative (e.g. graphic design / photography, video production), Event Planning &amp; Management, Fundraising / Partnership/ Relations / Sponsorships, HR / Volunteer Management, Opinion Poll Survey (qualitative/quantitative), Policy</t>
  </si>
  <si>
    <t>weekends, but can be flexible too</t>
  </si>
  <si>
    <t>Marketing Manager</t>
  </si>
  <si>
    <t>Mentoring, marketing</t>
  </si>
  <si>
    <t>Administration (i.e. data entry / management / emailing ), Marketing (i.e. advertisement / brand strategy / social media)</t>
  </si>
  <si>
    <t>2-3 hours a week, weekends</t>
  </si>
  <si>
    <t>Nigerian</t>
  </si>
  <si>
    <t>Adventurer</t>
  </si>
  <si>
    <t>Curious to see how a ground-up initiative can make a difference, To support refugees communities (through volunteering in their communities / donating to the cause), To seek redress</t>
  </si>
  <si>
    <t>Arts Media</t>
  </si>
  <si>
    <t>Accounting &amp; Finance, Administration (i.e. data entry / management / emailing ), Advocacy / Campaigning / Lobbying, Communication / PR (i.e. press release / media contact / public relations / writing / editing), Creative (e.g. graphic design / photography, video production), Fundraising / Partnership/ Relations / Sponsorships, Logistics, Marketing (i.e. advertisement / brand strategy / social media), Screenplay and script writing</t>
  </si>
  <si>
    <t>Providing legal assistance to refugee organizations, being involved in both short-term and long-term initiatives which meet the immediate emergency needs of refugees but which also help refugees achieve autonomy and self-sufficiency</t>
  </si>
  <si>
    <t>Education (i.e. mentoring / teaching), Event Planning &amp; Management, Legal</t>
  </si>
  <si>
    <t>Researching and advocacy, particularly raising awareness about global efforts to ensure the right to safe passage and safe haven for refugees.</t>
  </si>
  <si>
    <t>Administration (i.e. data entry / management / emailing ), Advocacy / Campaigning / Lobbying, Communication / PR (i.e. press release / media contact / public relations / writing / editing), Opinion Poll Survey (qualitative/quantitative), Policy</t>
  </si>
  <si>
    <t>1-2 hours a week/flexible</t>
  </si>
  <si>
    <t>Student (Y4 Global Studies and Sociology Undergrad @ NUS)</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</si>
  <si>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The international refugee regime is a topic which I am focusing on in my final year of studies and I am sincere about making a change/difference through my actions, no matter how small it is!</t>
  </si>
  <si>
    <t>Marketing, Business Development, Policy Making, Education, Campaigns/Events</t>
  </si>
  <si>
    <t>Advocacy / Campaigning / Lobbying, Communication / PR (i.e. press release / media contact / public relations / writing / editing), Education (i.e. mentoring / teaching), Event Planning &amp; Management, Fundraising / Partnership/ Relations / Sponsorships, HR / Volunteer Management, Marketing (i.e. advertisement / brand strategy / social media), Opinion Poll Survey (qualitative/quantitative), Policy</t>
  </si>
  <si>
    <t>1-2 hours a week; Weekends</t>
  </si>
  <si>
    <t>Masters Student</t>
  </si>
  <si>
    <t>Advocacy, Policy</t>
  </si>
  <si>
    <t>Advocacy / Campaigning / Lobbying, Education (i.e. mentoring / teaching), Fundraising / Partnership/ Relations / Sponsorships, Policy</t>
  </si>
  <si>
    <t>3-5 hours a week, weekdays, evenings</t>
  </si>
  <si>
    <t>Debate, writing, History, Literature</t>
  </si>
  <si>
    <t>After November, flexible</t>
  </si>
  <si>
    <t>Social inclusion for refugees, across various domains such as education, healthcare, access to social services and community support</t>
  </si>
  <si>
    <t>Mostly interested in activism/campaigning and fundraising, but would really love to contribute in any way I can.</t>
  </si>
  <si>
    <t>Administration (i.e. data entry / management / emailing ), Advocacy / Campaigning / Lobbying, Communication / PR (i.e. press release / media contact / public relations / writing / editing), Fundraising / Partnership/ Relations / Sponsorships</t>
  </si>
  <si>
    <t>5 hours a week, flexible</t>
  </si>
  <si>
    <t>PhD student</t>
  </si>
  <si>
    <t>Research, content writing and Social media management</t>
  </si>
  <si>
    <t>Weekends/ flexible</t>
  </si>
  <si>
    <t>Human rights, poverty alleviation, social services.</t>
  </si>
  <si>
    <t>Creative (e.g. graphic design / photography, video production), Education (i.e. mentoring / teaching), Event Planning &amp; Management, Logistics, Marketing (i.e. advertisement / brand strategy / social media), Opinion Poll Survey (qualitative/quantitative), Policy</t>
  </si>
  <si>
    <t>Communications, Design, Content Creation</t>
  </si>
  <si>
    <t>Advocacy / Campaigning / Lobbying, Communication / PR (i.e. press release / media contact / public relations / writing / editing), Creative (e.g. graphic design / photography, video production), Event Planning &amp; Management, Marketing (i.e. advertisement / brand strategy / social media)</t>
  </si>
  <si>
    <t>4-5 hours a week, weekday evening and weekends</t>
  </si>
  <si>
    <t>Sports, education</t>
  </si>
  <si>
    <t>1-2hrs a week, ad-hoc</t>
  </si>
  <si>
    <t>Dutch</t>
  </si>
  <si>
    <t>Research, social work</t>
  </si>
  <si>
    <t>Advocacy / Campaigning / Lobbying, Education (i.e. mentoring / teaching), Fundraising / Partnership/ Relations / Sponsorships, HR / Volunteer Management, Opinion Poll Survey (qualitative/quantitative), Research</t>
  </si>
  <si>
    <t>8 hours</t>
  </si>
  <si>
    <t>Anthropologist</t>
  </si>
  <si>
    <t>Learn more about refugees and related issues, Believe that refugees deserve equal opportunities, Curious to see how a ground-up initiative can make a difference, Want to volunteer time to help raise awareness, To support refugees communities (through volunteering in their communities / donating to the cause), Specifically to learn about refugees in the Singaporean context</t>
  </si>
  <si>
    <t>Empowerment, Research based Community development and Awareness raising</t>
  </si>
  <si>
    <t>Administration (i.e. data entry / management / emailing ), Advocacy / Campaigning / Lobbying, Event Planning &amp; Management, Fundraising / Partnership/ Relations / Sponsorships, Opinion Poll Survey (qualitative/quantitative), Policy, International Organisations (UNHCR and WHO)</t>
  </si>
  <si>
    <t>Weekdays; flexible</t>
  </si>
  <si>
    <t>Community building
Social Interaction
Cooking</t>
  </si>
  <si>
    <t>Accounting &amp; Finance, Advocacy / Campaigning / Lobbying, Communication / PR (i.e. press release / media contact / public relations / writing / editing), Education (i.e. mentoring / teaching), Event Planning &amp; Management, Fundraising / Partnership/ Relations / Sponsorships, HR / Volunteer Management, Logistics</t>
  </si>
  <si>
    <t>Full time</t>
  </si>
  <si>
    <t>Advocacy, casework and counselling, designing, disaster relief, overseas volunteering</t>
  </si>
  <si>
    <t>Social work related skills and experiences</t>
  </si>
  <si>
    <t>2hrs on weekends afternoon</t>
  </si>
  <si>
    <t>Interested in raising awareness of regional and global refugee issues to the SG public and to stand against injustice -- especially when coming from a position of privilege and relative power. Skills wise, I write decently and have a background in policy analysis -- interested in leveraging this skill for advocacy work and communicating with agencies/ stakeholders.</t>
  </si>
  <si>
    <t>Advocacy / Campaigning / Lobbying, Communication / PR (i.e. press release / media contact / public relations / writing / editing), Creative (e.g. graphic design / photography, video production), Fundraising / Partnership/ Relations / Sponsorships, Opinion Poll Survey (qualitative/quantitative), Policy</t>
  </si>
  <si>
    <t>2-3 hours a week; largely flexible</t>
  </si>
  <si>
    <t>Currently a student studying Politics, Law and Economics and would be keen to help conduct research on these areas and their interaction with refugee rights</t>
  </si>
  <si>
    <t>Administration (i.e. data entry / management / emailing ), Communication / PR (i.e. press release / media contact / public relations / writing / editing), Education (i.e. mentoring / teaching), Event Planning &amp; Management, Logistics, Opinion Poll Survey (qualitative/quantitative), Policy</t>
  </si>
  <si>
    <t>Language learning, human rights, rule of law, case work</t>
  </si>
  <si>
    <t>Communication / PR (i.e. press release / media contact / public relations / writing / editing), Education (i.e. mentoring / teaching)</t>
  </si>
  <si>
    <t>2-3 hours per week, unavailable on weekends, flexible timing</t>
  </si>
  <si>
    <t>I liked to learn a lot more about refugees and I want more people to look into this issue as well. I like to write articles, lead and organise projects and speak about the issues I am passionate about.</t>
  </si>
  <si>
    <t>Advocacy / Campaigning / Lobbying, Communication / PR (i.e. press release / media contact / public relations / writing / editing), Education (i.e. mentoring / teaching), Event Planning &amp; Management, HR / Volunteer Management, Marketing (i.e. advertisement / brand strategy / social media), Opinion Poll Survey (qualitative/quantitative), Policy</t>
  </si>
  <si>
    <t>1-3 hours a week; weekdays &amp; weekends;shifts;flexible</t>
  </si>
  <si>
    <t>Research and Campaigns</t>
  </si>
  <si>
    <t>Administration (i.e. data entry / management / emailing ), Education (i.e. mentoring / teaching), Event Planning &amp; Management, HR / Volunteer Management</t>
  </si>
  <si>
    <t>British with Singapore PR</t>
  </si>
  <si>
    <t>I am a passionate human rights advocate, notably for issues of genocide / war crimes / forced displacement. Generally I am also interested in all areas of human rights, such as refugee law, torture etc. Currently I am very interested in the Xinjiang and Rohingya issues, alongside supporting human rights and refugee protection worldwide.</t>
  </si>
  <si>
    <t>Advocacy / Campaigning / Lobbying, Policy, Law / research</t>
  </si>
  <si>
    <t>10 hours a week but flexible</t>
  </si>
  <si>
    <t>STUDENT</t>
  </si>
  <si>
    <t>Social Activist</t>
  </si>
  <si>
    <t>Event Planning &amp; Management, HR / Volunteer Management</t>
  </si>
  <si>
    <t>2 hours a week, flexible</t>
  </si>
  <si>
    <t>Senior Legal Associate</t>
  </si>
  <si>
    <t>Criminal and Family Law</t>
  </si>
  <si>
    <t>Administration (i.e. data entry / management / emailing ), Communication / PR (i.e. press release / media contact / public relations / writing / editing), Event Planning &amp; Management</t>
  </si>
  <si>
    <t>3 hours a week</t>
  </si>
  <si>
    <t>Politics, legal research, democratic practices, and public policy.</t>
  </si>
  <si>
    <t>Advocacy / Campaigning / Lobbying, Fundraising / Partnership/ Relations / Sponsorships, HR / Volunteer Management, Policy</t>
  </si>
  <si>
    <t>1-2 times a week</t>
  </si>
  <si>
    <t>International Relations, Southeast Asian Politics (especially Myanmar), Public Policy</t>
  </si>
  <si>
    <t>Administration (i.e. data entry / management / emailing ), Communication / PR (i.e. press release / media contact / public relations / writing / editing), Event Planning &amp; Management, Policy</t>
  </si>
  <si>
    <t>International affairs, international and domestic politics</t>
  </si>
  <si>
    <t>Fundraising / Partnership/ Relations / Sponsorships, HR / Volunteer Management, Policy</t>
  </si>
  <si>
    <t>Senior Executive for Arts Development in a local charity</t>
  </si>
  <si>
    <t>Research and Advocacy work</t>
  </si>
  <si>
    <t>1-2 hours a week during weekends</t>
  </si>
  <si>
    <t>I'm a political science student and I'm interested in refugee rights and advocacy. I hope to help with research to increase awareness or deal with policy related issues. I also would like to support refugees through tutoring, casework or linking them to appropriate channels.</t>
  </si>
  <si>
    <t>Advocacy / Campaigning / Lobbying, Communication / PR (i.e. press release / media contact / public relations / writing / editing), Education (i.e. mentoring / teaching), Fundraising / Partnership/ Relations / Sponsorships, Opinion Poll Survey (qualitative/quantitative), Policy</t>
  </si>
  <si>
    <t>Flexible: as of now I can dedicate 3-4 hours a week, have to see what sort of responsibilities I'm given</t>
  </si>
  <si>
    <t>1. integration of refugees (rohingya since its closer to home, but also syrian etc)
2. how a citizen from another country can help (beyond financial aid)
3. increase awareness of refugee plight in SG (since its not something we are familiar with)</t>
  </si>
  <si>
    <t>Administration (i.e. data entry / management / emailing ), Communication / PR (i.e. press release / media contact / public relations / writing / editing), Event Planning &amp; Management, Marketing (i.e. advertisement / brand strategy / social media), Policy</t>
  </si>
  <si>
    <t>quite flexible for now!</t>
  </si>
  <si>
    <t>Arts Manager</t>
  </si>
  <si>
    <t>Welfare, culture, social health, language, arts</t>
  </si>
  <si>
    <t>Creative (e.g. graphic design / photography, video production), Education (i.e. mentoring / teaching), Event Planning &amp; Management, Fundraising / Partnership/ Relations / Sponsorships, Marketing (i.e. advertisement / brand strategy / social media)</t>
  </si>
  <si>
    <t>Community Service</t>
  </si>
  <si>
    <t>Administration (i.e. data entry / management / emailing ), Communication / PR (i.e. press release / media contact / public relations / writing / editing), Education (i.e. mentoring / teaching), Logistics, Policy, Time</t>
  </si>
  <si>
    <t>Flexible.</t>
  </si>
  <si>
    <t>Singapore PR (Indian)</t>
  </si>
  <si>
    <t>Full Time National Service</t>
  </si>
  <si>
    <t>Politics</t>
  </si>
  <si>
    <t>Weekends, flexible</t>
  </si>
  <si>
    <t>Trainee</t>
  </si>
  <si>
    <t>History, writing, story telling, music</t>
  </si>
  <si>
    <t>Communication / PR (i.e. press release / media contact / public relations / writing / editing), Education (i.e. mentoring / teaching), Marketing (i.e. advertisement / brand strategy / social media), Research</t>
  </si>
  <si>
    <t>Research, content creation, outreach</t>
  </si>
  <si>
    <t>Administration (i.e. data entry / management / emailing ), Communication / PR (i.e. press release / media contact / public relations / writing / editing), Fundraising / Partnership/ Relations / Sponsorships, Marketing (i.e. advertisement / brand strategy / social media)</t>
  </si>
  <si>
    <t>Engineering Manager</t>
  </si>
  <si>
    <t>Refugee rights and privacy</t>
  </si>
  <si>
    <t>Advocacy / Campaigning / Lobbying, Education (i.e. mentoring / teaching), Event Planning &amp; Management, Fundraising / Partnership/ Relations / Sponsorships, HR / Volunteer Management, Logistics, Marketing (i.e. advertisement / brand strategy / social media), Policy</t>
  </si>
  <si>
    <t>Organising events, Advocacy, Programme support</t>
  </si>
  <si>
    <t>Advocacy / Campaigning / Lobbying, Creative (e.g. graphic design / photography, video production), Event Planning &amp; Management, Fundraising / Partnership/ Relations / Sponsorships, HR / Volunteer Management, Logistics, Marketing (i.e. advertisement / brand strategy / social media)</t>
  </si>
  <si>
    <t>flexible shift</t>
  </si>
  <si>
    <t>Community Partnerships</t>
  </si>
  <si>
    <t>Advocacy, public speaking, fundraising</t>
  </si>
  <si>
    <t>Event Planning &amp; Management, Fundraising / Partnership/ Relations / Sponsorships</t>
  </si>
  <si>
    <t>Filipino (SPR)</t>
  </si>
  <si>
    <t>Writing, Admin</t>
  </si>
  <si>
    <t>A few hours a week - preferably weekday evenings or weekends</t>
  </si>
  <si>
    <t>25 - 34</t>
  </si>
  <si>
    <t>Ex E-commerce marketer</t>
  </si>
  <si>
    <t>Human rights, social cause and marketing communications</t>
  </si>
  <si>
    <t>19 - 24</t>
  </si>
  <si>
    <t>Singapore</t>
  </si>
  <si>
    <t>Advocacy, groundwork</t>
  </si>
  <si>
    <t>I am currently pursuing a major in Social Work, I am also interested in theatre and working in community.</t>
  </si>
  <si>
    <t>Administration (i.e. data entry / management / emailing ), Advocacy / Campaigning / Lobbying, Education (i.e. mentoring / teaching), Event Planning &amp; Management, HR / Volunteer Management</t>
  </si>
  <si>
    <t>Startup founder</t>
  </si>
  <si>
    <t>Global economics and development, community development, youth development, fundraising, social entrepreneurship</t>
  </si>
  <si>
    <t>Administration (i.e. data entry / management / emailing ), Communication / PR (i.e. press release / media contact / public relations / writing / editing), Education (i.e. mentoring / teaching), Event Planning &amp; Management, HR / Volunteer Management, Marketing (i.e. advertisement / brand strategy / social media), Policy</t>
  </si>
  <si>
    <t>Others</t>
  </si>
  <si>
    <t>Master's student (Euroculture) at the University of Groningen with a Bachelor's in Minorities and multilingualism</t>
  </si>
  <si>
    <t>Believe that refugees deserve equal opportunities, Want to volunteer time to help raise awareness, To support refugees communities (through volunteering in their communities / donating to the cause), Others</t>
  </si>
  <si>
    <t>Within the field of minority representation, inclusion, and/or recognition: Assisting in the development and implementation of information dissemination activities; coming up with outreach strategies; conducting relevant research for NGO activities; Development and organization of cultural activities</t>
  </si>
  <si>
    <t>Advocacy / Campaigning / Lobbying, Communication / PR (i.e. press release / media contact / public relations / writing / editing), Event Planning &amp; Management, HR / Volunteer Management, Marketing (i.e. advertisement / brand strategy / social media), Opinion Poll Survey (qualitative/quantitative), Policy, Others</t>
  </si>
  <si>
    <t>Taiwanese</t>
  </si>
  <si>
    <t>Founder of NGO</t>
  </si>
  <si>
    <t>Human Rights, refugee issues, intercultural communication</t>
  </si>
  <si>
    <t>Advocacy / Campaigning / Lobbying, Education (i.e. mentoring / teaching), Event Planning &amp; Management, Opinion Poll Survey (qualitative/quantitative)</t>
  </si>
  <si>
    <t>flexible, remote</t>
  </si>
  <si>
    <t>Counsellor</t>
  </si>
  <si>
    <t>Advocacy, social work and counselling</t>
  </si>
  <si>
    <t>Advocacy / Campaigning / Lobbying, Education (i.e. mentoring / teaching), Event Planning &amp; Management, Fundraising / Partnership/ Relations / Sponsorships, Others</t>
  </si>
  <si>
    <t>Law, Human rights</t>
  </si>
  <si>
    <t>Administration (i.e. data entry / management / emailing ), Communication / PR (i.e. press release / media contact / public relations / writing / editing), Education (i.e. mentoring / teaching), Event Planning &amp; Management, Opinion Poll Survey (qualitative/quantitative), Policy, Technology (e.g. HTML, web content)</t>
  </si>
  <si>
    <t>Student (4th year, with a major in Political Science and a minor in History)</t>
  </si>
  <si>
    <t>Political Economies (with a special interest in labour regulations), Welfare States, International Trade, Democratization, Democratic Backsliding</t>
  </si>
  <si>
    <t>Administration (i.e. data entry / management / emailing ), Communication / PR (i.e. press release / media contact / public relations / writing / editing), Education (i.e. mentoring / teaching), Policy</t>
  </si>
  <si>
    <t>45 - 54</t>
  </si>
  <si>
    <t>Tutor</t>
  </si>
  <si>
    <t>Opportunities to deal directly with refugees or in policy planning issues</t>
  </si>
  <si>
    <t>Communication / PR (i.e. press release / media contact / public relations / writing / editing), Education (i.e. mentoring / teaching), Fundraising / Partnership/ Relations / Sponsorships, Marketing (i.e. advertisement / brand strategy / social media)</t>
  </si>
  <si>
    <t>Hands on volunteering opportunities, creating awareness, learn more about refugees related matters(eg. RSD procedures)</t>
  </si>
  <si>
    <t>Accounting &amp; Finance, Administration (i.e. data entry / management / emailing ), Advocacy / Campaigning / Lobbying, Education (i.e. mentoring / teaching), Event Planning &amp; Management, Fundraising / Partnership/ Relations / Sponsorships</t>
  </si>
  <si>
    <t>Education Officer</t>
  </si>
  <si>
    <t>Volunteering to support the refugee community</t>
  </si>
  <si>
    <t>Administration (i.e. data entry / management / emailing ), Communication / PR (i.e. press release / media contact / public relations / writing / editing), Education (i.e. mentoring / teaching), HR / Volunteer Management, Opinion Poll Survey (qualitative/quantitative)</t>
  </si>
  <si>
    <t>Senior Executive</t>
  </si>
  <si>
    <t>Donate, Volunteer (with AFR-SG or other organisations), Network with like-minded individuals, Collaborate with AFR-SG</t>
  </si>
  <si>
    <t>Human Rights</t>
  </si>
  <si>
    <t>Advocacy / Campaigning / Lobbying</t>
  </si>
  <si>
    <t>More than 2 hours/week; weekends</t>
  </si>
  <si>
    <t>Recent graduate/ Site Supervisor</t>
  </si>
  <si>
    <t>International humanitarian law</t>
  </si>
  <si>
    <t>Advocacy / Campaigning / Lobbying, Communication / PR (i.e. press release / media contact / public relations / writing / editing), Education (i.e. mentoring / teaching), Event Planning &amp; Management, HR / Volunteer Management</t>
  </si>
  <si>
    <t>Volunteer (with AFR-SG or other organisations), Network with like-minded individuals, Collaborate with AFR-SG</t>
  </si>
  <si>
    <t>Forced migration, integration, human rights</t>
  </si>
  <si>
    <t>Administration (i.e. data entry / management / emailing), Advocacy / Campaigning / Lobbying, Communication / PR (i.e. press release / media contact / public relations / writing / editing), Event Planning &amp; Management, Opinion Poll Survey (qualitative/quantitative), Policy</t>
  </si>
  <si>
    <t>1-2 hours/week; weekdays</t>
  </si>
  <si>
    <t>Retail Marketing and Operations (Fashion Industry)</t>
  </si>
  <si>
    <t>Activism and Advocacy, Ground support, Programming, Events Management and Operations</t>
  </si>
  <si>
    <t>Administration (i.e. data entry / management / emailing), Advocacy / Campaigning / Lobbying, Communication / PR (i.e. press release / media contact / public relations / writing / editing), Event Planning &amp; Management, Fundraising / Partnership/ Relations / Sponsorships, HR / Volunteer Management, Logistics, Marketing (i.e. advertisement / brand strategy / social media), Policy</t>
  </si>
  <si>
    <t>Documentary Photographer</t>
  </si>
  <si>
    <t>Volunteer (with AFR-SG or other organisations), Collaborate with AFR-SG</t>
  </si>
  <si>
    <t>Raising awareness, educating, taking action, facilitating conversations</t>
  </si>
  <si>
    <t>Communication / PR (i.e. press release / media contact / public relations / writing / editing), Education (i.e. mentoring / teaching), Opinion Poll Survey (qualitative/quantitative)</t>
  </si>
  <si>
    <t>1-2 hours/week; weekends</t>
  </si>
  <si>
    <t>Donate, Volunteer (with AFR-SG or other organisations)</t>
  </si>
  <si>
    <t>Writing</t>
  </si>
  <si>
    <t>Administration (i.e. data entry / management / emailing), Communication / PR (i.e. press release / media contact / public relations / writing / editing), Event Planning &amp; Management, HR / Volunteer Management, Opinion Poll Survey (qualitative/quantitative)</t>
  </si>
  <si>
    <t>Refugee assimilation, social protection, and asylum policy.</t>
  </si>
  <si>
    <t>Education (i.e. mentoring / teaching), Event Planning &amp; Management, Opinion Poll Survey (qualitative/quantitative), Policy</t>
  </si>
  <si>
    <t>Principal</t>
  </si>
  <si>
    <t>Administration (i.e. data entry / management / emailing), Education (i.e. mentoring / teaching)</t>
  </si>
  <si>
    <t>Photography, language, everyday urban life</t>
  </si>
  <si>
    <t>Clinical Research Coordinator</t>
  </si>
  <si>
    <t>Volunteer (with AFR-SG or other organisations), Network with like-minded individuals, I’m not sure what the professional part above is referring to but will be keen to explore</t>
  </si>
  <si>
    <t>volunteering, trekking, hiking, exploring, adventure and arts and crafts</t>
  </si>
  <si>
    <t>Education (i.e. mentoring / teaching), Event Planning &amp; Management, Befriending</t>
  </si>
  <si>
    <t>US</t>
  </si>
  <si>
    <t>Country Representative</t>
  </si>
  <si>
    <t>Refugees and displaced peoples</t>
  </si>
  <si>
    <t>Advocacy / Campaigning / Lobbying, Communication / PR (i.e. press release / media contact / public relations / writing / editing), Education (i.e. mentoring / teaching), Fundraising / Partnership/ Relations / Sponsorships, Policy</t>
  </si>
  <si>
    <t>Professor</t>
  </si>
  <si>
    <t>Donate, Volunteer (with AFR-SG or other organisations), Network with like-minded individuals</t>
  </si>
  <si>
    <t>Raise awareness through arts</t>
  </si>
  <si>
    <t>Advocacy / Campaigning / Lobbying, Creative (e.g. graphic design / photography, video production)</t>
  </si>
  <si>
    <t>Volunteer (with AFR-SG or other organisations), Network with like-minded individuals</t>
  </si>
  <si>
    <t>Photography, writing, journalism</t>
  </si>
  <si>
    <t>Youth</t>
  </si>
  <si>
    <t>Helping to poor community</t>
  </si>
  <si>
    <t>Not Applicable</t>
  </si>
  <si>
    <t>Managing Director/ Producer</t>
  </si>
  <si>
    <t>Upgrading self</t>
  </si>
  <si>
    <t>Administration (i.e. data entry / management / emailing), Advocacy / Campaigning / Lobbying, Education (i.e. mentoring / teaching), Event Planning &amp; Management, Fundraising / Partnership/ Relations / Sponsorships, Marketing (i.e. advertisement / brand strategy / social media)</t>
  </si>
  <si>
    <t>Registered Nurse</t>
  </si>
  <si>
    <t>Healthcare</t>
  </si>
  <si>
    <t>Marketing, Communications, team volunteering</t>
  </si>
  <si>
    <t>Communication / PR (i.e. press release / media contact / public relations / writing / editing), Creative (e.g. graphic design / photography, video production), Event Planning &amp; Management, Fundraising / Partnership/ Relations / Sponsorships, Marketing (i.e. advertisement / brand strategy / social media), Policy</t>
  </si>
  <si>
    <t>Head, NGO</t>
  </si>
  <si>
    <t>Learning more what can be done to support displaced communities</t>
  </si>
  <si>
    <t>Administration (i.e. data entry / management / emailing), Event Planning &amp; Management</t>
  </si>
  <si>
    <t>Teacher, Research Analyst</t>
  </si>
  <si>
    <t>Teaching, writing, event planning and execution, online engagement, public speaking and education, research</t>
  </si>
  <si>
    <t>Advocacy / Campaigning / Lobbying, Education (i.e. mentoring / teaching), Event Planning &amp; Management, Fundraising / Partnership/ Relations / Sponsorships, HR / Volunteer Management, Opinion Poll Survey (qualitative/quantitative), Policy</t>
  </si>
  <si>
    <t>Social Media Manager</t>
  </si>
  <si>
    <t>Youth Engagement, Social Media Marketing, Translation</t>
  </si>
  <si>
    <t>Advocacy / Campaigning / Lobbying, Creative (e.g. graphic design / photography, video production), HR / Volunteer Management, Marketing (i.e. advertisement / brand strategy / social media)</t>
  </si>
  <si>
    <t>transnational crime and rights of migrants, violence against women and girls</t>
  </si>
  <si>
    <t>Advocacy / Campaigning / Lobbying, Communication / PR (i.e. press release / media contact / public relations / writing / editing), Creative (e.g. graphic design / photography, video production), Education (i.e. mentoring / teaching), Opinion Poll Survey (qualitative/quantitative), Policy</t>
  </si>
  <si>
    <t>Business Manager</t>
  </si>
  <si>
    <t>Donate</t>
  </si>
  <si>
    <t>Research into areas related to refugees. Empowering and enabling refugees. Advocacy to make change in SG policy</t>
  </si>
  <si>
    <t>Administration (i.e. data entry / management / emailing), Fundraising / Partnership/ Relations / Sponsorships, Policy</t>
  </si>
  <si>
    <t>video production, design, social media, interviews, group facilitation</t>
  </si>
  <si>
    <t>Assistant Manager</t>
  </si>
  <si>
    <t>Outdoor Education, Storytelling, Volunteerism, Culture, Public Speaking, Writing</t>
  </si>
  <si>
    <t>Administration (i.e. data entry / management / emailing), Advocacy / Campaigning / Lobbying, Communication / PR (i.e. press release / media contact / public relations / writing / editing), Education (i.e. mentoring / teaching), Event Planning &amp; Management, Fundraising / Partnership/ Relations / Sponsorships, HR / Volunteer Management, Logistics</t>
  </si>
  <si>
    <t>Art Teacher</t>
  </si>
  <si>
    <t>Art, Music, Art Education</t>
  </si>
  <si>
    <t>Creative (e.g. graphic design / photography, video production), Education (i.e. mentoring / teaching), Event Planning &amp; Management, Logistics</t>
  </si>
  <si>
    <t>Prefer not to disclose</t>
  </si>
  <si>
    <t>Freelance Artist</t>
  </si>
  <si>
    <t>arts and healing, raising awareness, integrated programmes that can bring more awareness to the refugee crisis</t>
  </si>
  <si>
    <t>Communication / PR (i.e. press release / media contact / public relations / writing / editing), Creative (e.g. graphic design / photography, video production), HR / Volunteer Management, Logistics, Marketing (i.e. advertisement / brand strategy / social media)</t>
  </si>
  <si>
    <t>Research coordinator</t>
  </si>
  <si>
    <t>Healthcare and empowering others</t>
  </si>
  <si>
    <t>Communication / PR (i.e. press release / media contact / public relations / writing / editing), Creative (e.g. graphic design / photography, video production), Logistics, Marketing (i.e. advertisement / brand strategy / social media)</t>
  </si>
  <si>
    <t>I enjoy reaching out to refugees through organisations like Paper Airplanes, which provides English tuition and other upskilling programmes, and mentorship initiatives with my university. I am looking forward to volunteering with asylum seekers and refugees in London through organisations like Care4Calais and others working in detention centres. 
Besides direct work, I am happy to help improve organisational processes, having experience with leading and managing volunteers as part of university programmes and as an intern with the Humanist Society (Singapore).</t>
  </si>
  <si>
    <t>Advocacy / Campaigning / Lobbying, Education (i.e. mentoring / teaching), HR / Volunteer Management</t>
  </si>
  <si>
    <t>Network with like-minded individuals, Collaborate with AFR-SG</t>
  </si>
  <si>
    <t>Migration, human trafficking, modern slavery, forced labour</t>
  </si>
  <si>
    <t>CEO of frankie and Managing Director of DoctorxDentist</t>
  </si>
  <si>
    <t>Not quite sure what this is in reference to.</t>
  </si>
  <si>
    <t>More than 2 hours/week; weekdays</t>
  </si>
  <si>
    <t>Clinical Risk and Safety Management</t>
  </si>
  <si>
    <t>Healthcare. Volunteer work.</t>
  </si>
  <si>
    <t>Administration (i.e. data entry / management / emailing), Communication / PR (i.e. press release / media contact / public relations / writing / editing), Education (i.e. mentoring / teaching), Policy</t>
  </si>
  <si>
    <t>Refugee policy</t>
  </si>
  <si>
    <t>Administration (i.e. data entry / management / emailing), Education (i.e. mentoring / teaching), Policy</t>
  </si>
  <si>
    <t>01_01_2000</t>
  </si>
  <si>
    <t>Afghan</t>
  </si>
  <si>
    <t>Jakarta</t>
  </si>
  <si>
    <t>I am inclined towards finance and communications related areas. However I am always looking for new areas to explore and grow.</t>
  </si>
  <si>
    <t>Accounting &amp; Finance, Administration (i.e. data entry / management / emailing), Education (i.e. mentoring / teaching), Event Planning &amp; Management, Fundraising / Partnership/ Relations / Sponsorships, HR / Volunteer Management</t>
  </si>
  <si>
    <t>INDONESIAN</t>
  </si>
  <si>
    <t>MENTAL HEALTH OF REFUGEES</t>
  </si>
  <si>
    <t>PSYCHOLOGY</t>
  </si>
  <si>
    <t>Physiotherapist</t>
  </si>
  <si>
    <t>Refugee Health, Health Education and promotion</t>
  </si>
  <si>
    <t>PhD Research Fellow</t>
  </si>
  <si>
    <t>Research, legal, advocacy</t>
  </si>
  <si>
    <t>Education Consultant, and Doctoral Student Researcher</t>
  </si>
  <si>
    <t>Refugee education</t>
  </si>
  <si>
    <t>Education (i.e. mentoring / teaching), Event Planning &amp; Management, Policy</t>
  </si>
  <si>
    <t>Social Projects, Soft skills</t>
  </si>
  <si>
    <t>Communication / PR (i.e. press release / media contact / public relations / writing / editing), Education (i.e. mentoring / teaching), Event Planning &amp; Management, HR / Volunteer Management</t>
  </si>
  <si>
    <t>diversity of displaced persons in southeast asian contexts (including singapore) and their intersectional experience w.g. disability, gender</t>
  </si>
  <si>
    <t>Advocacy / Campaigning / Lobbying, Communication / PR (i.e. press release / media contact / public relations / writing / editing), Education (i.e. mentoring / teaching), Event Planning &amp; Management, Fundraising / Partnership/ Relations / Sponsorships, Opinion Poll Survey (qualitative/quantitative), Policy</t>
  </si>
  <si>
    <t>On a gap year till Aug'22, currently doing a traineeship at MCCY (ends Dec'21)</t>
  </si>
  <si>
    <t>Social Media Advocacy, Project Management, Partnership/Outreach relations, Policy,</t>
  </si>
  <si>
    <t>Advocacy / Campaigning / Lobbying, Communication / PR (i.e. press release / media contact / public relations / writing / editing), Creative (e.g. graphic design / photography, video production), Event Planning &amp; Management, Fundraising / Partnership/ Relations / Sponsorships, Logistics, Marketing (i.e. advertisement / brand strategy / social media)</t>
  </si>
  <si>
    <t>Intelligence Specialist</t>
  </si>
  <si>
    <t>Migrant workers, Refugees and development initiatives in this regard.</t>
  </si>
  <si>
    <t>disability, Middle East</t>
  </si>
  <si>
    <t>Master's Student</t>
  </si>
  <si>
    <t>Humanitarian action</t>
  </si>
  <si>
    <t>Administration (i.e. data entry / management / emailing), Logistics</t>
  </si>
  <si>
    <t>Pakistan</t>
  </si>
  <si>
    <t>CEO, Humanitarian Organisation</t>
  </si>
  <si>
    <t>My Main interests are in humanitarian program cycle, from assessments through designing , implementation, monitoring and evaluation.</t>
  </si>
  <si>
    <t>Advocacy / Campaigning / Lobbying, Event Planning &amp; Management, Policy</t>
  </si>
  <si>
    <t>Child Protection Officer</t>
  </si>
  <si>
    <t>Photography, reading, cycling, passionate about trafficking issue</t>
  </si>
  <si>
    <t>Administration (i.e. data entry / management / emailing), Advocacy / Campaigning / Lobbying, Communication / PR (i.e. press release / media contact / public relations / writing / editing), Creative (e.g. graphic design / photography, video production), Education (i.e. mentoring / teaching), Event Planning &amp; Management</t>
  </si>
  <si>
    <t>Film Producer</t>
  </si>
  <si>
    <t>Looking at how we can better integrate migrants into our society</t>
  </si>
  <si>
    <t>Admissions Counsellor</t>
  </si>
  <si>
    <t>Education for social change.</t>
  </si>
  <si>
    <t>Administration (i.e. data entry / management / emailing), Communication / PR (i.e. press release / media contact / public relations / writing / editing), Education (i.e. mentoring / teaching), Event Planning &amp; Management, Marketing (i.e. advertisement / brand strategy / social media), Policy</t>
  </si>
  <si>
    <t>35 - 44</t>
  </si>
  <si>
    <t>Executive Director, Non-Profit IPC Charity</t>
  </si>
  <si>
    <t>Helping with advocacy and also developing meaningful programmes</t>
  </si>
  <si>
    <t>Administration (i.e. data entry / management / emailing ), Advocacy / Campaigning / Lobbying, Communication / PR (i.e. press release / media contact / public relations / writing / editing), Education (i.e. mentoring / teaching), Fundraising / Partnership/ Relations / Sponsorships, HR / Volunteer Management, Logistics, Policy, Technology (e.g. HTML, web content)</t>
  </si>
  <si>
    <t>Livelihood of refugees and the problems they face</t>
  </si>
  <si>
    <t>Direct work with vulnerable populations, or just any area that I am able to contribute to</t>
  </si>
  <si>
    <t>Youth development, social entrepreneurship, social impact</t>
  </si>
  <si>
    <t>Administration (i.e. data entry / management / emailing), Communication / PR (i.e. press release / media contact / public relations / writing / editing), Education (i.e. mentoring / teaching), Event Planning &amp; Management, Fundraising / Partnership/ Relations / Sponsorships, HR / Volunteer Management</t>
  </si>
  <si>
    <t>recent afghanistan crisis</t>
  </si>
  <si>
    <t>Administration (i.e. data entry / management / emailing ), Advocacy / Campaigning / Lobbying, Communication / PR (i.e. press release / media contact / public relations / writing / editing), Education (i.e. mentoring / teaching), Event Planning &amp; Management, Fundraising / Partnership/ Relations / Sponsorships, Logistics</t>
  </si>
  <si>
    <t>Thailand</t>
  </si>
  <si>
    <t>Rights of refugees, social sciences research, role of civil society in influencing human rights, functioning of non-profit, non-governmental organizations</t>
  </si>
  <si>
    <t>Administration (i.e. data entry / management / emailing ), Communication / PR (i.e. press release / media contact / public relations / writing / editing), Creative (e.g. graphic design / photography, video production), HR / Volunteer Management, Marketing (i.e. advertisement / brand strategy / social media), Opinion Poll Survey (qualitative/quantitative), Policy</t>
  </si>
  <si>
    <t>Singaporean PR</t>
  </si>
  <si>
    <t>Family, Education, Migration, Health</t>
  </si>
  <si>
    <t>Administration (i.e. data entry / management / emailing), Communication / PR (i.e. press release / media contact / public relations / writing / editing), Creative (e.g. graphic design / photography, video production), Education (i.e. mentoring / teaching), Opinion Poll Survey (qualitative/quantitative), Policy</t>
  </si>
  <si>
    <t>Art Educator</t>
  </si>
  <si>
    <t>Volunteer (with AFR-SG or other organisations), Collaborate with AFR-SG, Art Exhibitions, Independent Zines</t>
  </si>
  <si>
    <t>Primary school art education, Video Art, Photography, Music</t>
  </si>
  <si>
    <t>Admissions Producer</t>
  </si>
  <si>
    <t>NA</t>
  </si>
  <si>
    <t>Administration (i.e. data entry / management / emailing), Communication / PR (i.e. press release / media contact / public relations / writing / editing), Education (i.e. mentoring / teaching), Logistics, Marketing (i.e. advertisement / brand strategy / social media), Opinion Poll Survey (qualitative/quantitative), Policy</t>
  </si>
  <si>
    <t>South Korea</t>
  </si>
  <si>
    <t>Human rights, Peace, Justice, Education and so on (17 sustainable development goals from United Nations)</t>
  </si>
  <si>
    <t>MarComs Executive</t>
  </si>
  <si>
    <t>Communications &amp; Outreach, Networking with refugee-based organisations and individuals, better understanding the refugee situation within the region and beyond with more immersive experience with your organization</t>
  </si>
  <si>
    <t>Administration (i.e. data entry / management / emailing ), Advocacy / Campaigning / Lobbying, Communication / PR (i.e. press release / media contact / public relations / writing / editing), Creative (e.g. graphic design / photography, video production), Event Planning &amp; Management, Marketing (i.e. advertisement / brand strategy / social media)</t>
  </si>
  <si>
    <t>Global Mobility Manager</t>
  </si>
  <si>
    <t>Teaching, fundraising, public events, social activities for children and adults</t>
  </si>
  <si>
    <t>I enjoy spreading awareness about humanitarian issues to those I know, e.g human rights violations, feminism, domestic abuse, climate change, etc. I would like employ that interest in a way that contributes to a greater good.</t>
  </si>
  <si>
    <t>Administration (i.e. data entry / management / emailing ), Advocacy / Campaigning / Lobbying</t>
  </si>
  <si>
    <t>-</t>
  </si>
  <si>
    <t>Teaching &amp; Working with children</t>
  </si>
  <si>
    <t>Freelancer</t>
  </si>
  <si>
    <t>Human Rights, accessibility of healthcare and education, inequity for women and children</t>
  </si>
  <si>
    <t>Education (i.e. mentoring / teaching), Event Planning &amp; Management, Fundraising / Partnership/ Relations / Sponsorships, HR / Volunteer Management, Policy</t>
  </si>
  <si>
    <t>Karen refugees, Myanmar coup crisis, General international border politics</t>
  </si>
  <si>
    <t>Event Planning &amp; Management, Policy, Research</t>
  </si>
  <si>
    <t>Reading, Debating, concerned with the world around us and would very much like to contribute to the refugee cause</t>
  </si>
  <si>
    <t>Administration (i.e. data entry / management / emailing ), Advocacy / Campaigning / Lobbying, Communication / PR (i.e. press release / media contact / public relations / writing / editing), Creative (e.g. graphic design / photography, video production), Education (i.e. mentoring / teaching), Logistics</t>
  </si>
  <si>
    <t>Student (NSF)</t>
  </si>
  <si>
    <t>Politics, Economics. Human Rights, Empowerment of Marginalised Women and Racial Groups, Political Philosophy, Public Speaking</t>
  </si>
  <si>
    <t>Advocacy / Campaigning / Lobbying, Education (i.e. mentoring / teaching), Fundraising / Partnership/ Relations / Sponsorships, Logistics, Opinion Poll Survey (qualitative/quantitative), Policy</t>
  </si>
  <si>
    <t>English Teacher</t>
  </si>
  <si>
    <t>Reading self-development books, reading the newspaper on incidents that require humanitarian aid/ in relation to human rights. I also do enjoy listening to classical music and playing the guzheng</t>
  </si>
  <si>
    <t>Zimbabwe</t>
  </si>
  <si>
    <t>Gender Specialist and Program Trainer &amp; a criminology student</t>
  </si>
  <si>
    <t>Working on human rights and gender issues</t>
  </si>
  <si>
    <t>Advocacy / Campaigning / Lobbying, Education (i.e. mentoring / teaching), Event Planning &amp; Management, Policy</t>
  </si>
  <si>
    <t>Full-time bachelor student</t>
  </si>
  <si>
    <t>I have been actively engaging with outreach programmes which involves mentoring, uplifting, managing, and consulting the needs of others</t>
  </si>
  <si>
    <t>Communication / PR (i.e. press release / media contact / public relations / writing / editing), Creative (e.g. graphic design / photography, video production), Education (i.e. mentoring / teaching), Event Planning &amp; Management, Fundraising / Partnership/ Relations / Sponsorships, HR / Volunteer Management, Logistics, Marketing (i.e. advertisement / brand strategy / social media)</t>
  </si>
  <si>
    <t>HR Manager</t>
  </si>
  <si>
    <t>I am not familiar with many refugee issues, but would like to help where it is needed.</t>
  </si>
  <si>
    <t>Administration (i.e. data entry / management / emailing ), Event Planning &amp; Management, HR / Volunteer Management, Opinion Poll Survey (qualitative/quantitative)</t>
  </si>
  <si>
    <t>Removing barriers especially for people living in remote and isolated communities</t>
  </si>
  <si>
    <t>Administration (i.e. data entry / management / emailing), Communication / PR (i.e. press release / media contact / public relations / writing / editing), Creative (e.g. graphic design / photography, video production), Education (i.e. mentoring / teaching), Fundraising / Partnership/ Relations / Sponsorships</t>
  </si>
  <si>
    <t>student</t>
  </si>
  <si>
    <t>learning from other people, contributing to the community, gaining valuable and unique experiences</t>
  </si>
  <si>
    <t>Administration (i.e. data entry / management / emailing), Event Planning &amp; Management, Fundraising / Partnership/ Relations / Sponsorships, Technology (e.g. HTML, web content)</t>
  </si>
  <si>
    <t>Malaysian (Work Permit Holder)</t>
  </si>
  <si>
    <t>Customer Service</t>
  </si>
  <si>
    <t>Service</t>
  </si>
  <si>
    <t>Administration (i.e. data entry / management / emailing), Event Planning &amp; Management, HR / Volunteer Management</t>
  </si>
  <si>
    <t>Consultant, Charities &amp; Grants</t>
  </si>
  <si>
    <t>short-term direct aid (e.g. for livelihood and sustenance), long-term economic empowerment of forcibly displaced individuals across southeast asia through upskilling and employability support</t>
  </si>
  <si>
    <t>Communication / PR (i.e. press release / media contact / public relations / writing / editing), Event Planning &amp; Management, Fundraising / Partnership/ Relations / Sponsorships</t>
  </si>
  <si>
    <t>Internship</t>
  </si>
  <si>
    <t>International Law, Human rights</t>
  </si>
  <si>
    <t>Advocacy / Campaigning / Lobbying, HR / Volunteer Management</t>
  </si>
  <si>
    <t>publicity</t>
  </si>
  <si>
    <t>Advocacy / Campaigning / Lobbying, Creative (e.g. graphic design / photography, video production), Opinion Poll Survey (qualitative/quantitative)</t>
  </si>
  <si>
    <t>Research and partnerships</t>
  </si>
  <si>
    <t>Event Planning &amp; Management, Fundraising / Partnership/ Relations / Sponsorships, Policy</t>
  </si>
  <si>
    <t>Climate action, Environmental justice, Refugee rights, Peace</t>
  </si>
  <si>
    <t>Advocacy / Campaigning / Lobbying, Communication / PR (i.e. press release / media contact / public relations / writing / editing)</t>
  </si>
  <si>
    <t>Freelance Yoga Instructor</t>
  </si>
  <si>
    <t>Emotional, Educational support</t>
  </si>
  <si>
    <t>Accounting &amp; Finance, Communication / PR (i.e. press release / media contact / public relations / writing / editing), Education (i.e. mentoring / teaching), Event Planning &amp; Management, Policy</t>
  </si>
  <si>
    <t>Undocumented migrants and their rights to services.</t>
  </si>
  <si>
    <t>Administration (i.e. data entry / management / emailing), Communication / PR (i.e. press release / media contact / public relations / writing / editing), Education (i.e. mentoring / teaching), Opinion Poll Survey (qualitative/quantitative), Policy, Research work</t>
  </si>
  <si>
    <t>Migrant workers, Rohingya refugees</t>
  </si>
  <si>
    <t>Advocacy / Campaigning / Lobbying, Communication / PR (i.e. press release / media contact / public relations / writing / editing), Creative (e.g. graphic design / photography, video production), Education (i.e. mentoring / teaching), Event Planning &amp; Management, Fundraising / Partnership/ Relations / Sponsorships, Marketing (i.e. advertisement / brand strategy / social media), Policy</t>
  </si>
  <si>
    <t>Education, raising awareness, content creation</t>
  </si>
  <si>
    <t>Chinese</t>
  </si>
  <si>
    <t>human rights, inequalities, religions</t>
  </si>
  <si>
    <t>Event Planning &amp; Management, Opinion Poll Survey (qualitative/quantitative)</t>
  </si>
  <si>
    <t>Engineer, PhD student</t>
  </si>
  <si>
    <t>I would like to communicate directly with refugees and would like to be involved with working to find a sustainable solution to help the refugees find some measure of a secure home.</t>
  </si>
  <si>
    <t>Advocacy / Campaigning / Lobbying, Communication / PR (i.e. press release / media contact / public relations / writing / editing), Education (i.e. mentoring / teaching)</t>
  </si>
  <si>
    <t>Board Member</t>
  </si>
  <si>
    <t>Humanitarian efforts in ASEAN</t>
  </si>
  <si>
    <t>Student Pass</t>
  </si>
  <si>
    <t>Researching on refugees</t>
  </si>
  <si>
    <t>Japan</t>
  </si>
  <si>
    <t>Social media management, social media marketing, and refugees</t>
  </si>
  <si>
    <t>Coordinator</t>
  </si>
  <si>
    <t>Mental Wellness, youth development and leadership, children welfare, education, women's empowerment, yoga</t>
  </si>
  <si>
    <t>Advocacy / Campaigning / Lobbying, Communication / PR (i.e. press release / media contact / public relations / writing / editing), Education (i.e. mentoring / teaching), Event Planning &amp; Management, Fundraising / Partnership/ Relations / Sponsorships, HR / Volunteer Management, Logistics</t>
  </si>
  <si>
    <t>communicating with the refugees and garnering support for refugees :")</t>
  </si>
  <si>
    <t>Advocacy / Campaigning / Lobbying, Marketing (i.e. advertisement / brand strategy / social media)</t>
  </si>
  <si>
    <t>Fresh Graduate</t>
  </si>
  <si>
    <t>Social Justice</t>
  </si>
  <si>
    <t>Communication / PR (i.e. press release / media contact / public relations / writing / editing), Creative (e.g. graphic design / photography, video production), Education (i.e. mentoring / teaching), Marketing (i.e. advertisement / brand strategy / social media)</t>
  </si>
  <si>
    <t>Music, Science, English Literature, leader opportunities, helping others, volunteering and community involvement, writing</t>
  </si>
  <si>
    <t>Advocacy / Campaigning / Lobbying, Creative (e.g. graphic design / photography, video production), Education (i.e. mentoring / teaching), Event Planning &amp; Management, HR / Volunteer Management, Policy</t>
  </si>
  <si>
    <t>Writing (reportorial, descriptive, narrative)</t>
  </si>
  <si>
    <t>Advocacy / Campaigning / Lobbying, Communication / PR (i.e. press release / media contact / public relations / writing / editing), Creative (e.g. graphic design / photography, video production)</t>
  </si>
  <si>
    <t>Singaporea</t>
  </si>
  <si>
    <t>did my masters thesis on refugee education and have been passionate about it for a number of years, would like to explore how i can contribute to this space meaningfully at home too :)</t>
  </si>
  <si>
    <t>Administration (i.e. data entry / management / emailing ), Education (i.e. mentoring / teaching), Event Planning &amp; Management, HR / Volunteer Management, Opinion Poll Survey (qualitative/quantitative), Others</t>
  </si>
  <si>
    <t>Visual artist, Group Fitness Instructor,</t>
  </si>
  <si>
    <t>Research, community outreach</t>
  </si>
  <si>
    <t>Creative (e.g. graphic design / photography, video production), Education (i.e. mentoring / teaching), Opinion Poll Survey (qualitative/quantitative)</t>
  </si>
  <si>
    <t>Product Policy Manager</t>
  </si>
  <si>
    <t>Professional scope: Organisational skills, project management, events planning and organisation, editing proposals, documentation, etc. Brief experience in marketing/brand strategy and partnerships-related work.
Non-professional scope: Travelling, photography, boxing, writing, humanitarian storytelling.
Eventually, I would love to connect with refugees to learn their stories and translate them in a way that could help them progress meaningfully and practically. This is however a longer-term vision, in the near term I would prefer to start with a smaller scope of work before promising more than I can manage. :-)</t>
  </si>
  <si>
    <t>Advocacy / Campaigning / Lobbying, Communication / PR (i.e. press release / media contact / public relations / writing / editing), Event Planning &amp; Management, Marketing (i.e. advertisement / brand strategy / social media), Policy</t>
  </si>
  <si>
    <t>Why did you join AFR-SG? / How do you wish to contribute to the cause?</t>
  </si>
  <si>
    <t>5/29/2016 19:58:06</t>
  </si>
  <si>
    <t>5/29/2016 20:12:14</t>
  </si>
  <si>
    <t>5/29/2016 20:15:44</t>
  </si>
  <si>
    <t>5/29/2016 20:29:18</t>
  </si>
  <si>
    <t>5/29/2016 20:37:44</t>
  </si>
  <si>
    <t>5/29/2016 21:30:04</t>
  </si>
  <si>
    <t>5/29/2016 21:36:45</t>
  </si>
  <si>
    <t>5/29/2016 22:54:55</t>
  </si>
  <si>
    <t>5/30/2016 21:25:03</t>
  </si>
  <si>
    <t>5/30/2016 21:39:38</t>
  </si>
  <si>
    <t>6/20/2016 1:55:20</t>
  </si>
  <si>
    <t>6/27/2016 0:21:12</t>
  </si>
  <si>
    <t>6/27/2016 14:06:27</t>
  </si>
  <si>
    <t>6/27/2016 17:16:21</t>
  </si>
  <si>
    <t>6/28/2016 17:10:39</t>
  </si>
  <si>
    <t>6/29/2016 21:32:23</t>
  </si>
  <si>
    <t>7/13/2016 11:45:17</t>
  </si>
  <si>
    <t>7/13/2016 12:03:04</t>
  </si>
  <si>
    <t>7/13/2016 12:06:34</t>
  </si>
  <si>
    <t>7/13/2016 19:55:08</t>
  </si>
  <si>
    <t>7/15/2016 14:21:00</t>
  </si>
  <si>
    <t>7/16/2016 16:39:31</t>
  </si>
  <si>
    <t>7/16/2016 21:56:04</t>
  </si>
  <si>
    <t>7/17/2016 12:32:54</t>
  </si>
  <si>
    <t>7/19/2016 13:06:48</t>
  </si>
  <si>
    <t>7/20/2016 12:55:20</t>
  </si>
  <si>
    <t>7/20/2016 12:57:25</t>
  </si>
  <si>
    <t>7/20/2016 16:55:16</t>
  </si>
  <si>
    <t>7/20/2016 21:32:27</t>
  </si>
  <si>
    <t>7/21/2016 14:01:14</t>
  </si>
  <si>
    <t>7/30/2016 7:31:28</t>
  </si>
  <si>
    <t>8/15/2016 10:48:34</t>
  </si>
  <si>
    <t>8/21/2016 20:08:20</t>
  </si>
  <si>
    <t>8/26/2016 11:57:56</t>
  </si>
  <si>
    <t>8/31/2016 16:56:48</t>
  </si>
  <si>
    <t>9/14/2016 13:43:40</t>
  </si>
  <si>
    <t>9/14/2016 20:47:02</t>
  </si>
  <si>
    <t>9/25/2016 22:45:19</t>
  </si>
  <si>
    <t>12/28/2016 13:51:19</t>
  </si>
  <si>
    <t>1/14/2017 23:14:01</t>
  </si>
  <si>
    <t>1/18/2017 19:51:40</t>
  </si>
  <si>
    <t>1/29/2017 23:04:37</t>
  </si>
  <si>
    <t>1/29/2017 23:04:43</t>
  </si>
  <si>
    <t>1/29/2017 23:04:49</t>
  </si>
  <si>
    <t>1/31/2017 0:09:51</t>
  </si>
  <si>
    <t>2/13/2017 11:26:59</t>
  </si>
  <si>
    <t>2/27/2017 10:21:30</t>
  </si>
  <si>
    <t>3/30/2017 0:59:15</t>
  </si>
  <si>
    <t>4/20/2017 8:56:55</t>
  </si>
  <si>
    <t>5/17/2017 14:57:39</t>
  </si>
  <si>
    <t>5/19/2017 9:12:45</t>
  </si>
  <si>
    <t>5/27/2017 12:23:38</t>
  </si>
  <si>
    <t>6/13/2017 14:23:54</t>
  </si>
  <si>
    <t>6/15/2017 11:07:25</t>
  </si>
  <si>
    <t>6/16/2017 12:38:22</t>
  </si>
  <si>
    <t>6/18/2017 7:47:53</t>
  </si>
  <si>
    <t>6/20/2017 12:14:28</t>
  </si>
  <si>
    <t>7/15/2017 22:19:24</t>
  </si>
  <si>
    <t>7/17/2017 15:01:04</t>
  </si>
  <si>
    <t>7/18/2017 21:17:04</t>
  </si>
  <si>
    <t>8/13/2017 9:11:00</t>
  </si>
  <si>
    <t>10/18/2017 12:03:45</t>
  </si>
  <si>
    <t>10/24/2017 15:09:40</t>
  </si>
  <si>
    <t>11/13/2017 21:14:25</t>
  </si>
  <si>
    <t>11/13/2017 21:16:50</t>
  </si>
  <si>
    <t>11/19/2017 20:33:35</t>
  </si>
  <si>
    <t>11/23/2017 21:57:47</t>
  </si>
  <si>
    <t>11/26/2017 19:20:48</t>
  </si>
  <si>
    <t>11/26/2017 22:16:26</t>
  </si>
  <si>
    <t>11/26/2017 23:02:16</t>
  </si>
  <si>
    <t>11/27/2017 12:25:02</t>
  </si>
  <si>
    <t>11/27/2017 13:37:05</t>
  </si>
  <si>
    <t>11/28/2017 23:56:48</t>
  </si>
  <si>
    <t>11/29/2017 7:16:17</t>
  </si>
  <si>
    <t>11/30/2017 8:53:19</t>
  </si>
  <si>
    <t>12/19/2017 20:57:31</t>
  </si>
  <si>
    <t>12/20/2017 17:30:42</t>
  </si>
  <si>
    <t>12/26/2017 16:10:21</t>
  </si>
  <si>
    <t>12/27/2017 13:58:16</t>
  </si>
  <si>
    <t>1/17/2018 17:02:07</t>
  </si>
  <si>
    <t>1/23/2018 11:52:13</t>
  </si>
  <si>
    <t>1/23/2018 12:34:50</t>
  </si>
  <si>
    <t>2/19/2018 10:04:58</t>
  </si>
  <si>
    <t>3/14/2018 9:17:28</t>
  </si>
  <si>
    <t>3/18/2018 23:52:27</t>
  </si>
  <si>
    <t>4/18/2018 9:46:58</t>
  </si>
  <si>
    <t>6/14/2018 13:14:45</t>
  </si>
  <si>
    <t>6/15/2018 13:13:01</t>
  </si>
  <si>
    <t>6/19/2018 1:13:41</t>
  </si>
  <si>
    <t>6/19/2018 1:31:02</t>
  </si>
  <si>
    <t>6/20/2018 1:27:23</t>
  </si>
  <si>
    <t>6/21/2018 10:57:27</t>
  </si>
  <si>
    <t>6/22/2018 0:52:40</t>
  </si>
  <si>
    <t>6/22/2018 11:41:49</t>
  </si>
  <si>
    <t>6/24/2018 0:30:37</t>
  </si>
  <si>
    <t>6/24/2018 19:00:09</t>
  </si>
  <si>
    <t>6/25/2018 15:14:44</t>
  </si>
  <si>
    <t>6/26/2018 20:16:57</t>
  </si>
  <si>
    <t>6/29/2018 23:41:05</t>
  </si>
  <si>
    <t>6/30/2018 17:22:54</t>
  </si>
  <si>
    <t>6/30/2018 17:25:55</t>
  </si>
  <si>
    <t>6/30/2018 17:26:13</t>
  </si>
  <si>
    <t>8/19/2018 14:50:58</t>
  </si>
  <si>
    <t>9/13/2018 19:26:42</t>
  </si>
  <si>
    <t>9/21/2018 11:16:47</t>
  </si>
  <si>
    <t>9/24/2018 19:21:00</t>
  </si>
  <si>
    <t>9/28/2018 22:35:39</t>
  </si>
  <si>
    <t>10/13/2018 10:08:22</t>
  </si>
  <si>
    <t>10/13/2018 23:05:09</t>
  </si>
  <si>
    <t>10/16/2018 8:33:11</t>
  </si>
  <si>
    <t>10/19/2018 20:57:04</t>
  </si>
  <si>
    <t>10/23/2018 19:22:30</t>
  </si>
  <si>
    <t>12/14/2018 11:34:12</t>
  </si>
  <si>
    <t>12/19/2018 15:07:33</t>
  </si>
  <si>
    <t>1/23/2019 11:02:30</t>
  </si>
  <si>
    <t>1/25/2019 22:54:42</t>
  </si>
  <si>
    <t>3/18/2019 12:50:25</t>
  </si>
  <si>
    <t>4/13/2019 19:01:02</t>
  </si>
  <si>
    <t>4/22/2019 12:55:04</t>
  </si>
  <si>
    <t>4/27/2019 13:47:51</t>
  </si>
  <si>
    <t>5/15/2019 10:43:14</t>
  </si>
  <si>
    <t>6/22/2019 17:50:46</t>
  </si>
  <si>
    <t>6/30/2019 22:27:12</t>
  </si>
  <si>
    <t>7/13/2019 9:38:27</t>
  </si>
  <si>
    <t>7/23/2019 9:42:41</t>
  </si>
  <si>
    <t>7/25/2019 9:38:46</t>
  </si>
  <si>
    <t>7/26/2019 19:10:08</t>
  </si>
  <si>
    <t>7/29/2019 2:00:16</t>
  </si>
  <si>
    <t>7/30/2019 19:12:32</t>
  </si>
  <si>
    <t>8/14/2019 21:43:38</t>
  </si>
  <si>
    <t>8/23/2019 0:20:25</t>
  </si>
  <si>
    <t>9/20/2019 9:04:03</t>
  </si>
  <si>
    <t>9/24/2019 8:23:32</t>
  </si>
  <si>
    <t>9/25/2019 21:24:02</t>
  </si>
  <si>
    <t>9/28/2019 18:56:38</t>
  </si>
  <si>
    <t>9/28/2019 23:03:02</t>
  </si>
  <si>
    <t>9/29/2019 20:03:32</t>
  </si>
  <si>
    <t>10/14/2019 19:16:48</t>
  </si>
  <si>
    <t>10/24/2019 22:41:33</t>
  </si>
  <si>
    <t>10/29/2019 1:50:15</t>
  </si>
  <si>
    <t>10/31/2019 21:14:26</t>
  </si>
  <si>
    <t>11/13/2019 14:35:48</t>
  </si>
  <si>
    <t>11/27/2019 19:20:51</t>
  </si>
  <si>
    <t>12/24/2019 17:04:36</t>
  </si>
  <si>
    <t>1/17/2020 12:20:46</t>
  </si>
  <si>
    <t>1/17/2020 23:18:33</t>
  </si>
  <si>
    <t>1/18/2020 12:19:32</t>
  </si>
  <si>
    <t>1/21/2020 7:22:29</t>
  </si>
  <si>
    <t>1/28/2020 21:37:12</t>
  </si>
  <si>
    <t>2/17/2020 11:11:56</t>
  </si>
  <si>
    <t>2/18/2020 23:54:57</t>
  </si>
  <si>
    <t>2/25/2020 18:56:19</t>
  </si>
  <si>
    <t>2/27/2020 12:14:37</t>
  </si>
  <si>
    <t>2/27/2020 22:37:19</t>
  </si>
  <si>
    <t>2/29/2020 14:53:41</t>
  </si>
  <si>
    <t>5/18/2020 17:55:09</t>
  </si>
  <si>
    <t>5/30/2020 18:21:50</t>
  </si>
  <si>
    <t>6/18/2020 13:18:48</t>
  </si>
  <si>
    <t>6/20/2020 15:23:09</t>
  </si>
  <si>
    <t>6/20/2020 19:26:42</t>
  </si>
  <si>
    <t>6/20/2020 23:02:47</t>
  </si>
  <si>
    <t>6/24/2020 18:24:51</t>
  </si>
  <si>
    <t>6/24/2020 19:29:38</t>
  </si>
  <si>
    <t>6/25/2020 11:06:40</t>
  </si>
  <si>
    <t>6/29/2020 13:04:39</t>
  </si>
  <si>
    <t>6/30/2020 15:02:03</t>
  </si>
  <si>
    <t>7/17/2020 21:01:37</t>
  </si>
  <si>
    <t>8/15/2020 22:31:00</t>
  </si>
  <si>
    <t>8/20/2020 10:14:25</t>
  </si>
  <si>
    <t>8/26/2020 23:40:58</t>
  </si>
  <si>
    <t>9/13/2020 20:13:40</t>
  </si>
  <si>
    <t>9/29/2020 10:42:59</t>
  </si>
  <si>
    <t>10/28/2020 6:11:30</t>
  </si>
  <si>
    <t>10/28/2020 23:23:39</t>
  </si>
  <si>
    <t>11/13/2020 1:35:45</t>
  </si>
  <si>
    <t>11/15/2020 22:05:13</t>
  </si>
  <si>
    <t>11/23/2020 23:32:13</t>
  </si>
  <si>
    <t>11/26/2020 14:46:52</t>
  </si>
  <si>
    <t>11/28/2020 12:20:00</t>
  </si>
  <si>
    <t>12/13/2020 0:40:18</t>
  </si>
  <si>
    <t>1/29/2021 21:12:41</t>
  </si>
  <si>
    <t>2/19/2021 20:20:49</t>
  </si>
  <si>
    <t>3/17/2021 1:00:45</t>
  </si>
  <si>
    <t>3/24/2021 18:33:01</t>
  </si>
  <si>
    <t>4/20/2021 21:37:04</t>
  </si>
  <si>
    <t>5/18/2021 23:30:20</t>
  </si>
  <si>
    <t>5/25/2021 22:23:35</t>
  </si>
  <si>
    <t>5/26/2021 0:00:01</t>
  </si>
  <si>
    <t>5/31/2021 0:07:23</t>
  </si>
  <si>
    <t>5/31/2021 20:15:47</t>
  </si>
  <si>
    <t>6/13/2021 2:53:17</t>
  </si>
  <si>
    <t>6/13/2021 16:37:38</t>
  </si>
  <si>
    <t>6/20/2021 15:38:53</t>
  </si>
  <si>
    <t>6/21/2021 9:19:55</t>
  </si>
  <si>
    <t>7/17/2021 19:58</t>
  </si>
  <si>
    <t>7/22/2021 20:08</t>
  </si>
  <si>
    <t>7/24/2021 16:33:17</t>
  </si>
  <si>
    <t>7/31/2021 13:31</t>
  </si>
  <si>
    <t>8/13/2021 19:48</t>
  </si>
  <si>
    <t>8/16/2021 14:22</t>
  </si>
  <si>
    <t>8/26/2021 22:47</t>
  </si>
  <si>
    <t>8/27/2021 21:30:34</t>
  </si>
  <si>
    <t>8/28/2021 10:38</t>
  </si>
  <si>
    <t>8/28/2021 15:36:46</t>
  </si>
  <si>
    <t>8/28/2021 15:43:13</t>
  </si>
  <si>
    <t>8/28/2021 15:49:39</t>
  </si>
  <si>
    <t>8/28/2021 16:07:59</t>
  </si>
  <si>
    <t>8/28/2021 16:45:40</t>
  </si>
  <si>
    <t>8/28/2021 17:52:02</t>
  </si>
  <si>
    <t>8/28/2021 19:48:48</t>
  </si>
  <si>
    <t>8/28/2021 21:24:02</t>
  </si>
  <si>
    <t>8/28/2021 23:05:53</t>
  </si>
  <si>
    <t>8/29/2021 7:28:53</t>
  </si>
  <si>
    <t>8/29/2021 8:52:08</t>
  </si>
  <si>
    <t>8/29/2021 12:41:29</t>
  </si>
  <si>
    <t>8/29/2021 15:51:06</t>
  </si>
  <si>
    <t>8/29/2021 17:20:37</t>
  </si>
  <si>
    <t>8/30/2021 1:28:25</t>
  </si>
  <si>
    <t>8/30/2021 9:48:57</t>
  </si>
  <si>
    <t>8/30/2021 10:49:06</t>
  </si>
  <si>
    <t>8/30/2021 11:21:12</t>
  </si>
  <si>
    <t>8/30/2021 12:01:02</t>
  </si>
  <si>
    <t>8/30/2021 23:24:34</t>
  </si>
  <si>
    <t>8/31/2021 18:37:39</t>
  </si>
  <si>
    <t>8/31/2021 22:58:13</t>
  </si>
  <si>
    <t>9/13/2021 15:12:22</t>
  </si>
  <si>
    <t>9/13/2021 20:13:10</t>
  </si>
  <si>
    <t>9/14/2021 5:31:32</t>
  </si>
  <si>
    <t>9/14/2021 16:05:03</t>
  </si>
  <si>
    <t>9/19/2021 23:29:02</t>
  </si>
  <si>
    <t>9/27/2021 15:49:21</t>
  </si>
  <si>
    <t>9/28/2021 22:09:26</t>
  </si>
  <si>
    <t>9/30/2021 10:50</t>
  </si>
  <si>
    <t>9/30/2021 21:01:42</t>
  </si>
  <si>
    <t>9/30/2021 22:40</t>
  </si>
  <si>
    <t>10/16/2021 7:51:00</t>
  </si>
  <si>
    <t>10/19/2021 7:48:38</t>
  </si>
  <si>
    <t>11/14/2021 14:16</t>
  </si>
  <si>
    <t>11/14/2021 18:55</t>
  </si>
  <si>
    <t>11/25/2021 17:05</t>
  </si>
  <si>
    <t>01/15/2022 22:34</t>
  </si>
  <si>
    <t>01/22/2022 20:18</t>
  </si>
  <si>
    <t>01/23/2022 23:58</t>
  </si>
  <si>
    <t>02/13/2022 1:03</t>
  </si>
  <si>
    <t>03/14/2022 23:27</t>
  </si>
  <si>
    <t>03/15/2022 22:42</t>
  </si>
  <si>
    <t>3/30/2022 11:40:58</t>
  </si>
  <si>
    <t>3/30/2022 23:00:47</t>
  </si>
  <si>
    <t>3/31/2022 0:00:58</t>
  </si>
  <si>
    <t>4/21/2022 10:58:52</t>
  </si>
  <si>
    <t>4/22/2022 8:53:13</t>
  </si>
  <si>
    <t>4/23/2022 10:48:57</t>
  </si>
  <si>
    <t>04/25/2022 14:49</t>
  </si>
  <si>
    <t>5/16/2022 15:44:12</t>
  </si>
  <si>
    <t>05/22/2022 22:09</t>
  </si>
  <si>
    <t>05/30/2022 16:37</t>
  </si>
  <si>
    <t>5/31/2022 22:17:16</t>
  </si>
  <si>
    <t>Special skills</t>
  </si>
  <si>
    <t>build networks with stakeholders in Msia</t>
  </si>
  <si>
    <t>Legal (LLM in International Law, specialising in human rights, humanitarian law, international criminal law, and post-conflict peacebuilding)</t>
  </si>
  <si>
    <t>Social work (counselling etc)</t>
  </si>
  <si>
    <t>Programming to analyse and visualise data</t>
  </si>
  <si>
    <t>Language (Mandarin, Tamil, Hindi, French, Arabic)</t>
  </si>
  <si>
    <t>When?</t>
  </si>
  <si>
    <t>How long?</t>
  </si>
  <si>
    <t>Weekdays</t>
  </si>
  <si>
    <t>4 hours a week</t>
  </si>
  <si>
    <t>6 hours a week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</si>
</sst>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5">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1">
    <xf numFmtId="0" fontId="0" fillId="0" borderId="0"/>
  </cellStyleXfs>
  <cellXfs count="21">
    <xf numFmtId="0" fontId="0" fillId="0" borderId="0" xfId="0"/>
    <xf numFmtId="0" fontId="1" fillId="0" borderId="1" xfId="0" applyFont="1" applyBorder="1" applyAlignment="1">
      <alignment vertical="top" wrapText="1"/>
    </xf>
    <xf numFmtId="0" fontId="1" fillId="0" borderId="1" xfId="0" applyFont="1" applyBorder="1" applyAlignment="1">
      <alignment horizontal="right" vertical="top" wrapText="1"/>
    </xf>
    <xf numFmtId="0" fontId="0" fillId="0" borderId="0" xfId="0" applyAlignment="1">
      <alignment wrapText="1"/>
    </xf>
    <xf numFmtId="22" fontId="0" fillId="0" borderId="0" xfId="0" applyNumberFormat="1"/>
    <xf numFmtId="22" fontId="0" fillId="0" borderId="0" xfId="0" applyNumberFormat="1" applyAlignment="1">
      <alignment wrapText="1"/>
    </xf>
    <xf numFmtId="0" fontId="1" fillId="0" borderId="2" xfId="0" applyFont="1" applyBorder="1" applyAlignment="1">
      <alignment wrapText="1"/>
    </xf>
    <xf numFmtId="0" fontId="1" fillId="0" borderId="2" xfId="0" applyFont="1" applyBorder="1" applyAlignment="1">
      <alignment horizontal="right" wrapText="1"/>
    </xf>
    <xf numFmtId="0" fontId="1" fillId="0" borderId="0" xfId="0" applyFont="1" applyBorder="1" applyAlignment="1">
      <alignment vertical="top" wrapText="1"/>
    </xf>
    <xf numFmtId="0" fontId="1" fillId="0" borderId="0" xfId="0" applyFont="1" applyBorder="1" applyAlignment="1">
      <alignment horizontal="right" vertical="top" wrapText="1"/>
    </xf>
    <xf numFmtId="0" fontId="1" fillId="0" borderId="2" xfId="0" applyFont="1" applyBorder="1" applyAlignment="1">
      <alignment vertical="top" wrapText="1"/>
    </xf>
    <xf numFmtId="0" fontId="1" fillId="0" borderId="2" xfId="0" applyFont="1" applyBorder="1" applyAlignment="1">
      <alignment horizontal="right" vertical="top" wrapText="1"/>
    </xf>
    <xf numFmtId="0" fontId="1" fillId="0" borderId="3" xfId="0" applyFont="1" applyBorder="1" applyAlignment="1">
      <alignment vertical="top" wrapText="1"/>
    </xf>
    <xf numFmtId="0" fontId="1" fillId="0" borderId="4" xfId="0" applyFont="1" applyBorder="1" applyAlignment="1">
      <alignment vertical="top" wrapText="1"/>
    </xf>
    <xf numFmtId="16" fontId="0" fillId="0" borderId="0" xfId="0" applyNumberFormat="1" applyAlignment="1">
      <alignment wrapText="1"/>
    </xf>
    <xf numFmtId="0" fontId="1" fillId="0" borderId="2" xfId="0" applyFont="1" applyBorder="1" applyAlignment="1">
      <alignment vertical="center" wrapText="1"/>
    </xf>
    <xf numFmtId="0" fontId="0" fillId="0" borderId="2" xfId="0" applyBorder="1" applyAlignment="1">
      <alignment wrapText="1"/>
    </xf>
    <xf numFmtId="0" fontId="0" fillId="0" borderId="2" xfId="0" applyBorder="1"/>
    <xf numFmtId="14" fontId="0" fillId="0" borderId="0" xfId="0" applyNumberFormat="1" applyAlignment="1">
      <alignment wrapText="1"/>
    </xf>
    <xf numFmtId="2" fontId="0" fillId="0" borderId="2" xfId="0" applyNumberFormat="1" applyBorder="1"/>
    <xf numFmtId="0" fontId="1" fillId="0" borderId="2"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Time Available | When?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636511373578303"/>
          <c:y val="0.13407115777194517"/>
          <c:w val="0.49492016622922136"/>
          <c:h val="0.8248669437153689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84A-4CF3-8D1F-D53D83BA933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84A-4CF3-8D1F-D53D83BA933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C84A-4CF3-8D1F-D53D83BA9335}"/>
              </c:ext>
            </c:extLst>
          </c:dPt>
          <c:dLbls>
            <c:dLbl>
              <c:idx val="0"/>
              <c:layout>
                <c:manualLayout>
                  <c:x val="-0.21819006999125121"/>
                  <c:y val="1.207276173811607E-2"/>
                </c:manualLayout>
              </c:layout>
              <c:tx>
                <c:rich>
                  <a:bodyPr/>
                  <a:lstStyle/>
                  <a:p>
                    <a:fld id="{E4D0920E-4AB6-4679-A182-C9930FC1748F}" type="CATEGORYNAME">
                      <a:rPr lang="en-US">
                        <a:solidFill>
                          <a:schemeClr val="bg1"/>
                        </a:solidFill>
                      </a:rPr>
                      <a:pPr/>
                      <a:t>[CATEGORY NAME]</a:t>
                    </a:fld>
                    <a:r>
                      <a:rPr lang="en-US" baseline="0">
                        <a:solidFill>
                          <a:schemeClr val="bg1"/>
                        </a:solidFill>
                      </a:rPr>
                      <a:t>, </a:t>
                    </a:r>
                    <a:fld id="{7D334999-B12B-4487-8D5C-59017A6158E1}"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C84A-4CF3-8D1F-D53D83BA9335}"/>
                </c:ext>
              </c:extLst>
            </c:dLbl>
            <c:dLbl>
              <c:idx val="1"/>
              <c:layout>
                <c:manualLayout>
                  <c:x val="0.18003772965879264"/>
                  <c:y val="-0.18036417322834647"/>
                </c:manualLayout>
              </c:layout>
              <c:tx>
                <c:rich>
                  <a:bodyPr/>
                  <a:lstStyle/>
                  <a:p>
                    <a:fld id="{C7FB0D1D-2FA6-404A-8575-C0D1C1EB06DC}" type="CATEGORYNAME">
                      <a:rPr lang="en-US">
                        <a:solidFill>
                          <a:schemeClr val="bg1"/>
                        </a:solidFill>
                      </a:rPr>
                      <a:pPr/>
                      <a:t>[CATEGORY NAME]</a:t>
                    </a:fld>
                    <a:r>
                      <a:rPr lang="en-US" baseline="0">
                        <a:solidFill>
                          <a:schemeClr val="bg1"/>
                        </a:solidFill>
                      </a:rPr>
                      <a:t>, </a:t>
                    </a:r>
                    <a:fld id="{C3CF6F84-288B-4970-A97E-75DFF513D5B8}"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C84A-4CF3-8D1F-D53D83BA9335}"/>
                </c:ext>
              </c:extLst>
            </c:dLbl>
            <c:dLbl>
              <c:idx val="2"/>
              <c:tx>
                <c:rich>
                  <a:bodyPr/>
                  <a:lstStyle/>
                  <a:p>
                    <a:fld id="{5F56704E-D5F0-4889-AD32-214419C99326}" type="CATEGORYNAME">
                      <a:rPr lang="en-US">
                        <a:solidFill>
                          <a:schemeClr val="bg1"/>
                        </a:solidFill>
                      </a:rPr>
                      <a:pPr/>
                      <a:t>[CATEGORY NAME]</a:t>
                    </a:fld>
                    <a:r>
                      <a:rPr lang="en-US" baseline="0">
                        <a:solidFill>
                          <a:schemeClr val="bg1"/>
                        </a:solidFill>
                      </a:rPr>
                      <a:t>, </a:t>
                    </a:r>
                    <a:fld id="{979EBB5A-DB6E-472A-9316-3FE4EE21A6AB}" type="VALUE">
                      <a:rPr lang="en-US" baseline="0">
                        <a:solidFill>
                          <a:schemeClr val="bg1"/>
                        </a:solidFill>
                      </a:rPr>
                      <a:pPr/>
                      <a:t>[VALUE]</a:t>
                    </a:fld>
                    <a:endParaRPr lang="en-US" baseline="0">
                      <a:solidFill>
                        <a:schemeClr val="bg1"/>
                      </a:solidFill>
                    </a:endParaRPr>
                  </a:p>
                </c:rich>
              </c:tx>
              <c:dLblPos val="bestFit"/>
              <c:showLegendKey val="0"/>
              <c:showVal val="1"/>
              <c:showCatName val="1"/>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C84A-4CF3-8D1F-D53D83BA9335}"/>
                </c:ext>
              </c:extLst>
            </c:dLbl>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'Time Available Visual'!$G$12:$G$14</c:f>
              <c:strCache>
                <c:ptCount val="3"/>
                <c:pt idx="0">
                  <c:v>Flexible</c:v>
                </c:pt>
                <c:pt idx="1">
                  <c:v>Weekends</c:v>
                </c:pt>
                <c:pt idx="2">
                  <c:v>Weekdays</c:v>
                </c:pt>
              </c:strCache>
            </c:strRef>
          </c:cat>
          <c:val>
            <c:numRef>
              <c:f>'Time Available Visual'!$I$12:$I$14</c:f>
              <c:numCache>
                <c:formatCode>General</c:formatCode>
                <c:ptCount val="3"/>
                <c:pt idx="0">
                  <c:v>0.46027397260273972</c:v>
                </c:pt>
                <c:pt idx="1">
                  <c:v>0.37808219178082192</c:v>
                </c:pt>
                <c:pt idx="2">
                  <c:v>0.16164383561643836</c:v>
                </c:pt>
              </c:numCache>
            </c:numRef>
          </c:val>
          <c:extLst>
            <c:ext xmlns:c16="http://schemas.microsoft.com/office/drawing/2014/chart" uri="{C3380CC4-5D6E-409C-BE32-E72D297353CC}">
              <c16:uniqueId val="{00000000-C84A-4CF3-8D1F-D53D83BA9335}"/>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Time Available | How</a:t>
            </a:r>
            <a:r>
              <a:rPr lang="en-SG" baseline="0"/>
              <a:t> Long?</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9698447069116359"/>
          <c:y val="0.15721930592009331"/>
          <c:w val="0.48380905511811023"/>
          <c:h val="0.80634842519685035"/>
        </c:manualLayout>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B046-4C07-A43D-1C3871C7C58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6FC-4732-9E10-CE7D16B468A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6FC-4732-9E10-CE7D16B468A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B046-4C07-A43D-1C3871C7C58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1-B046-4C07-A43D-1C3871C7C587}"/>
              </c:ext>
            </c:extLst>
          </c:dPt>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0"/>
            <c:extLst>
              <c:ext xmlns:c15="http://schemas.microsoft.com/office/drawing/2012/chart" uri="{CE6537A1-D6FC-4f65-9D91-7224C49458BB}"/>
            </c:extLst>
          </c:dLbls>
          <c:cat>
            <c:strRef>
              <c:f>'Time Available Visual'!$K$12:$K$16</c:f>
              <c:strCache>
                <c:ptCount val="5"/>
                <c:pt idx="0">
                  <c:v>1-2 hours a week</c:v>
                </c:pt>
                <c:pt idx="1">
                  <c:v>3 hours a week</c:v>
                </c:pt>
                <c:pt idx="2">
                  <c:v>4 hours a week</c:v>
                </c:pt>
                <c:pt idx="3">
                  <c:v>5 hours a week</c:v>
                </c:pt>
                <c:pt idx="4">
                  <c:v>6 hours a week</c:v>
                </c:pt>
              </c:strCache>
            </c:strRef>
          </c:cat>
          <c:val>
            <c:numRef>
              <c:f>'Time Available Visual'!$M$12:$M$16</c:f>
              <c:numCache>
                <c:formatCode>General</c:formatCode>
                <c:ptCount val="5"/>
                <c:pt idx="0">
                  <c:v>0.58108108108108103</c:v>
                </c:pt>
                <c:pt idx="1">
                  <c:v>0.1554054054054054</c:v>
                </c:pt>
                <c:pt idx="2">
                  <c:v>0.14189189189189189</c:v>
                </c:pt>
                <c:pt idx="3">
                  <c:v>8.7837837837837843E-2</c:v>
                </c:pt>
                <c:pt idx="4">
                  <c:v>3.3783783783783786E-2</c:v>
                </c:pt>
              </c:numCache>
            </c:numRef>
          </c:val>
          <c:extLst>
            <c:ext xmlns:c16="http://schemas.microsoft.com/office/drawing/2014/chart" uri="{C3380CC4-5D6E-409C-BE32-E72D297353CC}">
              <c16:uniqueId val="{00000000-B046-4C07-A43D-1C3871C7C587}"/>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r"/>
      <c:layout>
        <c:manualLayout>
          <c:xMode val="edge"/>
          <c:yMode val="edge"/>
          <c:x val="0.73464785651793518"/>
          <c:y val="0.30026465441819772"/>
          <c:w val="0.25146325459317587"/>
          <c:h val="0.4415536599591717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rich>
          <a:bodyPr spcFirstLastPara="1" vertOverflow="ellipsis" horzOverflow="overflow" wrap="square" lIns="0" tIns="0" rIns="0" bIns="0" anchor="ctr" anchorCtr="1"/>
          <a:lstStyle/>
          <a:p>
            <a:pPr algn="ctr" rtl="0">
              <a:defRPr/>
            </a:pPr>
            <a:r>
              <a:rPr lang="en-SG" sz="1400" b="0" i="0" u="none" strike="noStrike" baseline="0">
                <a:solidFill>
                  <a:sysClr val="windowText" lastClr="000000">
                    <a:lumMod val="65000"/>
                    <a:lumOff val="35000"/>
                  </a:sysClr>
                </a:solidFill>
                <a:effectLst/>
                <a:latin typeface="Calibri" panose="020F0502020204030204"/>
                <a:ea typeface="Calibri" panose="020F0502020204030204" pitchFamily="34" charset="0"/>
                <a:cs typeface="Calibri" panose="020F0502020204030204" pitchFamily="34" charset="0"/>
              </a:rPr>
              <a:t>Why AFR-SG</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treemap" uniqueId="{CE6637EF-73E6-4DC7-ACFA-FFDA60DBA9BB}">
          <cx:dataLabels pos="inEnd">
            <cx:numFmt formatCode="0%" sourceLinked="0"/>
            <cx:visibility seriesName="0" categoryName="1" value="1"/>
            <cx:separator>, </cx:separator>
          </cx:dataLabels>
          <cx:dataId val="0"/>
          <cx:layoutPr>
            <cx:parentLabelLayout val="overlapping"/>
          </cx:layoutPr>
        </cx:series>
      </cx:plotAreaRegion>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Skills</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Skills</a:t>
          </a:r>
        </a:p>
      </cx:txPr>
    </cx:title>
    <cx:plotArea>
      <cx:plotAreaRegion>
        <cx:series layoutId="treemap" uniqueId="{B9185DC6-5408-4A39-8EAB-8BC0BA3C7C34}">
          <cx:dataLabels>
            <cx:numFmt formatCode="0%" sourceLinked="0"/>
            <cx:visibility seriesName="0" categoryName="1" value="1"/>
            <cx:separator>, </cx:separator>
            <cx:dataLabelHidden idx="11"/>
            <cx:dataLabelHidden idx="13"/>
            <cx:dataLabelHidden idx="14"/>
            <cx:dataLabelHidden idx="15"/>
          </cx:dataLabels>
          <cx:dataId val="0"/>
          <cx:layoutPr>
            <cx:parentLabelLayout val="overlapping"/>
          </cx:layoutPr>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microsoft.com/office/2014/relationships/chartEx" Target="../charts/chartEx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2196</xdr:colOff>
      <xdr:row>0</xdr:row>
      <xdr:rowOff>622421</xdr:rowOff>
    </xdr:from>
    <xdr:to>
      <xdr:col>14</xdr:col>
      <xdr:colOff>0</xdr:colOff>
      <xdr:row>6</xdr:row>
      <xdr:rowOff>7327</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87CDE108-BAB6-D53F-6AFB-160A8C408CA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355121" y="622421"/>
              <a:ext cx="5484204" cy="3156806"/>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590550</xdr:colOff>
      <xdr:row>7</xdr:row>
      <xdr:rowOff>9525</xdr:rowOff>
    </xdr:from>
    <xdr:to>
      <xdr:col>17</xdr:col>
      <xdr:colOff>438150</xdr:colOff>
      <xdr:row>22</xdr:row>
      <xdr:rowOff>110591</xdr:rowOff>
    </xdr:to>
    <xdr:pic>
      <xdr:nvPicPr>
        <xdr:cNvPr id="3" name="Picture 2">
          <a:extLst>
            <a:ext uri="{FF2B5EF4-FFF2-40B4-BE49-F238E27FC236}">
              <a16:creationId xmlns:a16="http://schemas.microsoft.com/office/drawing/2014/main" id="{2A92B73A-A26C-DB41-B482-F39564456BF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058150" y="1343025"/>
          <a:ext cx="7772400" cy="39110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604837</xdr:colOff>
      <xdr:row>1</xdr:row>
      <xdr:rowOff>4760</xdr:rowOff>
    </xdr:from>
    <xdr:to>
      <xdr:col>19</xdr:col>
      <xdr:colOff>152400</xdr:colOff>
      <xdr:row>16</xdr:row>
      <xdr:rowOff>9525</xdr:rowOff>
    </xdr:to>
    <xdr:grpSp>
      <xdr:nvGrpSpPr>
        <xdr:cNvPr id="28" name="Group 27">
          <a:extLst>
            <a:ext uri="{FF2B5EF4-FFF2-40B4-BE49-F238E27FC236}">
              <a16:creationId xmlns:a16="http://schemas.microsoft.com/office/drawing/2014/main" id="{665F878F-A334-82A3-2E22-61B70567E0E0}"/>
            </a:ext>
          </a:extLst>
        </xdr:cNvPr>
        <xdr:cNvGrpSpPr/>
      </xdr:nvGrpSpPr>
      <xdr:grpSpPr>
        <a:xfrm>
          <a:off x="4986337" y="204785"/>
          <a:ext cx="9501188" cy="3833815"/>
          <a:chOff x="4986337" y="204785"/>
          <a:chExt cx="9501188" cy="3833815"/>
        </a:xfrm>
      </xdr:grpSpPr>
      <xdr:grpSp>
        <xdr:nvGrpSpPr>
          <xdr:cNvPr id="21" name="Group 20">
            <a:extLst>
              <a:ext uri="{FF2B5EF4-FFF2-40B4-BE49-F238E27FC236}">
                <a16:creationId xmlns:a16="http://schemas.microsoft.com/office/drawing/2014/main" id="{E2396C72-F699-7326-4C1B-029A9434FEE7}"/>
              </a:ext>
            </a:extLst>
          </xdr:cNvPr>
          <xdr:cNvGrpSpPr/>
        </xdr:nvGrpSpPr>
        <xdr:grpSpPr>
          <a:xfrm>
            <a:off x="4986337" y="204785"/>
            <a:ext cx="9501188" cy="3833815"/>
            <a:chOff x="4986337" y="204785"/>
            <a:chExt cx="9301163" cy="3833815"/>
          </a:xfrm>
        </xdr:grpSpPr>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D6951065-1D0E-6A8A-3087-1B9F32A07236}"/>
                    </a:ext>
                  </a:extLst>
                </xdr:cNvPr>
                <xdr:cNvGraphicFramePr/>
              </xdr:nvGraphicFramePr>
              <xdr:xfrm>
                <a:off x="4986337" y="204785"/>
                <a:ext cx="7329488" cy="3833815"/>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986337" y="204785"/>
                  <a:ext cx="7329488" cy="3833815"/>
                </a:xfrm>
                <a:prstGeom prst="rect">
                  <a:avLst/>
                </a:prstGeom>
                <a:solidFill>
                  <a:prstClr val="white"/>
                </a:solidFill>
                <a:ln w="1">
                  <a:solidFill>
                    <a:prstClr val="green"/>
                  </a:solidFill>
                </a:ln>
              </xdr:spPr>
              <xdr:txBody>
                <a:bodyPr vertOverflow="clip" horzOverflow="clip"/>
                <a:lstStyle/>
                <a:p>
                  <a:r>
                    <a:rPr lang="en-SG" sz="1100"/>
                    <a:t>This chart isn't available in your version of Excel.
Editing this shape or saving this workbook into a different file format will permanently break the chart.</a:t>
                  </a:r>
                </a:p>
              </xdr:txBody>
            </xdr:sp>
          </mc:Fallback>
        </mc:AlternateContent>
        <xdr:cxnSp macro="">
          <xdr:nvCxnSpPr>
            <xdr:cNvPr id="7" name="Straight Arrow Connector 6">
              <a:extLst>
                <a:ext uri="{FF2B5EF4-FFF2-40B4-BE49-F238E27FC236}">
                  <a16:creationId xmlns:a16="http://schemas.microsoft.com/office/drawing/2014/main" id="{60199F2E-23E9-0009-4E7B-D79E9E5B1C72}"/>
                </a:ext>
              </a:extLst>
            </xdr:cNvPr>
            <xdr:cNvCxnSpPr>
              <a:stCxn id="8" idx="1"/>
            </xdr:cNvCxnSpPr>
          </xdr:nvCxnSpPr>
          <xdr:spPr>
            <a:xfrm flipH="1">
              <a:off x="11858625" y="2481263"/>
              <a:ext cx="819150" cy="74771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8" name="Rectangle 7">
              <a:extLst>
                <a:ext uri="{FF2B5EF4-FFF2-40B4-BE49-F238E27FC236}">
                  <a16:creationId xmlns:a16="http://schemas.microsoft.com/office/drawing/2014/main" id="{FE0C2B32-82F6-F322-2362-A42389B0075B}"/>
                </a:ext>
              </a:extLst>
            </xdr:cNvPr>
            <xdr:cNvSpPr/>
          </xdr:nvSpPr>
          <xdr:spPr>
            <a:xfrm>
              <a:off x="12677775" y="2247900"/>
              <a:ext cx="1600200" cy="466725"/>
            </a:xfrm>
            <a:prstGeom prst="rect">
              <a:avLst/>
            </a:prstGeom>
          </xdr:spPr>
          <xdr:style>
            <a:lnRef idx="1">
              <a:schemeClr val="accent2"/>
            </a:lnRef>
            <a:fillRef idx="2">
              <a:schemeClr val="accent2"/>
            </a:fillRef>
            <a:effectRef idx="1">
              <a:schemeClr val="accent2"/>
            </a:effectRef>
            <a:fontRef idx="minor">
              <a:schemeClr val="dk1"/>
            </a:fontRef>
          </xdr:style>
          <xdr:txBody>
            <a:bodyPr vertOverflow="clip" horzOverflow="clip" rtlCol="0" anchor="t"/>
            <a:lstStyle/>
            <a:p>
              <a:pPr algn="l"/>
              <a:r>
                <a:rPr lang="en-SG" sz="1100"/>
                <a:t>Technology (including</a:t>
              </a:r>
              <a:r>
                <a:rPr lang="en-SG" sz="1100" baseline="0"/>
                <a:t> HTML, web content), 1%</a:t>
              </a:r>
              <a:endParaRPr lang="en-SG" sz="1100"/>
            </a:p>
          </xdr:txBody>
        </xdr:sp>
        <xdr:cxnSp macro="">
          <xdr:nvCxnSpPr>
            <xdr:cNvPr id="10" name="Straight Arrow Connector 9">
              <a:extLst>
                <a:ext uri="{FF2B5EF4-FFF2-40B4-BE49-F238E27FC236}">
                  <a16:creationId xmlns:a16="http://schemas.microsoft.com/office/drawing/2014/main" id="{AE87B063-A587-4CD9-AE2D-8F0C25BC2331}"/>
                </a:ext>
              </a:extLst>
            </xdr:cNvPr>
            <xdr:cNvCxnSpPr>
              <a:stCxn id="12" idx="1"/>
            </xdr:cNvCxnSpPr>
          </xdr:nvCxnSpPr>
          <xdr:spPr>
            <a:xfrm flipH="1">
              <a:off x="12201525" y="3024188"/>
              <a:ext cx="476250" cy="4238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2" name="Rectangle 11">
              <a:extLst>
                <a:ext uri="{FF2B5EF4-FFF2-40B4-BE49-F238E27FC236}">
                  <a16:creationId xmlns:a16="http://schemas.microsoft.com/office/drawing/2014/main" id="{E016BF50-902B-48A6-9CCB-6C007A8F7673}"/>
                </a:ext>
              </a:extLst>
            </xdr:cNvPr>
            <xdr:cNvSpPr/>
          </xdr:nvSpPr>
          <xdr:spPr>
            <a:xfrm>
              <a:off x="12677775" y="2790825"/>
              <a:ext cx="1600200" cy="466725"/>
            </a:xfrm>
            <a:prstGeom prst="rect">
              <a:avLst/>
            </a:prstGeom>
          </xdr:spPr>
          <xdr:style>
            <a:lnRef idx="1">
              <a:schemeClr val="accent3"/>
            </a:lnRef>
            <a:fillRef idx="2">
              <a:schemeClr val="accent3"/>
            </a:fillRef>
            <a:effectRef idx="1">
              <a:schemeClr val="accent3"/>
            </a:effectRef>
            <a:fontRef idx="minor">
              <a:schemeClr val="dk1"/>
            </a:fontRef>
          </xdr:style>
          <xdr:txBody>
            <a:bodyPr vertOverflow="clip" horzOverflow="clip" rtlCol="0" anchor="t"/>
            <a:lstStyle/>
            <a:p>
              <a:pPr algn="l"/>
              <a:r>
                <a:rPr lang="en-SG" sz="1100"/>
                <a:t>Research (quanlitative</a:t>
              </a:r>
              <a:r>
                <a:rPr lang="en-SG" sz="1100" baseline="0"/>
                <a:t> </a:t>
              </a:r>
            </a:p>
            <a:p>
              <a:pPr algn="l"/>
              <a:r>
                <a:rPr lang="en-SG" sz="1100" baseline="0"/>
                <a:t>&amp; quantitative), 0.7%</a:t>
              </a:r>
              <a:endParaRPr lang="en-SG" sz="1100"/>
            </a:p>
          </xdr:txBody>
        </xdr:sp>
        <xdr:cxnSp macro="">
          <xdr:nvCxnSpPr>
            <xdr:cNvPr id="13" name="Straight Arrow Connector 12">
              <a:extLst>
                <a:ext uri="{FF2B5EF4-FFF2-40B4-BE49-F238E27FC236}">
                  <a16:creationId xmlns:a16="http://schemas.microsoft.com/office/drawing/2014/main" id="{C2451885-8A4C-40A9-AEB1-83E110B5EA76}"/>
                </a:ext>
              </a:extLst>
            </xdr:cNvPr>
            <xdr:cNvCxnSpPr>
              <a:stCxn id="15" idx="1"/>
            </xdr:cNvCxnSpPr>
          </xdr:nvCxnSpPr>
          <xdr:spPr>
            <a:xfrm flipH="1">
              <a:off x="12220575" y="3576638"/>
              <a:ext cx="466725" cy="271462"/>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sp macro="" textlink="">
          <xdr:nvSpPr>
            <xdr:cNvPr id="15" name="Rectangle 14">
              <a:extLst>
                <a:ext uri="{FF2B5EF4-FFF2-40B4-BE49-F238E27FC236}">
                  <a16:creationId xmlns:a16="http://schemas.microsoft.com/office/drawing/2014/main" id="{86F5F700-D11D-4F69-9EF7-C525FD123033}"/>
                </a:ext>
              </a:extLst>
            </xdr:cNvPr>
            <xdr:cNvSpPr/>
          </xdr:nvSpPr>
          <xdr:spPr>
            <a:xfrm>
              <a:off x="12687300" y="3343275"/>
              <a:ext cx="1600200" cy="466725"/>
            </a:xfrm>
            <a:prstGeom prst="rect">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SG" sz="1100"/>
                <a:t>Accounting &amp; Finance, 0.6%</a:t>
              </a:r>
            </a:p>
          </xdr:txBody>
        </xdr:sp>
      </xdr:grpSp>
      <xdr:sp macro="" textlink="">
        <xdr:nvSpPr>
          <xdr:cNvPr id="22" name="Rectangle 21">
            <a:extLst>
              <a:ext uri="{FF2B5EF4-FFF2-40B4-BE49-F238E27FC236}">
                <a16:creationId xmlns:a16="http://schemas.microsoft.com/office/drawing/2014/main" id="{50AFD0C3-E541-4D12-AC81-690D847FD92C}"/>
              </a:ext>
            </a:extLst>
          </xdr:cNvPr>
          <xdr:cNvSpPr/>
        </xdr:nvSpPr>
        <xdr:spPr>
          <a:xfrm>
            <a:off x="12839700" y="1552576"/>
            <a:ext cx="1634613" cy="609600"/>
          </a:xfrm>
          <a:prstGeom prst="rect">
            <a:avLst/>
          </a:prstGeom>
          <a:solidFill>
            <a:schemeClr val="accent6">
              <a:lumMod val="50000"/>
            </a:schemeClr>
          </a:solidFill>
        </xdr:spPr>
        <xdr:style>
          <a:lnRef idx="1">
            <a:schemeClr val="accent6"/>
          </a:lnRef>
          <a:fillRef idx="2">
            <a:schemeClr val="accent6"/>
          </a:fillRef>
          <a:effectRef idx="1">
            <a:schemeClr val="accent6"/>
          </a:effectRef>
          <a:fontRef idx="minor">
            <a:schemeClr val="dk1"/>
          </a:fontRef>
        </xdr:style>
        <xdr:txBody>
          <a:bodyPr vertOverflow="clip" horzOverflow="clip" rtlCol="0" anchor="t"/>
          <a:lstStyle/>
          <a:p>
            <a:pPr algn="l"/>
            <a:r>
              <a:rPr lang="en-SG" sz="1100">
                <a:solidFill>
                  <a:schemeClr val="bg1"/>
                </a:solidFill>
              </a:rPr>
              <a:t>Opinion Poll Survey (qualitative</a:t>
            </a:r>
            <a:r>
              <a:rPr lang="en-SG" sz="1100" baseline="0">
                <a:solidFill>
                  <a:schemeClr val="bg1"/>
                </a:solidFill>
              </a:rPr>
              <a:t> &amp; </a:t>
            </a:r>
            <a:r>
              <a:rPr lang="en-SG" sz="1100">
                <a:solidFill>
                  <a:schemeClr val="bg1"/>
                </a:solidFill>
              </a:rPr>
              <a:t>quantitative), 4%</a:t>
            </a:r>
          </a:p>
        </xdr:txBody>
      </xdr:sp>
      <xdr:cxnSp macro="">
        <xdr:nvCxnSpPr>
          <xdr:cNvPr id="23" name="Straight Arrow Connector 22">
            <a:extLst>
              <a:ext uri="{FF2B5EF4-FFF2-40B4-BE49-F238E27FC236}">
                <a16:creationId xmlns:a16="http://schemas.microsoft.com/office/drawing/2014/main" id="{371B883D-2F26-438F-92A2-3FD4111D02FE}"/>
              </a:ext>
            </a:extLst>
          </xdr:cNvPr>
          <xdr:cNvCxnSpPr>
            <a:stCxn id="22" idx="1"/>
          </xdr:cNvCxnSpPr>
        </xdr:nvCxnSpPr>
        <xdr:spPr>
          <a:xfrm flipH="1">
            <a:off x="12268200" y="1857376"/>
            <a:ext cx="571500" cy="533399"/>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6705600</xdr:colOff>
      <xdr:row>18</xdr:row>
      <xdr:rowOff>4762</xdr:rowOff>
    </xdr:from>
    <xdr:to>
      <xdr:col>9</xdr:col>
      <xdr:colOff>295275</xdr:colOff>
      <xdr:row>31</xdr:row>
      <xdr:rowOff>271462</xdr:rowOff>
    </xdr:to>
    <xdr:graphicFrame macro="">
      <xdr:nvGraphicFramePr>
        <xdr:cNvPr id="2" name="Chart 1">
          <a:extLst>
            <a:ext uri="{FF2B5EF4-FFF2-40B4-BE49-F238E27FC236}">
              <a16:creationId xmlns:a16="http://schemas.microsoft.com/office/drawing/2014/main" id="{72714B4C-3797-80E9-A69D-46E3DF3C76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295275</xdr:colOff>
      <xdr:row>18</xdr:row>
      <xdr:rowOff>4762</xdr:rowOff>
    </xdr:from>
    <xdr:to>
      <xdr:col>16</xdr:col>
      <xdr:colOff>381000</xdr:colOff>
      <xdr:row>31</xdr:row>
      <xdr:rowOff>271462</xdr:rowOff>
    </xdr:to>
    <xdr:graphicFrame macro="">
      <xdr:nvGraphicFramePr>
        <xdr:cNvPr id="5" name="Chart 4">
          <a:extLst>
            <a:ext uri="{FF2B5EF4-FFF2-40B4-BE49-F238E27FC236}">
              <a16:creationId xmlns:a16="http://schemas.microsoft.com/office/drawing/2014/main" id="{00052169-BA65-8174-2774-218A80FC01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AABAB5-C3E8-4063-A0E6-7A91CB6C4733}">
  <dimension ref="A1:J439"/>
  <sheetViews>
    <sheetView workbookViewId="0">
      <selection activeCell="G4" sqref="G4"/>
    </sheetView>
  </sheetViews>
  <sheetFormatPr defaultRowHeight="15" x14ac:dyDescent="0.25"/>
  <cols>
    <col min="1" max="1" width="7" bestFit="1" customWidth="1"/>
    <col min="2" max="2" width="18.5703125" bestFit="1" customWidth="1"/>
    <col min="3" max="3" width="11.7109375" style="3" customWidth="1"/>
    <col min="4" max="4" width="8.5703125" style="3" customWidth="1"/>
    <col min="5" max="5" width="15.7109375" style="3" customWidth="1"/>
    <col min="6" max="6" width="25.140625" style="3" customWidth="1"/>
    <col min="7" max="10" width="100.7109375" style="3" customWidth="1"/>
  </cols>
  <sheetData>
    <row r="1" spans="1:10" ht="60" x14ac:dyDescent="0.25">
      <c r="A1" t="s">
        <v>25</v>
      </c>
      <c r="B1" t="s">
        <v>26</v>
      </c>
      <c r="C1" s="3" t="s">
        <v>27</v>
      </c>
      <c r="D1" s="3" t="s">
        <v>28</v>
      </c>
      <c r="E1" s="3" t="s">
        <v>29</v>
      </c>
      <c r="F1" s="3" t="s">
        <v>30</v>
      </c>
      <c r="G1" s="3" t="s">
        <v>1444</v>
      </c>
      <c r="H1" s="3" t="s">
        <v>31</v>
      </c>
      <c r="I1" s="3" t="s">
        <v>32</v>
      </c>
      <c r="J1" s="3" t="s">
        <v>33</v>
      </c>
    </row>
    <row r="2" spans="1:10" ht="45" x14ac:dyDescent="0.25">
      <c r="A2">
        <v>1</v>
      </c>
      <c r="B2" t="s">
        <v>1445</v>
      </c>
      <c r="C2" s="3" t="s">
        <v>34</v>
      </c>
      <c r="D2" s="3" t="s">
        <v>35</v>
      </c>
      <c r="E2" s="3" t="s">
        <v>36</v>
      </c>
      <c r="F2" s="3" t="s">
        <v>37</v>
      </c>
      <c r="G2" s="3" t="s">
        <v>38</v>
      </c>
      <c r="H2" s="3" t="s">
        <v>39</v>
      </c>
      <c r="I2" s="3" t="s">
        <v>40</v>
      </c>
      <c r="J2" s="3" t="s">
        <v>41</v>
      </c>
    </row>
    <row r="3" spans="1:10" ht="30" x14ac:dyDescent="0.25">
      <c r="A3">
        <v>1</v>
      </c>
      <c r="B3" t="s">
        <v>1446</v>
      </c>
      <c r="C3" s="3" t="s">
        <v>42</v>
      </c>
      <c r="D3" s="3" t="s">
        <v>43</v>
      </c>
      <c r="E3" s="3" t="s">
        <v>44</v>
      </c>
      <c r="F3" s="3" t="s">
        <v>45</v>
      </c>
      <c r="G3" s="3" t="s">
        <v>46</v>
      </c>
      <c r="H3" s="3" t="s">
        <v>47</v>
      </c>
      <c r="I3" s="3" t="s">
        <v>48</v>
      </c>
      <c r="J3" s="3" t="s">
        <v>49</v>
      </c>
    </row>
    <row r="4" spans="1:10" ht="45" x14ac:dyDescent="0.25">
      <c r="A4">
        <v>1</v>
      </c>
      <c r="B4" t="s">
        <v>1447</v>
      </c>
      <c r="C4" s="3" t="s">
        <v>34</v>
      </c>
      <c r="D4" s="3" t="s">
        <v>43</v>
      </c>
      <c r="E4" s="3" t="s">
        <v>36</v>
      </c>
      <c r="F4" s="3" t="s">
        <v>45</v>
      </c>
      <c r="G4" s="3" t="s">
        <v>50</v>
      </c>
      <c r="H4" s="3" t="s">
        <v>51</v>
      </c>
      <c r="I4" s="3" t="s">
        <v>7</v>
      </c>
      <c r="J4" s="3" t="s">
        <v>52</v>
      </c>
    </row>
    <row r="5" spans="1:10" ht="45" x14ac:dyDescent="0.25">
      <c r="A5">
        <v>1</v>
      </c>
      <c r="B5" t="s">
        <v>1448</v>
      </c>
      <c r="C5" s="3" t="s">
        <v>34</v>
      </c>
      <c r="D5" s="3" t="s">
        <v>43</v>
      </c>
      <c r="E5" s="3" t="s">
        <v>36</v>
      </c>
      <c r="F5" s="3" t="s">
        <v>45</v>
      </c>
      <c r="G5" s="3" t="s">
        <v>53</v>
      </c>
      <c r="H5" s="3" t="s">
        <v>54</v>
      </c>
      <c r="I5" s="3" t="s">
        <v>55</v>
      </c>
      <c r="J5" s="3" t="s">
        <v>56</v>
      </c>
    </row>
    <row r="6" spans="1:10" ht="30" x14ac:dyDescent="0.25">
      <c r="A6">
        <v>1</v>
      </c>
      <c r="B6" t="s">
        <v>1449</v>
      </c>
      <c r="C6" s="3" t="s">
        <v>42</v>
      </c>
      <c r="D6" s="3" t="s">
        <v>43</v>
      </c>
      <c r="E6" s="3" t="s">
        <v>36</v>
      </c>
      <c r="F6" s="3" t="s">
        <v>57</v>
      </c>
      <c r="G6" s="3" t="s">
        <v>58</v>
      </c>
      <c r="H6" s="3" t="s">
        <v>59</v>
      </c>
      <c r="I6" s="3" t="s">
        <v>60</v>
      </c>
      <c r="J6" s="3" t="s">
        <v>49</v>
      </c>
    </row>
    <row r="7" spans="1:10" ht="60" x14ac:dyDescent="0.25">
      <c r="A7">
        <v>1</v>
      </c>
      <c r="B7" t="s">
        <v>1450</v>
      </c>
      <c r="C7" s="3" t="s">
        <v>42</v>
      </c>
      <c r="D7" s="3" t="s">
        <v>35</v>
      </c>
      <c r="E7" s="3" t="s">
        <v>36</v>
      </c>
      <c r="F7" s="3" t="s">
        <v>61</v>
      </c>
      <c r="G7" s="3" t="s">
        <v>53</v>
      </c>
      <c r="H7" s="3" t="s">
        <v>62</v>
      </c>
      <c r="I7" s="3" t="s">
        <v>63</v>
      </c>
      <c r="J7" s="3" t="s">
        <v>64</v>
      </c>
    </row>
    <row r="8" spans="1:10" ht="105" x14ac:dyDescent="0.25">
      <c r="A8">
        <v>1</v>
      </c>
      <c r="B8" t="s">
        <v>1451</v>
      </c>
      <c r="C8" s="3" t="s">
        <v>34</v>
      </c>
      <c r="D8" s="3" t="s">
        <v>65</v>
      </c>
      <c r="E8" s="3" t="s">
        <v>36</v>
      </c>
      <c r="F8" s="3" t="s">
        <v>66</v>
      </c>
      <c r="G8" s="3" t="s">
        <v>67</v>
      </c>
      <c r="H8" s="3" t="s">
        <v>68</v>
      </c>
      <c r="I8" s="3" t="s">
        <v>69</v>
      </c>
      <c r="J8" s="3" t="s">
        <v>70</v>
      </c>
    </row>
    <row r="9" spans="1:10" x14ac:dyDescent="0.25">
      <c r="A9">
        <v>1</v>
      </c>
      <c r="B9" t="s">
        <v>1452</v>
      </c>
      <c r="C9" s="3" t="s">
        <v>42</v>
      </c>
      <c r="D9" s="3" t="s">
        <v>35</v>
      </c>
      <c r="E9" s="3" t="s">
        <v>44</v>
      </c>
      <c r="F9" s="3" t="s">
        <v>45</v>
      </c>
      <c r="G9" s="3" t="s">
        <v>71</v>
      </c>
      <c r="H9" s="3" t="s">
        <v>72</v>
      </c>
      <c r="I9" s="3" t="s">
        <v>73</v>
      </c>
      <c r="J9" s="3" t="s">
        <v>74</v>
      </c>
    </row>
    <row r="10" spans="1:10" ht="45" x14ac:dyDescent="0.25">
      <c r="A10">
        <v>1</v>
      </c>
      <c r="B10" t="s">
        <v>1453</v>
      </c>
      <c r="C10" s="3" t="s">
        <v>34</v>
      </c>
      <c r="D10" s="3" t="s">
        <v>65</v>
      </c>
      <c r="E10" s="3" t="s">
        <v>36</v>
      </c>
      <c r="F10" s="3" t="s">
        <v>75</v>
      </c>
      <c r="G10" s="3" t="s">
        <v>53</v>
      </c>
      <c r="H10" s="3" t="s">
        <v>76</v>
      </c>
      <c r="I10" s="3" t="s">
        <v>1</v>
      </c>
      <c r="J10" s="3" t="s">
        <v>77</v>
      </c>
    </row>
    <row r="11" spans="1:10" ht="45" x14ac:dyDescent="0.25">
      <c r="A11">
        <v>1</v>
      </c>
      <c r="B11" t="s">
        <v>1454</v>
      </c>
      <c r="C11" s="3" t="s">
        <v>42</v>
      </c>
      <c r="D11" s="3" t="s">
        <v>65</v>
      </c>
      <c r="E11" s="3" t="s">
        <v>36</v>
      </c>
      <c r="F11" s="3" t="s">
        <v>78</v>
      </c>
      <c r="G11" s="3" t="s">
        <v>79</v>
      </c>
      <c r="H11" s="3" t="s">
        <v>80</v>
      </c>
      <c r="I11" s="3" t="s">
        <v>81</v>
      </c>
      <c r="J11" s="3" t="s">
        <v>82</v>
      </c>
    </row>
    <row r="12" spans="1:10" ht="45" x14ac:dyDescent="0.25">
      <c r="A12">
        <v>1</v>
      </c>
      <c r="B12" s="4">
        <v>42375.467361111114</v>
      </c>
      <c r="C12" s="3" t="s">
        <v>42</v>
      </c>
      <c r="D12" s="3" t="s">
        <v>35</v>
      </c>
      <c r="E12" s="3" t="s">
        <v>83</v>
      </c>
      <c r="F12" s="3" t="s">
        <v>84</v>
      </c>
      <c r="G12" s="3" t="s">
        <v>79</v>
      </c>
      <c r="H12" s="3" t="s">
        <v>85</v>
      </c>
      <c r="I12" s="3" t="s">
        <v>86</v>
      </c>
      <c r="J12" s="3" t="s">
        <v>87</v>
      </c>
    </row>
    <row r="13" spans="1:10" ht="30" x14ac:dyDescent="0.25">
      <c r="A13">
        <v>1</v>
      </c>
      <c r="B13" s="4">
        <v>42466.404861111114</v>
      </c>
      <c r="C13" s="3" t="s">
        <v>34</v>
      </c>
      <c r="D13" s="3" t="s">
        <v>88</v>
      </c>
      <c r="E13" s="3" t="s">
        <v>36</v>
      </c>
      <c r="F13" s="3" t="s">
        <v>89</v>
      </c>
      <c r="G13" s="3" t="s">
        <v>90</v>
      </c>
      <c r="H13" s="3" t="s">
        <v>91</v>
      </c>
      <c r="I13" s="3" t="s">
        <v>92</v>
      </c>
      <c r="J13" s="3" t="s">
        <v>93</v>
      </c>
    </row>
    <row r="14" spans="1:10" ht="45" x14ac:dyDescent="0.25">
      <c r="A14">
        <v>1</v>
      </c>
      <c r="B14" s="4">
        <v>42588.02847222222</v>
      </c>
      <c r="C14" s="3" t="s">
        <v>42</v>
      </c>
      <c r="D14" s="3" t="s">
        <v>43</v>
      </c>
      <c r="E14" s="3" t="s">
        <v>36</v>
      </c>
      <c r="F14" s="3" t="s">
        <v>45</v>
      </c>
      <c r="G14" s="3" t="s">
        <v>94</v>
      </c>
      <c r="H14" s="3" t="s">
        <v>95</v>
      </c>
      <c r="I14" s="3" t="s">
        <v>96</v>
      </c>
      <c r="J14" s="3" t="s">
        <v>97</v>
      </c>
    </row>
    <row r="15" spans="1:10" ht="45" x14ac:dyDescent="0.25">
      <c r="A15">
        <v>1</v>
      </c>
      <c r="B15" t="s">
        <v>1455</v>
      </c>
      <c r="C15" s="3" t="s">
        <v>42</v>
      </c>
      <c r="D15" s="3" t="s">
        <v>35</v>
      </c>
      <c r="E15" s="3" t="s">
        <v>36</v>
      </c>
      <c r="F15" s="3" t="s">
        <v>98</v>
      </c>
      <c r="G15" s="3" t="s">
        <v>53</v>
      </c>
      <c r="H15" s="3" t="s">
        <v>99</v>
      </c>
      <c r="I15" s="3" t="s">
        <v>100</v>
      </c>
      <c r="J15" s="3" t="s">
        <v>49</v>
      </c>
    </row>
    <row r="16" spans="1:10" ht="60" x14ac:dyDescent="0.25">
      <c r="A16">
        <v>1</v>
      </c>
      <c r="B16" t="s">
        <v>1456</v>
      </c>
      <c r="C16" s="3" t="s">
        <v>42</v>
      </c>
      <c r="D16" s="3" t="s">
        <v>43</v>
      </c>
      <c r="E16" s="3" t="s">
        <v>36</v>
      </c>
      <c r="F16" s="3" t="s">
        <v>45</v>
      </c>
      <c r="G16" s="3" t="s">
        <v>101</v>
      </c>
      <c r="H16" s="3" t="s">
        <v>102</v>
      </c>
      <c r="I16" s="3" t="s">
        <v>103</v>
      </c>
      <c r="J16" s="3" t="s">
        <v>104</v>
      </c>
    </row>
    <row r="17" spans="1:10" ht="60" x14ac:dyDescent="0.25">
      <c r="A17">
        <v>1</v>
      </c>
      <c r="B17" t="s">
        <v>1457</v>
      </c>
      <c r="C17" s="3" t="s">
        <v>42</v>
      </c>
      <c r="D17" s="3" t="s">
        <v>43</v>
      </c>
      <c r="E17" s="3" t="s">
        <v>36</v>
      </c>
      <c r="F17" s="3" t="s">
        <v>105</v>
      </c>
      <c r="G17" s="3" t="s">
        <v>53</v>
      </c>
      <c r="H17" s="3" t="s">
        <v>106</v>
      </c>
      <c r="I17" s="3" t="s">
        <v>107</v>
      </c>
      <c r="J17" s="3" t="s">
        <v>108</v>
      </c>
    </row>
    <row r="18" spans="1:10" ht="60" x14ac:dyDescent="0.25">
      <c r="A18">
        <v>1</v>
      </c>
      <c r="B18" t="s">
        <v>1458</v>
      </c>
      <c r="C18" s="3" t="s">
        <v>42</v>
      </c>
      <c r="D18" s="3" t="s">
        <v>35</v>
      </c>
      <c r="E18" s="3" t="s">
        <v>109</v>
      </c>
      <c r="F18" s="3" t="s">
        <v>110</v>
      </c>
      <c r="G18" s="3" t="s">
        <v>53</v>
      </c>
      <c r="H18" s="3" t="s">
        <v>111</v>
      </c>
      <c r="I18" s="3" t="s">
        <v>112</v>
      </c>
      <c r="J18" s="3" t="s">
        <v>113</v>
      </c>
    </row>
    <row r="19" spans="1:10" ht="75" x14ac:dyDescent="0.25">
      <c r="A19">
        <v>1</v>
      </c>
      <c r="B19" t="s">
        <v>1459</v>
      </c>
      <c r="C19" s="3" t="s">
        <v>34</v>
      </c>
      <c r="D19" s="3" t="s">
        <v>35</v>
      </c>
      <c r="E19" s="3" t="s">
        <v>36</v>
      </c>
      <c r="F19" s="3" t="s">
        <v>114</v>
      </c>
      <c r="G19" s="3" t="s">
        <v>115</v>
      </c>
      <c r="H19" s="3" t="s">
        <v>116</v>
      </c>
      <c r="I19" s="3" t="s">
        <v>117</v>
      </c>
      <c r="J19" s="3" t="s">
        <v>118</v>
      </c>
    </row>
    <row r="20" spans="1:10" ht="30" x14ac:dyDescent="0.25">
      <c r="A20">
        <v>1</v>
      </c>
      <c r="B20" t="s">
        <v>1460</v>
      </c>
      <c r="C20" s="3" t="s">
        <v>42</v>
      </c>
      <c r="D20" s="3" t="s">
        <v>43</v>
      </c>
      <c r="E20" s="3" t="s">
        <v>36</v>
      </c>
      <c r="F20" s="3" t="s">
        <v>119</v>
      </c>
      <c r="G20" s="3" t="s">
        <v>120</v>
      </c>
      <c r="H20" s="3" t="s">
        <v>121</v>
      </c>
      <c r="I20" s="3" t="s">
        <v>122</v>
      </c>
      <c r="J20" s="3" t="s">
        <v>49</v>
      </c>
    </row>
    <row r="21" spans="1:10" ht="45" x14ac:dyDescent="0.25">
      <c r="A21">
        <v>1</v>
      </c>
      <c r="B21" s="4">
        <v>42376.706250000003</v>
      </c>
      <c r="C21" s="3" t="s">
        <v>42</v>
      </c>
      <c r="D21" s="3" t="s">
        <v>35</v>
      </c>
      <c r="E21" s="3" t="s">
        <v>123</v>
      </c>
      <c r="F21" s="3" t="s">
        <v>124</v>
      </c>
      <c r="G21" s="3" t="s">
        <v>53</v>
      </c>
      <c r="H21" s="3" t="s">
        <v>125</v>
      </c>
      <c r="I21" s="3" t="s">
        <v>126</v>
      </c>
      <c r="J21" s="3" t="s">
        <v>49</v>
      </c>
    </row>
    <row r="22" spans="1:10" ht="45" x14ac:dyDescent="0.25">
      <c r="A22">
        <v>1</v>
      </c>
      <c r="B22" s="4">
        <v>42407.600694444445</v>
      </c>
      <c r="C22" s="3" t="s">
        <v>42</v>
      </c>
      <c r="D22" s="3" t="s">
        <v>35</v>
      </c>
      <c r="E22" s="3" t="s">
        <v>127</v>
      </c>
      <c r="F22" s="3" t="s">
        <v>128</v>
      </c>
      <c r="G22" s="3" t="s">
        <v>115</v>
      </c>
      <c r="H22" s="3" t="s">
        <v>129</v>
      </c>
      <c r="I22" s="3" t="s">
        <v>130</v>
      </c>
      <c r="J22" s="3" t="s">
        <v>131</v>
      </c>
    </row>
    <row r="23" spans="1:10" ht="105" x14ac:dyDescent="0.25">
      <c r="A23">
        <v>1</v>
      </c>
      <c r="B23" s="4">
        <v>42436.407638888886</v>
      </c>
      <c r="C23" s="3" t="s">
        <v>42</v>
      </c>
      <c r="D23" s="3" t="s">
        <v>43</v>
      </c>
      <c r="E23" s="3" t="s">
        <v>132</v>
      </c>
      <c r="F23" s="3" t="s">
        <v>133</v>
      </c>
      <c r="G23" s="3" t="s">
        <v>134</v>
      </c>
      <c r="H23" s="3" t="s">
        <v>135</v>
      </c>
      <c r="I23" s="3" t="s">
        <v>136</v>
      </c>
      <c r="J23" s="3" t="s">
        <v>137</v>
      </c>
    </row>
    <row r="24" spans="1:10" x14ac:dyDescent="0.25">
      <c r="A24">
        <v>1</v>
      </c>
      <c r="B24" s="4">
        <v>42436.547222222223</v>
      </c>
      <c r="C24" s="3" t="s">
        <v>42</v>
      </c>
      <c r="D24" s="3" t="s">
        <v>35</v>
      </c>
      <c r="E24" s="3" t="s">
        <v>36</v>
      </c>
      <c r="F24" s="3" t="s">
        <v>138</v>
      </c>
      <c r="G24" s="3" t="s">
        <v>71</v>
      </c>
      <c r="H24" s="3" t="s">
        <v>139</v>
      </c>
      <c r="I24" s="3" t="s">
        <v>140</v>
      </c>
      <c r="J24" s="3" t="s">
        <v>141</v>
      </c>
    </row>
    <row r="25" spans="1:10" ht="45" x14ac:dyDescent="0.25">
      <c r="A25">
        <v>1</v>
      </c>
      <c r="B25" s="4">
        <v>42436.55972222222</v>
      </c>
      <c r="C25" s="3" t="s">
        <v>42</v>
      </c>
      <c r="D25" s="3" t="s">
        <v>43</v>
      </c>
      <c r="E25" s="3" t="s">
        <v>36</v>
      </c>
      <c r="F25" s="3" t="s">
        <v>45</v>
      </c>
      <c r="G25" s="3" t="s">
        <v>53</v>
      </c>
      <c r="H25" s="3" t="s">
        <v>142</v>
      </c>
      <c r="I25" s="3" t="s">
        <v>10</v>
      </c>
      <c r="J25" s="3" t="s">
        <v>49</v>
      </c>
    </row>
    <row r="26" spans="1:10" ht="30" x14ac:dyDescent="0.25">
      <c r="A26">
        <v>1</v>
      </c>
      <c r="B26" s="4">
        <v>42497.246527777781</v>
      </c>
      <c r="C26" s="3" t="s">
        <v>34</v>
      </c>
      <c r="D26" s="3" t="s">
        <v>43</v>
      </c>
      <c r="E26" s="3" t="s">
        <v>36</v>
      </c>
      <c r="F26" s="3" t="s">
        <v>45</v>
      </c>
      <c r="G26" s="3" t="s">
        <v>143</v>
      </c>
      <c r="H26" s="3" t="s">
        <v>144</v>
      </c>
      <c r="I26" s="3" t="s">
        <v>145</v>
      </c>
      <c r="J26" s="3" t="s">
        <v>146</v>
      </c>
    </row>
    <row r="27" spans="1:10" ht="30" x14ac:dyDescent="0.25">
      <c r="A27">
        <v>1</v>
      </c>
      <c r="B27" s="4">
        <v>42497.337500000001</v>
      </c>
      <c r="C27" s="3" t="s">
        <v>34</v>
      </c>
      <c r="D27" s="3" t="s">
        <v>65</v>
      </c>
      <c r="E27" s="3" t="s">
        <v>127</v>
      </c>
      <c r="F27" s="3" t="s">
        <v>147</v>
      </c>
      <c r="G27" s="3" t="s">
        <v>115</v>
      </c>
      <c r="H27" s="3" t="s">
        <v>148</v>
      </c>
      <c r="I27" s="3" t="s">
        <v>149</v>
      </c>
      <c r="J27" s="3" t="s">
        <v>49</v>
      </c>
    </row>
    <row r="28" spans="1:10" ht="30" x14ac:dyDescent="0.25">
      <c r="A28">
        <v>1</v>
      </c>
      <c r="B28" s="4">
        <v>42497.381249999999</v>
      </c>
      <c r="C28" s="3" t="s">
        <v>34</v>
      </c>
      <c r="D28" s="3" t="s">
        <v>43</v>
      </c>
      <c r="E28" s="3" t="s">
        <v>36</v>
      </c>
      <c r="F28" s="3" t="s">
        <v>150</v>
      </c>
      <c r="G28" s="3" t="s">
        <v>151</v>
      </c>
      <c r="H28" s="3" t="s">
        <v>152</v>
      </c>
      <c r="I28" s="3" t="s">
        <v>153</v>
      </c>
      <c r="J28" s="3" t="s">
        <v>154</v>
      </c>
    </row>
    <row r="29" spans="1:10" ht="60" x14ac:dyDescent="0.25">
      <c r="A29">
        <v>1</v>
      </c>
      <c r="B29" s="4">
        <v>42497.644444444442</v>
      </c>
      <c r="C29" s="3" t="s">
        <v>42</v>
      </c>
      <c r="D29" s="3" t="s">
        <v>35</v>
      </c>
      <c r="E29" s="3" t="s">
        <v>155</v>
      </c>
      <c r="F29" s="3" t="s">
        <v>156</v>
      </c>
      <c r="G29" s="3" t="s">
        <v>58</v>
      </c>
      <c r="H29" s="3" t="s">
        <v>157</v>
      </c>
      <c r="I29" s="3" t="s">
        <v>63</v>
      </c>
      <c r="J29" s="3" t="s">
        <v>82</v>
      </c>
    </row>
    <row r="30" spans="1:10" ht="30" x14ac:dyDescent="0.25">
      <c r="A30">
        <v>1</v>
      </c>
      <c r="B30" s="4">
        <v>42497.78125</v>
      </c>
      <c r="C30" s="3" t="s">
        <v>42</v>
      </c>
      <c r="D30" s="3" t="s">
        <v>35</v>
      </c>
      <c r="E30" s="3" t="s">
        <v>158</v>
      </c>
      <c r="F30" s="3" t="s">
        <v>159</v>
      </c>
      <c r="G30" s="3" t="s">
        <v>115</v>
      </c>
      <c r="H30" s="3" t="s">
        <v>160</v>
      </c>
      <c r="I30" s="3" t="s">
        <v>161</v>
      </c>
      <c r="J30" s="3" t="s">
        <v>49</v>
      </c>
    </row>
    <row r="31" spans="1:10" ht="45" x14ac:dyDescent="0.25">
      <c r="A31">
        <v>1</v>
      </c>
      <c r="B31" s="4">
        <v>42497.871527777781</v>
      </c>
      <c r="C31" s="3" t="s">
        <v>42</v>
      </c>
      <c r="D31" s="3" t="s">
        <v>43</v>
      </c>
      <c r="E31" s="3" t="s">
        <v>36</v>
      </c>
      <c r="F31" s="3" t="s">
        <v>162</v>
      </c>
      <c r="G31" s="3" t="s">
        <v>115</v>
      </c>
      <c r="H31" s="3" t="s">
        <v>163</v>
      </c>
      <c r="I31" s="3" t="s">
        <v>164</v>
      </c>
      <c r="J31" s="3" t="s">
        <v>165</v>
      </c>
    </row>
    <row r="32" spans="1:10" ht="60" x14ac:dyDescent="0.25">
      <c r="A32">
        <v>1</v>
      </c>
      <c r="B32" s="4">
        <v>42497.923611111109</v>
      </c>
      <c r="C32" s="3" t="s">
        <v>42</v>
      </c>
      <c r="D32" s="3" t="s">
        <v>43</v>
      </c>
      <c r="E32" s="3" t="s">
        <v>36</v>
      </c>
      <c r="F32" s="3" t="s">
        <v>45</v>
      </c>
      <c r="G32" s="3" t="s">
        <v>166</v>
      </c>
      <c r="H32" s="3" t="s">
        <v>167</v>
      </c>
      <c r="I32" s="3" t="s">
        <v>168</v>
      </c>
      <c r="J32" s="3" t="s">
        <v>169</v>
      </c>
    </row>
    <row r="33" spans="1:10" ht="45" x14ac:dyDescent="0.25">
      <c r="A33">
        <v>1</v>
      </c>
      <c r="B33" s="4">
        <v>42528.040277777778</v>
      </c>
      <c r="C33" s="3" t="s">
        <v>42</v>
      </c>
      <c r="D33" s="3" t="s">
        <v>35</v>
      </c>
      <c r="E33" s="3" t="s">
        <v>170</v>
      </c>
      <c r="F33" s="3" t="s">
        <v>171</v>
      </c>
      <c r="G33" s="3" t="s">
        <v>79</v>
      </c>
      <c r="H33" s="3" t="s">
        <v>172</v>
      </c>
      <c r="I33" s="3" t="s">
        <v>173</v>
      </c>
      <c r="J33" s="3" t="s">
        <v>174</v>
      </c>
    </row>
    <row r="34" spans="1:10" ht="45" x14ac:dyDescent="0.25">
      <c r="A34">
        <v>1</v>
      </c>
      <c r="B34" s="4">
        <v>42528.494444444441</v>
      </c>
      <c r="C34" s="3" t="s">
        <v>42</v>
      </c>
      <c r="D34" s="3" t="s">
        <v>43</v>
      </c>
      <c r="E34" s="3" t="s">
        <v>175</v>
      </c>
      <c r="F34" s="3" t="s">
        <v>45</v>
      </c>
      <c r="G34" s="3" t="s">
        <v>53</v>
      </c>
      <c r="H34" s="3" t="s">
        <v>176</v>
      </c>
      <c r="I34" s="3" t="s">
        <v>177</v>
      </c>
      <c r="J34" s="3" t="s">
        <v>178</v>
      </c>
    </row>
    <row r="35" spans="1:10" ht="30" x14ac:dyDescent="0.25">
      <c r="A35">
        <v>1</v>
      </c>
      <c r="B35" s="4">
        <v>42528.50277777778</v>
      </c>
      <c r="C35" s="3" t="s">
        <v>34</v>
      </c>
      <c r="D35" s="3" t="s">
        <v>179</v>
      </c>
      <c r="E35" s="3" t="s">
        <v>36</v>
      </c>
      <c r="F35" s="3" t="s">
        <v>45</v>
      </c>
      <c r="G35" s="3" t="s">
        <v>180</v>
      </c>
      <c r="H35" s="3" t="s">
        <v>181</v>
      </c>
      <c r="I35" s="3" t="s">
        <v>2</v>
      </c>
      <c r="J35" s="3" t="s">
        <v>182</v>
      </c>
    </row>
    <row r="36" spans="1:10" ht="45" x14ac:dyDescent="0.25">
      <c r="A36">
        <v>1</v>
      </c>
      <c r="B36" s="4">
        <v>42528.665972222225</v>
      </c>
      <c r="C36" s="3" t="s">
        <v>42</v>
      </c>
      <c r="D36" s="3" t="s">
        <v>35</v>
      </c>
      <c r="E36" s="3" t="s">
        <v>36</v>
      </c>
      <c r="F36" s="3" t="s">
        <v>183</v>
      </c>
      <c r="G36" s="3" t="s">
        <v>50</v>
      </c>
      <c r="H36" s="3" t="s">
        <v>184</v>
      </c>
      <c r="I36" s="3" t="s">
        <v>185</v>
      </c>
      <c r="J36" s="3" t="s">
        <v>186</v>
      </c>
    </row>
    <row r="37" spans="1:10" ht="30" x14ac:dyDescent="0.25">
      <c r="A37">
        <v>1</v>
      </c>
      <c r="B37" s="4">
        <v>42528.692361111112</v>
      </c>
      <c r="C37" s="3" t="s">
        <v>34</v>
      </c>
      <c r="D37" s="3" t="s">
        <v>35</v>
      </c>
      <c r="E37" s="3" t="s">
        <v>187</v>
      </c>
      <c r="F37" s="3" t="s">
        <v>188</v>
      </c>
      <c r="G37" s="3" t="s">
        <v>94</v>
      </c>
      <c r="H37" s="3" t="s">
        <v>189</v>
      </c>
      <c r="I37" s="3" t="s">
        <v>190</v>
      </c>
      <c r="J37" s="3" t="s">
        <v>104</v>
      </c>
    </row>
    <row r="38" spans="1:10" ht="45" x14ac:dyDescent="0.25">
      <c r="A38">
        <v>1</v>
      </c>
      <c r="B38" s="4">
        <v>42528.987500000003</v>
      </c>
      <c r="C38" s="3" t="s">
        <v>34</v>
      </c>
      <c r="D38" s="3" t="s">
        <v>35</v>
      </c>
      <c r="E38" s="3" t="s">
        <v>36</v>
      </c>
      <c r="F38" s="3" t="s">
        <v>191</v>
      </c>
      <c r="G38" s="3" t="s">
        <v>94</v>
      </c>
      <c r="H38" s="3" t="s">
        <v>192</v>
      </c>
      <c r="I38" s="3" t="s">
        <v>1</v>
      </c>
      <c r="J38" s="3" t="s">
        <v>49</v>
      </c>
    </row>
    <row r="39" spans="1:10" ht="45" x14ac:dyDescent="0.25">
      <c r="A39">
        <v>1</v>
      </c>
      <c r="B39" s="4">
        <v>42558.128472222219</v>
      </c>
      <c r="C39" s="3" t="s">
        <v>34</v>
      </c>
      <c r="D39" s="3" t="s">
        <v>43</v>
      </c>
      <c r="E39" s="3" t="s">
        <v>36</v>
      </c>
      <c r="F39" s="3" t="s">
        <v>45</v>
      </c>
      <c r="G39" s="3" t="s">
        <v>53</v>
      </c>
      <c r="H39" s="3" t="s">
        <v>193</v>
      </c>
      <c r="I39" s="3" t="s">
        <v>194</v>
      </c>
      <c r="J39" s="3" t="s">
        <v>104</v>
      </c>
    </row>
    <row r="40" spans="1:10" ht="45" x14ac:dyDescent="0.25">
      <c r="A40">
        <v>1</v>
      </c>
      <c r="B40" s="4">
        <v>42558.367361111108</v>
      </c>
      <c r="C40" s="3" t="s">
        <v>42</v>
      </c>
      <c r="D40" s="3" t="s">
        <v>35</v>
      </c>
      <c r="E40" s="3" t="s">
        <v>83</v>
      </c>
      <c r="F40" s="3" t="s">
        <v>57</v>
      </c>
      <c r="G40" s="3" t="s">
        <v>53</v>
      </c>
      <c r="H40" s="3" t="s">
        <v>195</v>
      </c>
      <c r="I40" s="3" t="s">
        <v>196</v>
      </c>
      <c r="J40" s="3" t="s">
        <v>197</v>
      </c>
    </row>
    <row r="41" spans="1:10" ht="45" x14ac:dyDescent="0.25">
      <c r="A41">
        <v>1</v>
      </c>
      <c r="B41" s="4">
        <v>42558.402083333334</v>
      </c>
      <c r="C41" s="3" t="s">
        <v>42</v>
      </c>
      <c r="D41" s="3" t="s">
        <v>43</v>
      </c>
      <c r="E41" s="3" t="s">
        <v>36</v>
      </c>
      <c r="F41" s="3" t="s">
        <v>198</v>
      </c>
      <c r="G41" s="3" t="s">
        <v>79</v>
      </c>
      <c r="H41" s="3" t="s">
        <v>199</v>
      </c>
      <c r="I41" s="3" t="s">
        <v>200</v>
      </c>
      <c r="J41" s="3" t="s">
        <v>104</v>
      </c>
    </row>
    <row r="42" spans="1:10" ht="60" x14ac:dyDescent="0.25">
      <c r="A42">
        <v>1</v>
      </c>
      <c r="B42" s="4">
        <v>42558.501388888886</v>
      </c>
      <c r="C42" s="3" t="s">
        <v>42</v>
      </c>
      <c r="D42" s="3" t="s">
        <v>43</v>
      </c>
      <c r="E42" s="3" t="s">
        <v>36</v>
      </c>
      <c r="F42" s="3" t="s">
        <v>45</v>
      </c>
      <c r="G42" s="3" t="s">
        <v>201</v>
      </c>
      <c r="H42" s="3" t="s">
        <v>202</v>
      </c>
      <c r="I42" s="3" t="s">
        <v>203</v>
      </c>
      <c r="J42" s="3" t="s">
        <v>52</v>
      </c>
    </row>
    <row r="43" spans="1:10" ht="30" x14ac:dyDescent="0.25">
      <c r="A43">
        <v>1</v>
      </c>
      <c r="B43" s="4">
        <v>42589.436111111114</v>
      </c>
      <c r="C43" s="3" t="s">
        <v>34</v>
      </c>
      <c r="D43" s="3" t="s">
        <v>35</v>
      </c>
      <c r="E43" s="3" t="s">
        <v>36</v>
      </c>
      <c r="F43" s="3" t="s">
        <v>45</v>
      </c>
      <c r="G43" s="3" t="s">
        <v>143</v>
      </c>
      <c r="H43" s="3" t="s">
        <v>204</v>
      </c>
      <c r="I43" s="3" t="s">
        <v>205</v>
      </c>
      <c r="J43" s="3" t="s">
        <v>52</v>
      </c>
    </row>
    <row r="44" spans="1:10" ht="45" x14ac:dyDescent="0.25">
      <c r="A44">
        <v>1</v>
      </c>
      <c r="B44" s="4">
        <v>42650.768055555556</v>
      </c>
      <c r="C44" s="3" t="s">
        <v>42</v>
      </c>
      <c r="D44" s="3" t="s">
        <v>43</v>
      </c>
      <c r="E44" s="3" t="s">
        <v>36</v>
      </c>
      <c r="F44" s="3" t="s">
        <v>206</v>
      </c>
      <c r="G44" s="3" t="s">
        <v>38</v>
      </c>
      <c r="H44" s="3" t="s">
        <v>207</v>
      </c>
      <c r="I44" s="3" t="s">
        <v>153</v>
      </c>
      <c r="J44" s="3" t="s">
        <v>208</v>
      </c>
    </row>
    <row r="45" spans="1:10" ht="45" x14ac:dyDescent="0.25">
      <c r="A45">
        <v>1</v>
      </c>
      <c r="B45" s="4">
        <v>42650.77847222222</v>
      </c>
      <c r="C45" s="3" t="s">
        <v>42</v>
      </c>
      <c r="D45" s="3" t="s">
        <v>35</v>
      </c>
      <c r="E45" s="3" t="s">
        <v>36</v>
      </c>
      <c r="F45" s="3" t="s">
        <v>209</v>
      </c>
      <c r="G45" s="3" t="s">
        <v>79</v>
      </c>
      <c r="H45" s="3" t="s">
        <v>210</v>
      </c>
      <c r="I45" s="3" t="s">
        <v>211</v>
      </c>
      <c r="J45" s="3" t="s">
        <v>212</v>
      </c>
    </row>
    <row r="46" spans="1:10" ht="45" x14ac:dyDescent="0.25">
      <c r="A46">
        <v>1</v>
      </c>
      <c r="B46" t="s">
        <v>1461</v>
      </c>
      <c r="C46" s="3" t="s">
        <v>34</v>
      </c>
      <c r="D46" s="3" t="s">
        <v>35</v>
      </c>
      <c r="E46" s="3" t="s">
        <v>36</v>
      </c>
      <c r="F46" s="3" t="s">
        <v>45</v>
      </c>
      <c r="G46" s="3" t="s">
        <v>53</v>
      </c>
      <c r="H46" s="3" t="s">
        <v>213</v>
      </c>
      <c r="I46" s="3" t="s">
        <v>168</v>
      </c>
      <c r="J46" s="3" t="s">
        <v>49</v>
      </c>
    </row>
    <row r="47" spans="1:10" ht="45" x14ac:dyDescent="0.25">
      <c r="A47">
        <v>1</v>
      </c>
      <c r="B47" t="s">
        <v>1462</v>
      </c>
      <c r="C47" s="3" t="s">
        <v>42</v>
      </c>
      <c r="D47" s="3" t="s">
        <v>35</v>
      </c>
      <c r="E47" s="3" t="s">
        <v>36</v>
      </c>
      <c r="F47" s="3" t="s">
        <v>214</v>
      </c>
      <c r="G47" s="3" t="s">
        <v>58</v>
      </c>
      <c r="H47" s="3" t="s">
        <v>215</v>
      </c>
      <c r="I47" s="3" t="s">
        <v>216</v>
      </c>
      <c r="J47" s="3" t="s">
        <v>49</v>
      </c>
    </row>
    <row r="48" spans="1:10" ht="30" x14ac:dyDescent="0.25">
      <c r="A48">
        <v>1</v>
      </c>
      <c r="B48" t="s">
        <v>1463</v>
      </c>
      <c r="C48" s="3" t="s">
        <v>34</v>
      </c>
      <c r="D48" s="3" t="s">
        <v>35</v>
      </c>
      <c r="E48" s="3" t="s">
        <v>36</v>
      </c>
      <c r="F48" s="3" t="s">
        <v>156</v>
      </c>
      <c r="G48" s="3" t="s">
        <v>151</v>
      </c>
      <c r="H48" s="3" t="s">
        <v>217</v>
      </c>
      <c r="I48" s="3" t="s">
        <v>218</v>
      </c>
      <c r="J48" s="3" t="s">
        <v>219</v>
      </c>
    </row>
    <row r="49" spans="1:10" ht="30" x14ac:dyDescent="0.25">
      <c r="A49">
        <v>1</v>
      </c>
      <c r="B49" t="s">
        <v>1464</v>
      </c>
      <c r="C49" s="3" t="s">
        <v>42</v>
      </c>
      <c r="D49" s="3" t="s">
        <v>35</v>
      </c>
      <c r="E49" s="3" t="s">
        <v>187</v>
      </c>
      <c r="F49" s="3" t="s">
        <v>220</v>
      </c>
      <c r="G49" s="3" t="s">
        <v>151</v>
      </c>
      <c r="H49" s="3" t="s">
        <v>221</v>
      </c>
      <c r="I49" s="3" t="s">
        <v>3</v>
      </c>
      <c r="J49" s="3" t="s">
        <v>82</v>
      </c>
    </row>
    <row r="50" spans="1:10" ht="45" x14ac:dyDescent="0.25">
      <c r="A50">
        <v>1</v>
      </c>
      <c r="B50" t="s">
        <v>1465</v>
      </c>
      <c r="C50" s="3" t="s">
        <v>42</v>
      </c>
      <c r="D50" s="3" t="s">
        <v>35</v>
      </c>
      <c r="E50" s="3" t="s">
        <v>222</v>
      </c>
      <c r="F50" s="3" t="s">
        <v>223</v>
      </c>
      <c r="G50" s="3" t="s">
        <v>53</v>
      </c>
      <c r="H50" s="3" t="s">
        <v>224</v>
      </c>
      <c r="I50" s="3" t="s">
        <v>225</v>
      </c>
      <c r="J50" s="3" t="s">
        <v>226</v>
      </c>
    </row>
    <row r="51" spans="1:10" ht="45" x14ac:dyDescent="0.25">
      <c r="A51">
        <v>1</v>
      </c>
      <c r="B51" t="s">
        <v>1466</v>
      </c>
      <c r="C51" s="3" t="s">
        <v>42</v>
      </c>
      <c r="D51" s="3" t="s">
        <v>43</v>
      </c>
      <c r="E51" s="3" t="s">
        <v>36</v>
      </c>
      <c r="F51" s="3" t="s">
        <v>45</v>
      </c>
      <c r="G51" s="3" t="s">
        <v>227</v>
      </c>
      <c r="H51" s="3" t="s">
        <v>228</v>
      </c>
      <c r="I51" s="3" t="s">
        <v>229</v>
      </c>
      <c r="J51" s="3" t="s">
        <v>104</v>
      </c>
    </row>
    <row r="52" spans="1:10" ht="60" x14ac:dyDescent="0.25">
      <c r="A52">
        <v>1</v>
      </c>
      <c r="B52" t="s">
        <v>1467</v>
      </c>
      <c r="C52" s="3" t="s">
        <v>42</v>
      </c>
      <c r="D52" s="3" t="s">
        <v>65</v>
      </c>
      <c r="E52" s="3" t="s">
        <v>36</v>
      </c>
      <c r="F52" s="3" t="s">
        <v>230</v>
      </c>
      <c r="G52" s="3" t="s">
        <v>231</v>
      </c>
      <c r="H52" s="3" t="s">
        <v>232</v>
      </c>
      <c r="I52" s="3" t="s">
        <v>233</v>
      </c>
      <c r="J52" s="3" t="s">
        <v>234</v>
      </c>
    </row>
    <row r="53" spans="1:10" x14ac:dyDescent="0.25">
      <c r="A53">
        <v>1</v>
      </c>
      <c r="B53" t="s">
        <v>1468</v>
      </c>
      <c r="C53" s="3" t="s">
        <v>42</v>
      </c>
      <c r="D53" s="3" t="s">
        <v>35</v>
      </c>
      <c r="E53" s="3" t="s">
        <v>123</v>
      </c>
      <c r="F53" s="3" t="s">
        <v>57</v>
      </c>
      <c r="G53" s="3" t="s">
        <v>18</v>
      </c>
      <c r="H53" s="3" t="s">
        <v>235</v>
      </c>
      <c r="I53" s="3" t="s">
        <v>4</v>
      </c>
      <c r="J53" s="3" t="s">
        <v>236</v>
      </c>
    </row>
    <row r="54" spans="1:10" ht="45" x14ac:dyDescent="0.25">
      <c r="A54">
        <v>1</v>
      </c>
      <c r="B54" t="s">
        <v>1469</v>
      </c>
      <c r="C54" s="3" t="s">
        <v>34</v>
      </c>
      <c r="D54" s="3" t="s">
        <v>35</v>
      </c>
      <c r="E54" s="3" t="s">
        <v>36</v>
      </c>
      <c r="F54" s="3" t="s">
        <v>237</v>
      </c>
      <c r="G54" s="3" t="s">
        <v>151</v>
      </c>
      <c r="H54" s="3" t="s">
        <v>238</v>
      </c>
      <c r="I54" s="3" t="s">
        <v>239</v>
      </c>
      <c r="J54" s="3" t="s">
        <v>240</v>
      </c>
    </row>
    <row r="55" spans="1:10" ht="45" x14ac:dyDescent="0.25">
      <c r="A55">
        <v>1</v>
      </c>
      <c r="B55" t="s">
        <v>1470</v>
      </c>
      <c r="C55" s="3" t="s">
        <v>42</v>
      </c>
      <c r="D55" s="3" t="s">
        <v>35</v>
      </c>
      <c r="E55" s="3" t="s">
        <v>36</v>
      </c>
      <c r="F55" s="3" t="s">
        <v>241</v>
      </c>
      <c r="G55" s="3" t="s">
        <v>50</v>
      </c>
      <c r="H55" s="3" t="s">
        <v>242</v>
      </c>
      <c r="I55" s="3" t="s">
        <v>243</v>
      </c>
      <c r="J55" s="3" t="s">
        <v>104</v>
      </c>
    </row>
    <row r="56" spans="1:10" ht="30" x14ac:dyDescent="0.25">
      <c r="A56">
        <v>1</v>
      </c>
      <c r="B56" t="s">
        <v>1471</v>
      </c>
      <c r="C56" s="3" t="s">
        <v>42</v>
      </c>
      <c r="D56" s="3" t="s">
        <v>35</v>
      </c>
      <c r="E56" s="3" t="s">
        <v>36</v>
      </c>
      <c r="F56" s="3" t="s">
        <v>244</v>
      </c>
      <c r="G56" s="3" t="s">
        <v>115</v>
      </c>
      <c r="H56" s="3" t="s">
        <v>245</v>
      </c>
      <c r="I56" s="3" t="s">
        <v>246</v>
      </c>
      <c r="J56" s="3" t="s">
        <v>49</v>
      </c>
    </row>
    <row r="57" spans="1:10" ht="30" x14ac:dyDescent="0.25">
      <c r="A57">
        <v>1</v>
      </c>
      <c r="B57" t="s">
        <v>1472</v>
      </c>
      <c r="C57" s="3" t="s">
        <v>42</v>
      </c>
      <c r="D57" s="3" t="s">
        <v>65</v>
      </c>
      <c r="E57" s="3" t="s">
        <v>36</v>
      </c>
      <c r="F57" s="3" t="s">
        <v>247</v>
      </c>
      <c r="G57" s="3" t="s">
        <v>227</v>
      </c>
      <c r="H57" s="3" t="s">
        <v>248</v>
      </c>
      <c r="I57" s="3" t="s">
        <v>249</v>
      </c>
      <c r="J57" s="3" t="s">
        <v>250</v>
      </c>
    </row>
    <row r="58" spans="1:10" x14ac:dyDescent="0.25">
      <c r="A58">
        <v>1</v>
      </c>
      <c r="B58" t="s">
        <v>1473</v>
      </c>
      <c r="C58" s="3" t="s">
        <v>42</v>
      </c>
      <c r="D58" s="3" t="s">
        <v>43</v>
      </c>
      <c r="E58" s="3" t="s">
        <v>36</v>
      </c>
      <c r="F58" s="3" t="s">
        <v>251</v>
      </c>
      <c r="G58" s="3" t="s">
        <v>252</v>
      </c>
      <c r="H58" s="3" t="s">
        <v>253</v>
      </c>
      <c r="I58" s="3" t="s">
        <v>254</v>
      </c>
      <c r="J58" s="3" t="s">
        <v>255</v>
      </c>
    </row>
    <row r="59" spans="1:10" ht="45" x14ac:dyDescent="0.25">
      <c r="A59">
        <v>1</v>
      </c>
      <c r="B59" t="s">
        <v>1474</v>
      </c>
      <c r="C59" s="3" t="s">
        <v>42</v>
      </c>
      <c r="D59" s="3" t="s">
        <v>35</v>
      </c>
      <c r="E59" s="3" t="s">
        <v>36</v>
      </c>
      <c r="F59" s="3" t="s">
        <v>256</v>
      </c>
      <c r="G59" s="3" t="s">
        <v>79</v>
      </c>
      <c r="H59" s="3" t="s">
        <v>257</v>
      </c>
      <c r="I59" s="3" t="s">
        <v>258</v>
      </c>
      <c r="J59" s="3" t="s">
        <v>104</v>
      </c>
    </row>
    <row r="60" spans="1:10" ht="45" x14ac:dyDescent="0.25">
      <c r="A60">
        <v>1</v>
      </c>
      <c r="B60" t="s">
        <v>1475</v>
      </c>
      <c r="C60" s="3" t="s">
        <v>42</v>
      </c>
      <c r="D60" s="3" t="s">
        <v>43</v>
      </c>
      <c r="E60" s="3" t="s">
        <v>36</v>
      </c>
      <c r="F60" s="3" t="s">
        <v>45</v>
      </c>
      <c r="G60" s="3" t="s">
        <v>259</v>
      </c>
      <c r="H60" s="3" t="s">
        <v>260</v>
      </c>
      <c r="I60" s="3" t="s">
        <v>261</v>
      </c>
      <c r="J60" s="3" t="s">
        <v>49</v>
      </c>
    </row>
    <row r="61" spans="1:10" ht="45" x14ac:dyDescent="0.25">
      <c r="A61">
        <v>1</v>
      </c>
      <c r="B61" s="4">
        <v>42377.31527777778</v>
      </c>
      <c r="C61" s="3" t="s">
        <v>42</v>
      </c>
      <c r="D61" s="3" t="s">
        <v>35</v>
      </c>
      <c r="E61" s="3" t="s">
        <v>36</v>
      </c>
      <c r="F61" s="3" t="s">
        <v>262</v>
      </c>
      <c r="G61" s="3" t="s">
        <v>38</v>
      </c>
      <c r="H61" s="3" t="s">
        <v>263</v>
      </c>
      <c r="I61" s="3" t="s">
        <v>264</v>
      </c>
      <c r="J61" s="3" t="s">
        <v>82</v>
      </c>
    </row>
    <row r="62" spans="1:10" ht="75" x14ac:dyDescent="0.25">
      <c r="A62">
        <v>1</v>
      </c>
      <c r="B62" s="4">
        <v>42468.995138888888</v>
      </c>
      <c r="C62" s="3" t="s">
        <v>42</v>
      </c>
      <c r="D62" s="3" t="s">
        <v>43</v>
      </c>
      <c r="E62" s="3" t="s">
        <v>36</v>
      </c>
      <c r="F62" s="3" t="s">
        <v>45</v>
      </c>
      <c r="G62" s="3" t="s">
        <v>265</v>
      </c>
      <c r="H62" s="3" t="s">
        <v>266</v>
      </c>
      <c r="I62" s="3" t="s">
        <v>267</v>
      </c>
      <c r="J62" s="3" t="s">
        <v>268</v>
      </c>
    </row>
    <row r="63" spans="1:10" ht="45" x14ac:dyDescent="0.25">
      <c r="A63">
        <v>1</v>
      </c>
      <c r="B63" s="4">
        <v>42498.036111111112</v>
      </c>
      <c r="C63" s="3" t="s">
        <v>42</v>
      </c>
      <c r="D63" s="3" t="s">
        <v>65</v>
      </c>
      <c r="E63" s="3" t="s">
        <v>36</v>
      </c>
      <c r="F63" s="3" t="s">
        <v>269</v>
      </c>
      <c r="G63" s="3" t="s">
        <v>101</v>
      </c>
      <c r="H63" s="3" t="s">
        <v>270</v>
      </c>
      <c r="I63" s="3" t="s">
        <v>271</v>
      </c>
      <c r="J63" s="3" t="s">
        <v>272</v>
      </c>
    </row>
    <row r="64" spans="1:10" ht="45" x14ac:dyDescent="0.25">
      <c r="A64">
        <v>1</v>
      </c>
      <c r="B64" s="4">
        <v>42712.427083333336</v>
      </c>
      <c r="C64" s="3" t="s">
        <v>42</v>
      </c>
      <c r="D64" s="3" t="s">
        <v>35</v>
      </c>
      <c r="E64" s="3" t="s">
        <v>36</v>
      </c>
      <c r="F64" s="3" t="s">
        <v>273</v>
      </c>
      <c r="G64" s="3" t="s">
        <v>53</v>
      </c>
      <c r="H64" s="3" t="s">
        <v>142</v>
      </c>
      <c r="I64" s="3" t="s">
        <v>14</v>
      </c>
      <c r="J64" s="3" t="s">
        <v>274</v>
      </c>
    </row>
    <row r="65" spans="1:10" ht="30" x14ac:dyDescent="0.25">
      <c r="A65">
        <v>1</v>
      </c>
      <c r="B65" t="s">
        <v>1476</v>
      </c>
      <c r="C65" s="3" t="s">
        <v>42</v>
      </c>
      <c r="D65" s="3" t="s">
        <v>35</v>
      </c>
      <c r="E65" s="3" t="s">
        <v>44</v>
      </c>
      <c r="F65" s="3" t="s">
        <v>275</v>
      </c>
      <c r="G65" s="3" t="s">
        <v>17</v>
      </c>
      <c r="H65" s="3" t="s">
        <v>276</v>
      </c>
      <c r="I65" s="3" t="s">
        <v>277</v>
      </c>
      <c r="J65" s="3" t="s">
        <v>49</v>
      </c>
    </row>
    <row r="66" spans="1:10" ht="30" x14ac:dyDescent="0.25">
      <c r="A66">
        <v>1</v>
      </c>
      <c r="B66" t="s">
        <v>1477</v>
      </c>
      <c r="C66" s="3" t="s">
        <v>34</v>
      </c>
      <c r="D66" s="3" t="s">
        <v>35</v>
      </c>
      <c r="E66" s="3" t="s">
        <v>36</v>
      </c>
      <c r="F66" s="3" t="s">
        <v>278</v>
      </c>
      <c r="G66" s="3" t="s">
        <v>58</v>
      </c>
      <c r="H66" s="3" t="s">
        <v>262</v>
      </c>
      <c r="I66" s="3" t="s">
        <v>264</v>
      </c>
      <c r="J66" s="3" t="s">
        <v>279</v>
      </c>
    </row>
    <row r="67" spans="1:10" ht="45" x14ac:dyDescent="0.25">
      <c r="A67">
        <v>1</v>
      </c>
      <c r="B67" t="s">
        <v>1478</v>
      </c>
      <c r="C67" s="3" t="s">
        <v>42</v>
      </c>
      <c r="D67" s="3" t="s">
        <v>35</v>
      </c>
      <c r="E67" s="3" t="s">
        <v>36</v>
      </c>
      <c r="F67" s="3" t="s">
        <v>280</v>
      </c>
      <c r="G67" s="3" t="s">
        <v>53</v>
      </c>
      <c r="H67" s="3" t="s">
        <v>281</v>
      </c>
      <c r="I67" s="3" t="s">
        <v>1</v>
      </c>
      <c r="J67" s="3" t="s">
        <v>52</v>
      </c>
    </row>
    <row r="68" spans="1:10" x14ac:dyDescent="0.25">
      <c r="A68">
        <v>1</v>
      </c>
      <c r="B68" t="s">
        <v>1479</v>
      </c>
      <c r="C68" s="3" t="s">
        <v>42</v>
      </c>
      <c r="D68" s="3" t="s">
        <v>65</v>
      </c>
      <c r="E68" s="3" t="s">
        <v>132</v>
      </c>
      <c r="F68" s="3" t="s">
        <v>282</v>
      </c>
      <c r="G68" s="3" t="s">
        <v>283</v>
      </c>
      <c r="H68" s="3" t="s">
        <v>284</v>
      </c>
      <c r="I68" s="3" t="s">
        <v>1</v>
      </c>
      <c r="J68" s="3" t="s">
        <v>285</v>
      </c>
    </row>
    <row r="69" spans="1:10" ht="75" x14ac:dyDescent="0.25">
      <c r="A69">
        <v>1</v>
      </c>
      <c r="B69" s="4">
        <v>42560.620833333334</v>
      </c>
      <c r="C69" s="3" t="s">
        <v>42</v>
      </c>
      <c r="D69" s="3" t="s">
        <v>43</v>
      </c>
      <c r="E69" s="3" t="s">
        <v>286</v>
      </c>
      <c r="F69" s="3" t="s">
        <v>287</v>
      </c>
      <c r="G69" s="3" t="s">
        <v>259</v>
      </c>
      <c r="H69" s="3" t="s">
        <v>288</v>
      </c>
      <c r="I69" s="3" t="s">
        <v>289</v>
      </c>
      <c r="J69" s="3" t="s">
        <v>290</v>
      </c>
    </row>
    <row r="70" spans="1:10" ht="45" x14ac:dyDescent="0.25">
      <c r="A70">
        <v>1</v>
      </c>
      <c r="B70" t="s">
        <v>1480</v>
      </c>
      <c r="C70" s="3" t="s">
        <v>42</v>
      </c>
      <c r="D70" s="3" t="s">
        <v>43</v>
      </c>
      <c r="E70" s="3" t="s">
        <v>291</v>
      </c>
      <c r="F70" s="3" t="s">
        <v>292</v>
      </c>
      <c r="G70" s="3" t="s">
        <v>259</v>
      </c>
      <c r="H70" s="3" t="s">
        <v>293</v>
      </c>
      <c r="I70" s="3" t="s">
        <v>294</v>
      </c>
      <c r="J70" s="3" t="s">
        <v>49</v>
      </c>
    </row>
    <row r="71" spans="1:10" ht="30" x14ac:dyDescent="0.25">
      <c r="A71">
        <v>1</v>
      </c>
      <c r="B71" t="s">
        <v>1481</v>
      </c>
      <c r="C71" s="3" t="s">
        <v>42</v>
      </c>
      <c r="D71" s="3" t="s">
        <v>43</v>
      </c>
      <c r="E71" s="3" t="s">
        <v>36</v>
      </c>
      <c r="F71" s="3" t="s">
        <v>45</v>
      </c>
      <c r="G71" s="3" t="s">
        <v>46</v>
      </c>
      <c r="H71" s="3" t="s">
        <v>295</v>
      </c>
      <c r="I71" s="3" t="s">
        <v>296</v>
      </c>
      <c r="J71" s="3" t="s">
        <v>104</v>
      </c>
    </row>
    <row r="72" spans="1:10" ht="45" x14ac:dyDescent="0.25">
      <c r="A72">
        <v>1</v>
      </c>
      <c r="B72" t="s">
        <v>1482</v>
      </c>
      <c r="C72" s="3" t="s">
        <v>42</v>
      </c>
      <c r="D72" s="3" t="s">
        <v>43</v>
      </c>
      <c r="E72" s="3" t="s">
        <v>36</v>
      </c>
      <c r="F72" s="3" t="s">
        <v>297</v>
      </c>
      <c r="G72" s="3" t="s">
        <v>53</v>
      </c>
      <c r="H72" s="3" t="s">
        <v>298</v>
      </c>
      <c r="I72" s="3" t="s">
        <v>299</v>
      </c>
      <c r="J72" s="3" t="s">
        <v>300</v>
      </c>
    </row>
    <row r="73" spans="1:10" ht="45" x14ac:dyDescent="0.25">
      <c r="A73">
        <v>1</v>
      </c>
      <c r="B73" s="4">
        <v>42470.918749999997</v>
      </c>
      <c r="C73" s="3" t="s">
        <v>42</v>
      </c>
      <c r="D73" s="3" t="s">
        <v>35</v>
      </c>
      <c r="E73" s="3" t="s">
        <v>36</v>
      </c>
      <c r="F73" s="3" t="s">
        <v>301</v>
      </c>
      <c r="G73" s="3" t="s">
        <v>53</v>
      </c>
      <c r="H73" s="3" t="s">
        <v>302</v>
      </c>
      <c r="I73" s="3" t="s">
        <v>303</v>
      </c>
      <c r="J73" s="3" t="s">
        <v>52</v>
      </c>
    </row>
    <row r="74" spans="1:10" x14ac:dyDescent="0.25">
      <c r="A74">
        <v>1</v>
      </c>
      <c r="B74" s="4">
        <v>42472.737500000003</v>
      </c>
      <c r="C74" s="3" t="s">
        <v>42</v>
      </c>
      <c r="D74" s="3" t="s">
        <v>35</v>
      </c>
      <c r="E74" s="3" t="s">
        <v>36</v>
      </c>
      <c r="F74" s="3" t="s">
        <v>304</v>
      </c>
      <c r="G74" s="3" t="s">
        <v>71</v>
      </c>
      <c r="H74" s="3" t="s">
        <v>305</v>
      </c>
      <c r="I74" s="3" t="s">
        <v>306</v>
      </c>
      <c r="J74" s="3" t="s">
        <v>77</v>
      </c>
    </row>
    <row r="75" spans="1:10" ht="45" x14ac:dyDescent="0.25">
      <c r="A75">
        <v>1</v>
      </c>
      <c r="B75" s="4">
        <v>42472.84375</v>
      </c>
      <c r="C75" s="3" t="s">
        <v>42</v>
      </c>
      <c r="D75" s="3" t="s">
        <v>43</v>
      </c>
      <c r="E75" s="3" t="s">
        <v>36</v>
      </c>
      <c r="F75" s="3" t="s">
        <v>45</v>
      </c>
      <c r="G75" s="3" t="s">
        <v>79</v>
      </c>
      <c r="H75" s="3" t="s">
        <v>307</v>
      </c>
      <c r="I75" s="3" t="s">
        <v>308</v>
      </c>
      <c r="J75" s="3" t="s">
        <v>309</v>
      </c>
    </row>
    <row r="76" spans="1:10" ht="45" x14ac:dyDescent="0.25">
      <c r="A76">
        <v>1</v>
      </c>
      <c r="B76" s="4">
        <v>42472.852777777778</v>
      </c>
      <c r="C76" s="3" t="s">
        <v>42</v>
      </c>
      <c r="D76" s="3" t="s">
        <v>43</v>
      </c>
      <c r="E76" s="3" t="s">
        <v>36</v>
      </c>
      <c r="F76" s="3" t="s">
        <v>310</v>
      </c>
      <c r="G76" s="3" t="s">
        <v>101</v>
      </c>
      <c r="H76" s="3" t="s">
        <v>311</v>
      </c>
      <c r="I76" s="3" t="s">
        <v>312</v>
      </c>
      <c r="J76" s="3" t="s">
        <v>313</v>
      </c>
    </row>
    <row r="77" spans="1:10" ht="45" x14ac:dyDescent="0.25">
      <c r="A77">
        <v>1</v>
      </c>
      <c r="B77" s="4">
        <v>42472.901388888888</v>
      </c>
      <c r="C77" s="3" t="s">
        <v>42</v>
      </c>
      <c r="D77" s="3" t="s">
        <v>35</v>
      </c>
      <c r="E77" s="3" t="s">
        <v>36</v>
      </c>
      <c r="F77" s="3" t="s">
        <v>314</v>
      </c>
      <c r="G77" s="3" t="s">
        <v>53</v>
      </c>
      <c r="H77" s="3" t="s">
        <v>315</v>
      </c>
      <c r="I77" s="3" t="s">
        <v>316</v>
      </c>
      <c r="J77" s="3" t="s">
        <v>82</v>
      </c>
    </row>
    <row r="78" spans="1:10" ht="75" x14ac:dyDescent="0.25">
      <c r="A78">
        <v>1</v>
      </c>
      <c r="B78" s="4">
        <v>42502.808333333334</v>
      </c>
      <c r="C78" s="3" t="s">
        <v>42</v>
      </c>
      <c r="D78" s="3" t="s">
        <v>43</v>
      </c>
      <c r="E78" s="3" t="s">
        <v>36</v>
      </c>
      <c r="F78" s="3" t="s">
        <v>45</v>
      </c>
      <c r="G78" s="3" t="s">
        <v>317</v>
      </c>
      <c r="H78" s="3" t="s">
        <v>318</v>
      </c>
      <c r="I78" s="3" t="s">
        <v>319</v>
      </c>
      <c r="J78" s="3">
        <v>7</v>
      </c>
    </row>
    <row r="79" spans="1:10" ht="45" x14ac:dyDescent="0.25">
      <c r="A79">
        <v>1</v>
      </c>
      <c r="B79" s="4">
        <v>42533.321527777778</v>
      </c>
      <c r="C79" s="3" t="s">
        <v>42</v>
      </c>
      <c r="D79" s="3" t="s">
        <v>35</v>
      </c>
      <c r="E79" s="3" t="s">
        <v>36</v>
      </c>
      <c r="F79" s="3" t="s">
        <v>320</v>
      </c>
      <c r="G79" s="3" t="s">
        <v>321</v>
      </c>
      <c r="H79" s="3" t="s">
        <v>322</v>
      </c>
      <c r="I79" s="3" t="s">
        <v>323</v>
      </c>
      <c r="J79" s="3" t="s">
        <v>49</v>
      </c>
    </row>
    <row r="80" spans="1:10" ht="30" x14ac:dyDescent="0.25">
      <c r="A80">
        <v>1</v>
      </c>
      <c r="B80" t="s">
        <v>1483</v>
      </c>
      <c r="C80" s="3" t="s">
        <v>42</v>
      </c>
      <c r="D80" s="3" t="s">
        <v>35</v>
      </c>
      <c r="E80" s="3" t="s">
        <v>36</v>
      </c>
      <c r="F80" s="3" t="s">
        <v>324</v>
      </c>
      <c r="G80" s="3" t="s">
        <v>151</v>
      </c>
      <c r="H80" s="3" t="s">
        <v>325</v>
      </c>
      <c r="I80" s="3" t="s">
        <v>168</v>
      </c>
      <c r="J80" s="3" t="s">
        <v>326</v>
      </c>
    </row>
    <row r="81" spans="1:10" ht="60" x14ac:dyDescent="0.25">
      <c r="A81">
        <v>1</v>
      </c>
      <c r="B81" t="s">
        <v>1484</v>
      </c>
      <c r="C81" s="3" t="s">
        <v>42</v>
      </c>
      <c r="D81" s="3" t="s">
        <v>43</v>
      </c>
      <c r="E81" s="3" t="s">
        <v>36</v>
      </c>
      <c r="F81" s="3" t="s">
        <v>327</v>
      </c>
      <c r="G81" s="3" t="s">
        <v>53</v>
      </c>
      <c r="H81" s="3" t="s">
        <v>328</v>
      </c>
      <c r="I81" s="3" t="s">
        <v>329</v>
      </c>
      <c r="J81" s="3" t="s">
        <v>330</v>
      </c>
    </row>
    <row r="82" spans="1:10" ht="45" x14ac:dyDescent="0.25">
      <c r="A82">
        <v>1</v>
      </c>
      <c r="B82" t="s">
        <v>1485</v>
      </c>
      <c r="C82" s="3" t="s">
        <v>34</v>
      </c>
      <c r="D82" s="3" t="s">
        <v>35</v>
      </c>
      <c r="E82" s="3" t="s">
        <v>36</v>
      </c>
      <c r="F82" s="3" t="s">
        <v>331</v>
      </c>
      <c r="G82" s="3" t="s">
        <v>53</v>
      </c>
      <c r="H82" s="3" t="s">
        <v>332</v>
      </c>
      <c r="I82" s="3" t="s">
        <v>333</v>
      </c>
      <c r="J82" s="3" t="s">
        <v>334</v>
      </c>
    </row>
    <row r="83" spans="1:10" ht="30" x14ac:dyDescent="0.25">
      <c r="A83">
        <v>1</v>
      </c>
      <c r="B83" t="s">
        <v>1486</v>
      </c>
      <c r="C83" s="3" t="s">
        <v>42</v>
      </c>
      <c r="D83" s="3" t="s">
        <v>43</v>
      </c>
      <c r="E83" s="3" t="s">
        <v>36</v>
      </c>
      <c r="F83" s="3" t="s">
        <v>335</v>
      </c>
      <c r="G83" s="3" t="s">
        <v>151</v>
      </c>
      <c r="H83" s="3" t="s">
        <v>336</v>
      </c>
      <c r="I83" s="3" t="s">
        <v>337</v>
      </c>
      <c r="J83" s="3" t="s">
        <v>338</v>
      </c>
    </row>
    <row r="84" spans="1:10" ht="45" x14ac:dyDescent="0.25">
      <c r="A84">
        <v>1</v>
      </c>
      <c r="B84" t="s">
        <v>1487</v>
      </c>
      <c r="C84" s="3" t="s">
        <v>42</v>
      </c>
      <c r="D84" s="3" t="s">
        <v>43</v>
      </c>
      <c r="E84" s="3" t="s">
        <v>36</v>
      </c>
      <c r="F84" s="3" t="s">
        <v>45</v>
      </c>
      <c r="G84" s="3" t="s">
        <v>79</v>
      </c>
      <c r="H84" s="3" t="s">
        <v>339</v>
      </c>
      <c r="I84" s="3" t="s">
        <v>340</v>
      </c>
      <c r="J84" s="3" t="s">
        <v>341</v>
      </c>
    </row>
    <row r="85" spans="1:10" ht="30" x14ac:dyDescent="0.25">
      <c r="A85">
        <v>1</v>
      </c>
      <c r="B85" t="s">
        <v>1488</v>
      </c>
      <c r="C85" s="3" t="s">
        <v>42</v>
      </c>
      <c r="D85" s="3" t="s">
        <v>43</v>
      </c>
      <c r="E85" s="3" t="s">
        <v>36</v>
      </c>
      <c r="F85" s="3" t="s">
        <v>45</v>
      </c>
      <c r="G85" s="3" t="s">
        <v>21</v>
      </c>
      <c r="H85" s="3" t="s">
        <v>342</v>
      </c>
      <c r="I85" s="3" t="s">
        <v>340</v>
      </c>
      <c r="J85" s="3" t="s">
        <v>343</v>
      </c>
    </row>
    <row r="86" spans="1:10" ht="45" x14ac:dyDescent="0.25">
      <c r="A86">
        <v>1</v>
      </c>
      <c r="B86" t="s">
        <v>1489</v>
      </c>
      <c r="C86" s="3" t="s">
        <v>42</v>
      </c>
      <c r="D86" s="3" t="s">
        <v>35</v>
      </c>
      <c r="E86" s="3" t="s">
        <v>36</v>
      </c>
      <c r="F86" s="3" t="s">
        <v>344</v>
      </c>
      <c r="G86" s="3" t="s">
        <v>50</v>
      </c>
      <c r="H86" s="3" t="s">
        <v>345</v>
      </c>
      <c r="I86" s="3" t="s">
        <v>96</v>
      </c>
      <c r="J86" s="3" t="s">
        <v>104</v>
      </c>
    </row>
    <row r="87" spans="1:10" ht="30" x14ac:dyDescent="0.25">
      <c r="A87">
        <v>1</v>
      </c>
      <c r="B87" s="4">
        <v>42737.551388888889</v>
      </c>
      <c r="C87" s="3" t="s">
        <v>34</v>
      </c>
      <c r="D87" s="3" t="s">
        <v>35</v>
      </c>
      <c r="E87" s="3" t="s">
        <v>36</v>
      </c>
      <c r="F87" s="3" t="s">
        <v>45</v>
      </c>
      <c r="G87" s="3" t="s">
        <v>346</v>
      </c>
      <c r="H87" s="3" t="s">
        <v>347</v>
      </c>
      <c r="I87" s="3" t="s">
        <v>348</v>
      </c>
      <c r="J87" s="3" t="s">
        <v>349</v>
      </c>
    </row>
    <row r="88" spans="1:10" ht="45" x14ac:dyDescent="0.25">
      <c r="A88">
        <v>1</v>
      </c>
      <c r="B88" s="4">
        <v>42768.720833333333</v>
      </c>
      <c r="C88" s="3" t="s">
        <v>42</v>
      </c>
      <c r="D88" s="3" t="s">
        <v>35</v>
      </c>
      <c r="E88" s="3" t="s">
        <v>132</v>
      </c>
      <c r="F88" s="3" t="s">
        <v>350</v>
      </c>
      <c r="G88" s="3" t="s">
        <v>115</v>
      </c>
      <c r="H88" s="3" t="s">
        <v>351</v>
      </c>
      <c r="I88" s="3" t="s">
        <v>352</v>
      </c>
      <c r="J88" s="3" t="s">
        <v>49</v>
      </c>
    </row>
    <row r="89" spans="1:10" ht="45" x14ac:dyDescent="0.25">
      <c r="A89">
        <v>1</v>
      </c>
      <c r="B89" s="4">
        <v>42768.902083333334</v>
      </c>
      <c r="C89" s="3" t="s">
        <v>42</v>
      </c>
      <c r="D89" s="3" t="s">
        <v>43</v>
      </c>
      <c r="E89" s="3" t="s">
        <v>36</v>
      </c>
      <c r="F89" s="3" t="s">
        <v>45</v>
      </c>
      <c r="G89" s="3" t="s">
        <v>53</v>
      </c>
      <c r="H89" s="3" t="s">
        <v>353</v>
      </c>
      <c r="I89" s="3" t="s">
        <v>354</v>
      </c>
      <c r="J89" s="3" t="s">
        <v>82</v>
      </c>
    </row>
    <row r="90" spans="1:10" ht="45" x14ac:dyDescent="0.25">
      <c r="A90">
        <v>1</v>
      </c>
      <c r="B90" s="4">
        <v>42796.003472222219</v>
      </c>
      <c r="C90" s="3" t="s">
        <v>42</v>
      </c>
      <c r="D90" s="3" t="s">
        <v>43</v>
      </c>
      <c r="E90" s="3" t="s">
        <v>36</v>
      </c>
      <c r="F90" s="3" t="s">
        <v>355</v>
      </c>
      <c r="G90" s="3" t="s">
        <v>53</v>
      </c>
      <c r="H90" s="3" t="s">
        <v>356</v>
      </c>
      <c r="I90" s="3" t="s">
        <v>357</v>
      </c>
      <c r="J90" s="3" t="s">
        <v>358</v>
      </c>
    </row>
    <row r="91" spans="1:10" ht="45" x14ac:dyDescent="0.25">
      <c r="A91">
        <v>1</v>
      </c>
      <c r="B91" s="4">
        <v>42918.966666666667</v>
      </c>
      <c r="C91" s="3" t="s">
        <v>42</v>
      </c>
      <c r="D91" s="3" t="s">
        <v>43</v>
      </c>
      <c r="E91" s="3" t="s">
        <v>36</v>
      </c>
      <c r="F91" s="3" t="s">
        <v>359</v>
      </c>
      <c r="G91" s="3" t="s">
        <v>79</v>
      </c>
      <c r="H91" s="3" t="s">
        <v>360</v>
      </c>
      <c r="I91" s="3" t="s">
        <v>361</v>
      </c>
      <c r="J91" s="3" t="s">
        <v>362</v>
      </c>
    </row>
    <row r="92" spans="1:10" ht="45" x14ac:dyDescent="0.25">
      <c r="A92">
        <v>1</v>
      </c>
      <c r="B92" t="s">
        <v>1490</v>
      </c>
      <c r="C92" s="3" t="s">
        <v>42</v>
      </c>
      <c r="D92" s="3" t="s">
        <v>35</v>
      </c>
      <c r="E92" s="3" t="s">
        <v>36</v>
      </c>
      <c r="F92" s="3" t="s">
        <v>363</v>
      </c>
      <c r="G92" s="3" t="s">
        <v>53</v>
      </c>
      <c r="H92" s="3" t="s">
        <v>364</v>
      </c>
      <c r="I92" s="3" t="s">
        <v>365</v>
      </c>
      <c r="J92" s="3" t="s">
        <v>366</v>
      </c>
    </row>
    <row r="93" spans="1:10" ht="30" x14ac:dyDescent="0.25">
      <c r="A93">
        <v>1</v>
      </c>
      <c r="B93" t="s">
        <v>1491</v>
      </c>
      <c r="C93" s="3" t="s">
        <v>34</v>
      </c>
      <c r="D93" s="3" t="s">
        <v>88</v>
      </c>
      <c r="E93" s="3" t="s">
        <v>36</v>
      </c>
      <c r="F93" s="3" t="s">
        <v>367</v>
      </c>
      <c r="G93" s="3" t="s">
        <v>368</v>
      </c>
      <c r="H93" s="3" t="s">
        <v>369</v>
      </c>
      <c r="I93" s="3" t="s">
        <v>370</v>
      </c>
      <c r="J93" s="3" t="s">
        <v>49</v>
      </c>
    </row>
    <row r="94" spans="1:10" ht="30" x14ac:dyDescent="0.25">
      <c r="A94">
        <v>1</v>
      </c>
      <c r="B94" t="s">
        <v>1492</v>
      </c>
      <c r="C94" s="3" t="s">
        <v>42</v>
      </c>
      <c r="D94" s="3" t="s">
        <v>43</v>
      </c>
      <c r="E94" s="3" t="s">
        <v>371</v>
      </c>
      <c r="F94" s="3" t="s">
        <v>372</v>
      </c>
      <c r="G94" s="3" t="s">
        <v>143</v>
      </c>
      <c r="H94" s="3" t="s">
        <v>373</v>
      </c>
      <c r="I94" s="3" t="s">
        <v>374</v>
      </c>
      <c r="J94" s="3" t="s">
        <v>52</v>
      </c>
    </row>
    <row r="95" spans="1:10" ht="45" x14ac:dyDescent="0.25">
      <c r="A95">
        <v>1</v>
      </c>
      <c r="B95" s="4">
        <v>42770.646527777775</v>
      </c>
      <c r="C95" s="3" t="s">
        <v>42</v>
      </c>
      <c r="D95" s="3" t="s">
        <v>35</v>
      </c>
      <c r="E95" s="3" t="s">
        <v>36</v>
      </c>
      <c r="F95" s="3" t="s">
        <v>251</v>
      </c>
      <c r="G95" s="3" t="s">
        <v>50</v>
      </c>
      <c r="H95" s="3" t="s">
        <v>375</v>
      </c>
      <c r="I95" s="3" t="s">
        <v>1</v>
      </c>
      <c r="J95" s="3" t="s">
        <v>376</v>
      </c>
    </row>
    <row r="96" spans="1:10" ht="45" x14ac:dyDescent="0.25">
      <c r="A96">
        <v>1</v>
      </c>
      <c r="B96" t="s">
        <v>1493</v>
      </c>
      <c r="C96" s="3" t="s">
        <v>42</v>
      </c>
      <c r="D96" s="3" t="s">
        <v>35</v>
      </c>
      <c r="E96" s="3" t="s">
        <v>36</v>
      </c>
      <c r="F96" s="3" t="s">
        <v>377</v>
      </c>
      <c r="G96" s="3" t="s">
        <v>50</v>
      </c>
      <c r="H96" s="3" t="s">
        <v>378</v>
      </c>
      <c r="I96" s="3" t="s">
        <v>379</v>
      </c>
      <c r="J96" s="3" t="s">
        <v>380</v>
      </c>
    </row>
    <row r="97" spans="1:10" ht="30" x14ac:dyDescent="0.25">
      <c r="A97">
        <v>1</v>
      </c>
      <c r="B97" t="s">
        <v>1494</v>
      </c>
      <c r="C97" s="3" t="s">
        <v>42</v>
      </c>
      <c r="D97" s="3" t="s">
        <v>43</v>
      </c>
      <c r="E97" s="3" t="s">
        <v>381</v>
      </c>
      <c r="F97" s="3" t="s">
        <v>382</v>
      </c>
      <c r="G97" s="3" t="s">
        <v>46</v>
      </c>
      <c r="H97" s="3" t="s">
        <v>383</v>
      </c>
      <c r="I97" s="3" t="s">
        <v>384</v>
      </c>
      <c r="J97" s="3" t="s">
        <v>385</v>
      </c>
    </row>
    <row r="98" spans="1:10" ht="60" x14ac:dyDescent="0.25">
      <c r="A98">
        <v>1</v>
      </c>
      <c r="B98" t="s">
        <v>1495</v>
      </c>
      <c r="C98" s="3" t="s">
        <v>42</v>
      </c>
      <c r="D98" s="3" t="s">
        <v>65</v>
      </c>
      <c r="E98" s="3" t="s">
        <v>36</v>
      </c>
      <c r="F98" s="3" t="s">
        <v>386</v>
      </c>
      <c r="G98" s="3" t="s">
        <v>18</v>
      </c>
      <c r="H98" s="3" t="s">
        <v>387</v>
      </c>
      <c r="I98" s="3" t="s">
        <v>388</v>
      </c>
      <c r="J98" s="3" t="s">
        <v>49</v>
      </c>
    </row>
    <row r="99" spans="1:10" ht="30" x14ac:dyDescent="0.25">
      <c r="A99">
        <v>1</v>
      </c>
      <c r="B99" t="s">
        <v>1496</v>
      </c>
      <c r="C99" s="3" t="s">
        <v>42</v>
      </c>
      <c r="D99" s="3" t="s">
        <v>43</v>
      </c>
      <c r="E99" s="3" t="s">
        <v>36</v>
      </c>
      <c r="F99" s="3" t="s">
        <v>105</v>
      </c>
      <c r="G99" s="3" t="s">
        <v>115</v>
      </c>
      <c r="H99" s="3" t="s">
        <v>389</v>
      </c>
      <c r="I99" s="3" t="s">
        <v>390</v>
      </c>
      <c r="J99" s="3" t="s">
        <v>391</v>
      </c>
    </row>
    <row r="100" spans="1:10" ht="45" x14ac:dyDescent="0.25">
      <c r="A100">
        <v>1</v>
      </c>
      <c r="B100" s="4">
        <v>42741.943055555559</v>
      </c>
      <c r="C100" s="3" t="s">
        <v>42</v>
      </c>
      <c r="D100" s="3" t="s">
        <v>43</v>
      </c>
      <c r="E100" s="3" t="s">
        <v>36</v>
      </c>
      <c r="F100" s="3" t="s">
        <v>392</v>
      </c>
      <c r="G100" s="3" t="s">
        <v>79</v>
      </c>
      <c r="H100" s="3" t="s">
        <v>393</v>
      </c>
      <c r="I100" s="3" t="s">
        <v>394</v>
      </c>
      <c r="J100" s="3" t="s">
        <v>395</v>
      </c>
    </row>
    <row r="101" spans="1:10" ht="45" x14ac:dyDescent="0.25">
      <c r="A101">
        <v>1</v>
      </c>
      <c r="B101" s="4">
        <v>42922.945833333331</v>
      </c>
      <c r="C101" s="3" t="s">
        <v>42</v>
      </c>
      <c r="D101" s="3" t="s">
        <v>65</v>
      </c>
      <c r="E101" s="3" t="s">
        <v>36</v>
      </c>
      <c r="F101" s="3" t="s">
        <v>396</v>
      </c>
      <c r="G101" s="3" t="s">
        <v>58</v>
      </c>
      <c r="H101" s="3" t="s">
        <v>397</v>
      </c>
      <c r="I101" s="3" t="s">
        <v>398</v>
      </c>
      <c r="J101" s="3" t="s">
        <v>52</v>
      </c>
    </row>
    <row r="102" spans="1:10" ht="60" x14ac:dyDescent="0.25">
      <c r="A102">
        <v>1</v>
      </c>
      <c r="B102" t="s">
        <v>1497</v>
      </c>
      <c r="C102" s="3" t="s">
        <v>42</v>
      </c>
      <c r="D102" s="3" t="s">
        <v>43</v>
      </c>
      <c r="E102" s="3" t="s">
        <v>44</v>
      </c>
      <c r="F102" s="3" t="s">
        <v>45</v>
      </c>
      <c r="G102" s="3" t="s">
        <v>53</v>
      </c>
      <c r="H102" s="3" t="s">
        <v>399</v>
      </c>
      <c r="I102" s="3" t="s">
        <v>400</v>
      </c>
      <c r="J102" s="3" t="s">
        <v>401</v>
      </c>
    </row>
    <row r="103" spans="1:10" ht="45" x14ac:dyDescent="0.25">
      <c r="A103">
        <v>1</v>
      </c>
      <c r="B103" t="s">
        <v>1498</v>
      </c>
      <c r="C103" s="3" t="s">
        <v>42</v>
      </c>
      <c r="D103" s="3" t="s">
        <v>43</v>
      </c>
      <c r="E103" s="3" t="s">
        <v>36</v>
      </c>
      <c r="F103" s="3" t="s">
        <v>402</v>
      </c>
      <c r="G103" s="3" t="s">
        <v>79</v>
      </c>
      <c r="H103" s="3" t="s">
        <v>403</v>
      </c>
      <c r="I103" s="3" t="s">
        <v>404</v>
      </c>
      <c r="J103" s="3" t="s">
        <v>49</v>
      </c>
    </row>
    <row r="104" spans="1:10" x14ac:dyDescent="0.25">
      <c r="A104">
        <v>1</v>
      </c>
      <c r="B104" t="s">
        <v>1499</v>
      </c>
      <c r="C104" s="3" t="s">
        <v>42</v>
      </c>
      <c r="D104" s="3" t="s">
        <v>35</v>
      </c>
      <c r="E104" s="3" t="s">
        <v>158</v>
      </c>
      <c r="F104" s="3" t="s">
        <v>405</v>
      </c>
      <c r="G104" s="3" t="s">
        <v>17</v>
      </c>
      <c r="H104" s="3" t="s">
        <v>406</v>
      </c>
      <c r="I104" s="3" t="s">
        <v>254</v>
      </c>
      <c r="J104" s="3" t="s">
        <v>407</v>
      </c>
    </row>
    <row r="105" spans="1:10" ht="45" x14ac:dyDescent="0.25">
      <c r="A105">
        <v>1</v>
      </c>
      <c r="B105" t="s">
        <v>1500</v>
      </c>
      <c r="C105" s="3" t="s">
        <v>42</v>
      </c>
      <c r="D105" s="3" t="s">
        <v>35</v>
      </c>
      <c r="E105" s="3" t="s">
        <v>36</v>
      </c>
      <c r="F105" s="3" t="s">
        <v>408</v>
      </c>
      <c r="G105" s="3" t="s">
        <v>53</v>
      </c>
      <c r="H105" s="3" t="s">
        <v>409</v>
      </c>
      <c r="I105" s="3" t="s">
        <v>410</v>
      </c>
      <c r="J105" s="3" t="s">
        <v>52</v>
      </c>
    </row>
    <row r="106" spans="1:10" ht="30" x14ac:dyDescent="0.25">
      <c r="A106">
        <v>1</v>
      </c>
      <c r="B106" t="s">
        <v>1501</v>
      </c>
      <c r="C106" s="3" t="s">
        <v>42</v>
      </c>
      <c r="D106" s="3" t="s">
        <v>65</v>
      </c>
      <c r="E106" s="3" t="s">
        <v>127</v>
      </c>
      <c r="F106" s="3" t="s">
        <v>411</v>
      </c>
      <c r="G106" s="3" t="s">
        <v>94</v>
      </c>
      <c r="H106" s="3" t="s">
        <v>412</v>
      </c>
      <c r="I106" s="3" t="s">
        <v>1</v>
      </c>
      <c r="J106" s="3" t="s">
        <v>413</v>
      </c>
    </row>
    <row r="107" spans="1:10" ht="105" x14ac:dyDescent="0.25">
      <c r="A107">
        <v>1</v>
      </c>
      <c r="B107" s="4">
        <v>43015.324305555558</v>
      </c>
      <c r="C107" s="3" t="s">
        <v>42</v>
      </c>
      <c r="D107" s="3" t="s">
        <v>43</v>
      </c>
      <c r="E107" s="3" t="s">
        <v>36</v>
      </c>
      <c r="F107" s="3" t="s">
        <v>45</v>
      </c>
      <c r="G107" s="3" t="s">
        <v>414</v>
      </c>
      <c r="H107" s="3" t="s">
        <v>415</v>
      </c>
      <c r="I107" s="3" t="s">
        <v>416</v>
      </c>
      <c r="J107" s="3" t="s">
        <v>417</v>
      </c>
    </row>
    <row r="108" spans="1:10" x14ac:dyDescent="0.25">
      <c r="A108">
        <v>1</v>
      </c>
      <c r="B108" t="s">
        <v>1502</v>
      </c>
      <c r="C108" s="3" t="s">
        <v>34</v>
      </c>
      <c r="D108" s="3" t="s">
        <v>65</v>
      </c>
      <c r="E108" s="3" t="s">
        <v>36</v>
      </c>
      <c r="F108" s="3" t="s">
        <v>418</v>
      </c>
      <c r="G108" s="3" t="s">
        <v>71</v>
      </c>
      <c r="H108" s="3" t="s">
        <v>419</v>
      </c>
      <c r="I108" s="3" t="s">
        <v>420</v>
      </c>
      <c r="J108" s="3" t="s">
        <v>421</v>
      </c>
    </row>
    <row r="109" spans="1:10" ht="60" x14ac:dyDescent="0.25">
      <c r="A109">
        <v>1</v>
      </c>
      <c r="B109" t="s">
        <v>1503</v>
      </c>
      <c r="C109" s="3" t="s">
        <v>42</v>
      </c>
      <c r="D109" s="3" t="s">
        <v>43</v>
      </c>
      <c r="E109" s="3" t="s">
        <v>36</v>
      </c>
      <c r="F109" s="3" t="s">
        <v>422</v>
      </c>
      <c r="G109" s="3" t="s">
        <v>53</v>
      </c>
      <c r="H109" s="3" t="s">
        <v>423</v>
      </c>
      <c r="I109" s="3" t="s">
        <v>424</v>
      </c>
      <c r="J109" s="3" t="s">
        <v>425</v>
      </c>
    </row>
    <row r="110" spans="1:10" ht="30" x14ac:dyDescent="0.25">
      <c r="A110">
        <v>1</v>
      </c>
      <c r="B110" t="s">
        <v>1504</v>
      </c>
      <c r="C110" s="3" t="s">
        <v>42</v>
      </c>
      <c r="D110" s="3" t="s">
        <v>35</v>
      </c>
      <c r="E110" s="3" t="s">
        <v>36</v>
      </c>
      <c r="F110" s="3" t="s">
        <v>426</v>
      </c>
      <c r="G110" s="3" t="s">
        <v>180</v>
      </c>
      <c r="H110" s="3" t="s">
        <v>427</v>
      </c>
      <c r="I110" s="3" t="s">
        <v>428</v>
      </c>
      <c r="J110" s="3" t="s">
        <v>154</v>
      </c>
    </row>
    <row r="111" spans="1:10" ht="30" x14ac:dyDescent="0.25">
      <c r="A111">
        <v>1</v>
      </c>
      <c r="B111" t="s">
        <v>1505</v>
      </c>
      <c r="C111" s="3" t="s">
        <v>42</v>
      </c>
      <c r="D111" s="3" t="s">
        <v>88</v>
      </c>
      <c r="E111" s="3" t="s">
        <v>36</v>
      </c>
      <c r="F111" s="3" t="s">
        <v>429</v>
      </c>
      <c r="G111" s="3" t="s">
        <v>58</v>
      </c>
      <c r="H111" s="3" t="s">
        <v>430</v>
      </c>
      <c r="I111" s="3" t="s">
        <v>431</v>
      </c>
      <c r="J111" s="3" t="s">
        <v>52</v>
      </c>
    </row>
    <row r="112" spans="1:10" ht="75" x14ac:dyDescent="0.25">
      <c r="A112">
        <v>1</v>
      </c>
      <c r="B112" s="4">
        <v>42744.853472222225</v>
      </c>
      <c r="C112" s="3" t="s">
        <v>42</v>
      </c>
      <c r="D112" s="3" t="s">
        <v>43</v>
      </c>
      <c r="E112" s="3" t="s">
        <v>36</v>
      </c>
      <c r="F112" s="3" t="s">
        <v>432</v>
      </c>
      <c r="G112" s="3" t="s">
        <v>53</v>
      </c>
      <c r="H112" s="3" t="s">
        <v>433</v>
      </c>
      <c r="I112" s="3" t="s">
        <v>434</v>
      </c>
      <c r="J112" s="3" t="s">
        <v>435</v>
      </c>
    </row>
    <row r="113" spans="1:10" ht="45" x14ac:dyDescent="0.25">
      <c r="A113">
        <v>1</v>
      </c>
      <c r="B113" s="4">
        <v>42804.770833333336</v>
      </c>
      <c r="C113" s="3" t="s">
        <v>34</v>
      </c>
      <c r="D113" s="3" t="s">
        <v>65</v>
      </c>
      <c r="E113" s="3" t="s">
        <v>436</v>
      </c>
      <c r="F113" s="3" t="s">
        <v>437</v>
      </c>
      <c r="G113" s="3" t="s">
        <v>438</v>
      </c>
      <c r="H113" s="3" t="s">
        <v>439</v>
      </c>
      <c r="I113" s="3" t="s">
        <v>440</v>
      </c>
      <c r="J113" s="3" t="s">
        <v>441</v>
      </c>
    </row>
    <row r="114" spans="1:10" ht="45" x14ac:dyDescent="0.25">
      <c r="A114">
        <v>1</v>
      </c>
      <c r="B114" s="4">
        <v>42865.832638888889</v>
      </c>
      <c r="C114" s="3" t="s">
        <v>42</v>
      </c>
      <c r="D114" s="3" t="s">
        <v>43</v>
      </c>
      <c r="E114" s="3" t="s">
        <v>36</v>
      </c>
      <c r="F114" s="3" t="s">
        <v>45</v>
      </c>
      <c r="G114" s="3" t="s">
        <v>101</v>
      </c>
      <c r="H114" s="3" t="s">
        <v>442</v>
      </c>
      <c r="I114" s="3" t="s">
        <v>7</v>
      </c>
      <c r="J114" s="3" t="s">
        <v>49</v>
      </c>
    </row>
    <row r="115" spans="1:10" ht="45" x14ac:dyDescent="0.25">
      <c r="A115">
        <v>1</v>
      </c>
      <c r="B115" s="4">
        <v>43049.489583333336</v>
      </c>
      <c r="C115" s="3" t="s">
        <v>42</v>
      </c>
      <c r="D115" s="3" t="s">
        <v>43</v>
      </c>
      <c r="E115" s="3" t="s">
        <v>36</v>
      </c>
      <c r="F115" s="3" t="s">
        <v>443</v>
      </c>
      <c r="G115" s="3" t="s">
        <v>53</v>
      </c>
      <c r="H115" s="3" t="s">
        <v>444</v>
      </c>
      <c r="I115" s="3" t="s">
        <v>445</v>
      </c>
      <c r="J115" s="3" t="s">
        <v>446</v>
      </c>
    </row>
    <row r="116" spans="1:10" ht="45" x14ac:dyDescent="0.25">
      <c r="A116">
        <v>1</v>
      </c>
      <c r="B116" t="s">
        <v>1506</v>
      </c>
      <c r="C116" s="3" t="s">
        <v>42</v>
      </c>
      <c r="D116" s="3" t="s">
        <v>35</v>
      </c>
      <c r="E116" s="3" t="s">
        <v>36</v>
      </c>
      <c r="F116" s="3" t="s">
        <v>447</v>
      </c>
      <c r="G116" s="3" t="s">
        <v>50</v>
      </c>
      <c r="H116" s="3" t="s">
        <v>448</v>
      </c>
      <c r="I116" s="3" t="s">
        <v>205</v>
      </c>
      <c r="J116" s="3" t="s">
        <v>449</v>
      </c>
    </row>
    <row r="117" spans="1:10" ht="60" x14ac:dyDescent="0.25">
      <c r="A117">
        <v>1</v>
      </c>
      <c r="B117" t="s">
        <v>1507</v>
      </c>
      <c r="C117" s="3" t="s">
        <v>42</v>
      </c>
      <c r="D117" s="3" t="s">
        <v>43</v>
      </c>
      <c r="E117" s="3" t="s">
        <v>36</v>
      </c>
      <c r="F117" s="3" t="s">
        <v>450</v>
      </c>
      <c r="G117" s="3" t="s">
        <v>451</v>
      </c>
      <c r="H117" s="3" t="s">
        <v>452</v>
      </c>
      <c r="I117" s="3" t="s">
        <v>453</v>
      </c>
      <c r="J117" s="3" t="s">
        <v>454</v>
      </c>
    </row>
    <row r="118" spans="1:10" ht="45" x14ac:dyDescent="0.25">
      <c r="A118">
        <v>1</v>
      </c>
      <c r="B118" s="4">
        <v>42866.740277777775</v>
      </c>
      <c r="C118" s="3" t="s">
        <v>42</v>
      </c>
      <c r="D118" s="3" t="s">
        <v>65</v>
      </c>
      <c r="E118" s="3" t="s">
        <v>36</v>
      </c>
      <c r="F118" s="3" t="s">
        <v>455</v>
      </c>
      <c r="G118" s="3" t="s">
        <v>53</v>
      </c>
      <c r="H118" s="3" t="s">
        <v>456</v>
      </c>
      <c r="I118" s="3" t="s">
        <v>457</v>
      </c>
      <c r="J118" s="3" t="s">
        <v>458</v>
      </c>
    </row>
    <row r="119" spans="1:10" ht="75" x14ac:dyDescent="0.25">
      <c r="A119">
        <v>1</v>
      </c>
      <c r="B119" s="4">
        <v>42989.666666666664</v>
      </c>
      <c r="C119" s="3" t="s">
        <v>42</v>
      </c>
      <c r="D119" s="3" t="s">
        <v>35</v>
      </c>
      <c r="E119" s="3" t="s">
        <v>187</v>
      </c>
      <c r="F119" s="3" t="s">
        <v>459</v>
      </c>
      <c r="G119" s="3" t="s">
        <v>460</v>
      </c>
      <c r="H119" s="3" t="s">
        <v>461</v>
      </c>
      <c r="I119" s="3" t="s">
        <v>462</v>
      </c>
      <c r="J119" s="3" t="s">
        <v>463</v>
      </c>
    </row>
    <row r="120" spans="1:10" ht="45" x14ac:dyDescent="0.25">
      <c r="A120">
        <v>1</v>
      </c>
      <c r="B120" t="s">
        <v>1508</v>
      </c>
      <c r="C120" s="3" t="s">
        <v>42</v>
      </c>
      <c r="D120" s="3" t="s">
        <v>179</v>
      </c>
      <c r="E120" s="3" t="s">
        <v>36</v>
      </c>
      <c r="F120" s="3" t="s">
        <v>45</v>
      </c>
      <c r="G120" s="3" t="s">
        <v>53</v>
      </c>
      <c r="H120" s="3" t="s">
        <v>464</v>
      </c>
      <c r="I120" s="3" t="s">
        <v>4</v>
      </c>
      <c r="J120" s="3" t="s">
        <v>49</v>
      </c>
    </row>
    <row r="121" spans="1:10" ht="60" x14ac:dyDescent="0.25">
      <c r="A121">
        <v>1</v>
      </c>
      <c r="B121" t="s">
        <v>1509</v>
      </c>
      <c r="C121" s="3" t="s">
        <v>42</v>
      </c>
      <c r="D121" s="3" t="s">
        <v>35</v>
      </c>
      <c r="E121" s="3" t="s">
        <v>36</v>
      </c>
      <c r="F121" s="3" t="s">
        <v>465</v>
      </c>
      <c r="G121" s="3" t="s">
        <v>53</v>
      </c>
      <c r="H121" s="3" t="s">
        <v>466</v>
      </c>
      <c r="I121" s="3" t="s">
        <v>467</v>
      </c>
      <c r="J121" s="3" t="s">
        <v>49</v>
      </c>
    </row>
    <row r="122" spans="1:10" ht="45" x14ac:dyDescent="0.25">
      <c r="A122">
        <v>1</v>
      </c>
      <c r="B122" t="s">
        <v>1510</v>
      </c>
      <c r="C122" s="3" t="s">
        <v>34</v>
      </c>
      <c r="D122" s="3" t="s">
        <v>35</v>
      </c>
      <c r="E122" s="3" t="s">
        <v>36</v>
      </c>
      <c r="F122" s="3" t="s">
        <v>468</v>
      </c>
      <c r="G122" s="3" t="s">
        <v>53</v>
      </c>
      <c r="H122" s="3" t="s">
        <v>469</v>
      </c>
      <c r="I122" s="3" t="s">
        <v>470</v>
      </c>
      <c r="J122" s="3" t="s">
        <v>471</v>
      </c>
    </row>
    <row r="123" spans="1:10" ht="60" x14ac:dyDescent="0.25">
      <c r="A123">
        <v>1</v>
      </c>
      <c r="B123" t="s">
        <v>1511</v>
      </c>
      <c r="C123" s="3" t="s">
        <v>42</v>
      </c>
      <c r="D123" s="3" t="s">
        <v>65</v>
      </c>
      <c r="E123" s="3" t="s">
        <v>36</v>
      </c>
      <c r="F123" s="3" t="s">
        <v>472</v>
      </c>
      <c r="G123" s="3" t="s">
        <v>53</v>
      </c>
      <c r="H123" s="3" t="s">
        <v>473</v>
      </c>
      <c r="I123" s="3" t="s">
        <v>474</v>
      </c>
      <c r="J123" s="3" t="s">
        <v>52</v>
      </c>
    </row>
    <row r="124" spans="1:10" ht="45" x14ac:dyDescent="0.25">
      <c r="A124">
        <v>1</v>
      </c>
      <c r="B124" t="s">
        <v>1512</v>
      </c>
      <c r="C124" s="3" t="s">
        <v>34</v>
      </c>
      <c r="D124" s="3" t="s">
        <v>43</v>
      </c>
      <c r="E124" s="3" t="s">
        <v>36</v>
      </c>
      <c r="F124" s="3" t="s">
        <v>475</v>
      </c>
      <c r="G124" s="3" t="s">
        <v>53</v>
      </c>
      <c r="H124" s="3" t="s">
        <v>476</v>
      </c>
      <c r="I124" s="3" t="s">
        <v>477</v>
      </c>
      <c r="J124" s="3" t="s">
        <v>49</v>
      </c>
    </row>
    <row r="125" spans="1:10" ht="30" x14ac:dyDescent="0.25">
      <c r="A125">
        <v>1</v>
      </c>
      <c r="B125" t="s">
        <v>1513</v>
      </c>
      <c r="C125" s="3" t="s">
        <v>34</v>
      </c>
      <c r="D125" s="3" t="s">
        <v>65</v>
      </c>
      <c r="E125" s="3" t="s">
        <v>36</v>
      </c>
      <c r="F125" s="3" t="s">
        <v>478</v>
      </c>
      <c r="G125" s="3" t="s">
        <v>143</v>
      </c>
      <c r="H125" s="3" t="s">
        <v>479</v>
      </c>
      <c r="I125" s="3" t="s">
        <v>480</v>
      </c>
      <c r="J125" s="3" t="s">
        <v>82</v>
      </c>
    </row>
    <row r="126" spans="1:10" ht="45" x14ac:dyDescent="0.25">
      <c r="A126">
        <v>1</v>
      </c>
      <c r="B126" t="s">
        <v>1514</v>
      </c>
      <c r="C126" s="3" t="s">
        <v>42</v>
      </c>
      <c r="D126" s="3" t="s">
        <v>88</v>
      </c>
      <c r="E126" s="3" t="s">
        <v>481</v>
      </c>
      <c r="F126" s="3" t="s">
        <v>482</v>
      </c>
      <c r="G126" s="3" t="s">
        <v>483</v>
      </c>
      <c r="H126" s="3" t="s">
        <v>484</v>
      </c>
      <c r="I126" s="3" t="s">
        <v>485</v>
      </c>
      <c r="J126" s="3" t="s">
        <v>49</v>
      </c>
    </row>
    <row r="127" spans="1:10" ht="45" x14ac:dyDescent="0.25">
      <c r="A127">
        <v>1</v>
      </c>
      <c r="B127" t="s">
        <v>1515</v>
      </c>
      <c r="C127" s="3" t="s">
        <v>42</v>
      </c>
      <c r="D127" s="3" t="s">
        <v>35</v>
      </c>
      <c r="E127" s="3" t="s">
        <v>36</v>
      </c>
      <c r="F127" s="3" t="s">
        <v>486</v>
      </c>
      <c r="G127" s="3" t="s">
        <v>38</v>
      </c>
      <c r="H127" s="3" t="s">
        <v>487</v>
      </c>
      <c r="I127" s="3" t="s">
        <v>168</v>
      </c>
      <c r="J127" s="3" t="s">
        <v>488</v>
      </c>
    </row>
    <row r="128" spans="1:10" x14ac:dyDescent="0.25">
      <c r="A128">
        <v>1</v>
      </c>
      <c r="B128" t="s">
        <v>1516</v>
      </c>
      <c r="C128" s="3" t="s">
        <v>34</v>
      </c>
      <c r="D128" s="3" t="s">
        <v>88</v>
      </c>
      <c r="E128" s="3" t="s">
        <v>36</v>
      </c>
      <c r="F128" s="3" t="s">
        <v>489</v>
      </c>
      <c r="G128" s="3" t="s">
        <v>17</v>
      </c>
      <c r="H128" s="3" t="s">
        <v>490</v>
      </c>
      <c r="I128" s="3" t="s">
        <v>491</v>
      </c>
      <c r="J128" s="3" t="s">
        <v>492</v>
      </c>
    </row>
    <row r="129" spans="1:10" ht="45" x14ac:dyDescent="0.25">
      <c r="A129">
        <v>1</v>
      </c>
      <c r="B129" t="s">
        <v>1517</v>
      </c>
      <c r="C129" s="3" t="s">
        <v>34</v>
      </c>
      <c r="D129" s="3" t="s">
        <v>43</v>
      </c>
      <c r="E129" s="3" t="s">
        <v>36</v>
      </c>
      <c r="F129" s="3" t="s">
        <v>45</v>
      </c>
      <c r="G129" s="3" t="s">
        <v>53</v>
      </c>
      <c r="H129" s="3" t="s">
        <v>493</v>
      </c>
      <c r="I129" s="3" t="s">
        <v>494</v>
      </c>
      <c r="J129" s="3" t="s">
        <v>495</v>
      </c>
    </row>
    <row r="130" spans="1:10" ht="45" x14ac:dyDescent="0.25">
      <c r="A130">
        <v>1</v>
      </c>
      <c r="B130" t="s">
        <v>1518</v>
      </c>
      <c r="C130" s="3" t="s">
        <v>42</v>
      </c>
      <c r="D130" s="3" t="s">
        <v>65</v>
      </c>
      <c r="E130" s="3" t="s">
        <v>109</v>
      </c>
      <c r="F130" s="3" t="s">
        <v>496</v>
      </c>
      <c r="G130" s="3" t="s">
        <v>79</v>
      </c>
      <c r="H130" s="3" t="s">
        <v>497</v>
      </c>
      <c r="I130" s="3" t="s">
        <v>498</v>
      </c>
      <c r="J130" s="3" t="s">
        <v>499</v>
      </c>
    </row>
    <row r="131" spans="1:10" ht="45" x14ac:dyDescent="0.25">
      <c r="A131">
        <v>1</v>
      </c>
      <c r="B131" t="s">
        <v>1519</v>
      </c>
      <c r="C131" s="3" t="s">
        <v>42</v>
      </c>
      <c r="D131" s="3" t="s">
        <v>35</v>
      </c>
      <c r="E131" s="3" t="s">
        <v>36</v>
      </c>
      <c r="F131" s="3" t="s">
        <v>344</v>
      </c>
      <c r="G131" s="3" t="s">
        <v>38</v>
      </c>
      <c r="H131" s="3" t="s">
        <v>500</v>
      </c>
      <c r="I131" s="3" t="s">
        <v>501</v>
      </c>
      <c r="J131" s="3" t="s">
        <v>502</v>
      </c>
    </row>
    <row r="132" spans="1:10" ht="60" x14ac:dyDescent="0.25">
      <c r="A132">
        <v>1</v>
      </c>
      <c r="B132" s="4">
        <v>42867.32708333333</v>
      </c>
      <c r="C132" s="3" t="s">
        <v>34</v>
      </c>
      <c r="D132" s="3" t="s">
        <v>35</v>
      </c>
      <c r="E132" s="3" t="s">
        <v>36</v>
      </c>
      <c r="F132" s="3" t="s">
        <v>455</v>
      </c>
      <c r="G132" s="3" t="s">
        <v>252</v>
      </c>
      <c r="H132" s="3" t="s">
        <v>503</v>
      </c>
      <c r="I132" s="3" t="s">
        <v>504</v>
      </c>
      <c r="J132" s="3" t="s">
        <v>505</v>
      </c>
    </row>
    <row r="133" spans="1:10" ht="45" x14ac:dyDescent="0.25">
      <c r="A133">
        <v>1</v>
      </c>
      <c r="B133" s="4">
        <v>42867.743055555555</v>
      </c>
      <c r="C133" s="3" t="s">
        <v>42</v>
      </c>
      <c r="D133" s="3" t="s">
        <v>43</v>
      </c>
      <c r="E133" s="3" t="s">
        <v>36</v>
      </c>
      <c r="F133" s="3" t="s">
        <v>506</v>
      </c>
      <c r="G133" s="3" t="s">
        <v>53</v>
      </c>
      <c r="H133" s="3" t="s">
        <v>507</v>
      </c>
      <c r="I133" s="3" t="s">
        <v>508</v>
      </c>
      <c r="J133" s="3" t="s">
        <v>509</v>
      </c>
    </row>
    <row r="134" spans="1:10" ht="45" x14ac:dyDescent="0.25">
      <c r="A134">
        <v>1</v>
      </c>
      <c r="B134" s="4">
        <v>43020.060416666667</v>
      </c>
      <c r="C134" s="3" t="s">
        <v>42</v>
      </c>
      <c r="D134" s="3" t="s">
        <v>43</v>
      </c>
      <c r="E134" s="3" t="s">
        <v>36</v>
      </c>
      <c r="F134" s="3" t="s">
        <v>510</v>
      </c>
      <c r="G134" s="3" t="s">
        <v>101</v>
      </c>
      <c r="H134" s="3" t="s">
        <v>511</v>
      </c>
      <c r="I134" s="3" t="s">
        <v>512</v>
      </c>
      <c r="J134" s="3" t="s">
        <v>513</v>
      </c>
    </row>
    <row r="135" spans="1:10" ht="30" x14ac:dyDescent="0.25">
      <c r="A135">
        <v>1</v>
      </c>
      <c r="B135" s="4">
        <v>43051.022916666669</v>
      </c>
      <c r="C135" s="3" t="s">
        <v>42</v>
      </c>
      <c r="D135" s="3" t="s">
        <v>35</v>
      </c>
      <c r="E135" s="3" t="s">
        <v>514</v>
      </c>
      <c r="F135" s="3" t="s">
        <v>515</v>
      </c>
      <c r="G135" s="3" t="s">
        <v>151</v>
      </c>
      <c r="H135" s="3" t="s">
        <v>516</v>
      </c>
      <c r="I135" s="3" t="s">
        <v>517</v>
      </c>
      <c r="J135" s="3" t="s">
        <v>518</v>
      </c>
    </row>
    <row r="136" spans="1:10" ht="45" x14ac:dyDescent="0.25">
      <c r="A136">
        <v>1</v>
      </c>
      <c r="B136" s="4">
        <v>43081.611805555556</v>
      </c>
      <c r="C136" s="3" t="s">
        <v>42</v>
      </c>
      <c r="D136" s="3" t="s">
        <v>43</v>
      </c>
      <c r="E136" s="3" t="s">
        <v>36</v>
      </c>
      <c r="F136" s="3" t="s">
        <v>45</v>
      </c>
      <c r="G136" s="3" t="s">
        <v>53</v>
      </c>
      <c r="H136" s="3" t="s">
        <v>519</v>
      </c>
      <c r="I136" s="3" t="s">
        <v>140</v>
      </c>
      <c r="J136" s="3" t="s">
        <v>520</v>
      </c>
    </row>
    <row r="137" spans="1:10" ht="30" x14ac:dyDescent="0.25">
      <c r="A137">
        <v>1</v>
      </c>
      <c r="B137" t="s">
        <v>1520</v>
      </c>
      <c r="C137" s="3" t="s">
        <v>34</v>
      </c>
      <c r="D137" s="3" t="s">
        <v>35</v>
      </c>
      <c r="E137" s="3" t="s">
        <v>132</v>
      </c>
      <c r="F137" s="3" t="s">
        <v>521</v>
      </c>
      <c r="G137" s="3" t="s">
        <v>17</v>
      </c>
      <c r="H137" s="3" t="s">
        <v>364</v>
      </c>
      <c r="I137" s="3" t="s">
        <v>522</v>
      </c>
      <c r="J137" s="3" t="s">
        <v>523</v>
      </c>
    </row>
    <row r="138" spans="1:10" ht="60" x14ac:dyDescent="0.25">
      <c r="A138">
        <v>1</v>
      </c>
      <c r="B138" t="s">
        <v>1521</v>
      </c>
      <c r="C138" s="3" t="s">
        <v>42</v>
      </c>
      <c r="D138" s="3" t="s">
        <v>65</v>
      </c>
      <c r="E138" s="3" t="s">
        <v>36</v>
      </c>
      <c r="F138" s="3" t="s">
        <v>524</v>
      </c>
      <c r="G138" s="3" t="s">
        <v>525</v>
      </c>
      <c r="H138" s="3" t="s">
        <v>526</v>
      </c>
      <c r="I138" s="3" t="s">
        <v>527</v>
      </c>
      <c r="J138" s="3" t="s">
        <v>49</v>
      </c>
    </row>
    <row r="139" spans="1:10" ht="45" x14ac:dyDescent="0.25">
      <c r="A139">
        <v>1</v>
      </c>
      <c r="B139" t="s">
        <v>1522</v>
      </c>
      <c r="C139" s="3" t="s">
        <v>42</v>
      </c>
      <c r="D139" s="3" t="s">
        <v>43</v>
      </c>
      <c r="E139" s="3" t="s">
        <v>36</v>
      </c>
      <c r="F139" s="3" t="s">
        <v>45</v>
      </c>
      <c r="G139" s="3" t="s">
        <v>53</v>
      </c>
      <c r="H139" s="3" t="s">
        <v>528</v>
      </c>
      <c r="I139" s="3" t="s">
        <v>529</v>
      </c>
      <c r="J139" s="3" t="s">
        <v>530</v>
      </c>
    </row>
    <row r="140" spans="1:10" ht="45" x14ac:dyDescent="0.25">
      <c r="A140">
        <v>1</v>
      </c>
      <c r="B140" t="s">
        <v>1523</v>
      </c>
      <c r="C140" s="3" t="s">
        <v>42</v>
      </c>
      <c r="D140" s="3" t="s">
        <v>35</v>
      </c>
      <c r="E140" s="3" t="s">
        <v>36</v>
      </c>
      <c r="F140" s="3" t="s">
        <v>251</v>
      </c>
      <c r="G140" s="3" t="s">
        <v>151</v>
      </c>
      <c r="H140" s="3" t="s">
        <v>531</v>
      </c>
      <c r="I140" s="3" t="s">
        <v>532</v>
      </c>
      <c r="J140" s="3" t="s">
        <v>104</v>
      </c>
    </row>
    <row r="141" spans="1:10" ht="30" x14ac:dyDescent="0.25">
      <c r="A141">
        <v>1</v>
      </c>
      <c r="B141" s="4">
        <v>43221.442361111112</v>
      </c>
      <c r="C141" s="3" t="s">
        <v>42</v>
      </c>
      <c r="D141" s="3" t="s">
        <v>35</v>
      </c>
      <c r="E141" s="3" t="s">
        <v>36</v>
      </c>
      <c r="F141" s="3" t="s">
        <v>45</v>
      </c>
      <c r="G141" s="3" t="s">
        <v>151</v>
      </c>
      <c r="H141" s="3" t="s">
        <v>533</v>
      </c>
      <c r="I141" s="3" t="s">
        <v>534</v>
      </c>
      <c r="J141" s="3" t="s">
        <v>49</v>
      </c>
    </row>
    <row r="142" spans="1:10" ht="45" x14ac:dyDescent="0.25">
      <c r="A142">
        <v>1</v>
      </c>
      <c r="B142" s="4">
        <v>43344.48541666667</v>
      </c>
      <c r="C142" s="3" t="s">
        <v>42</v>
      </c>
      <c r="D142" s="3" t="s">
        <v>35</v>
      </c>
      <c r="E142" s="3" t="s">
        <v>535</v>
      </c>
      <c r="F142" s="3" t="s">
        <v>536</v>
      </c>
      <c r="G142" s="3" t="s">
        <v>79</v>
      </c>
      <c r="H142" s="3" t="s">
        <v>537</v>
      </c>
      <c r="I142" s="3" t="s">
        <v>538</v>
      </c>
      <c r="J142" s="3" t="s">
        <v>539</v>
      </c>
    </row>
    <row r="143" spans="1:10" ht="75" x14ac:dyDescent="0.25">
      <c r="A143">
        <v>1</v>
      </c>
      <c r="B143" t="s">
        <v>1524</v>
      </c>
      <c r="C143" s="3" t="s">
        <v>42</v>
      </c>
      <c r="D143" s="3" t="s">
        <v>43</v>
      </c>
      <c r="E143" s="3" t="s">
        <v>83</v>
      </c>
      <c r="F143" s="3" t="s">
        <v>45</v>
      </c>
      <c r="G143" s="3" t="s">
        <v>540</v>
      </c>
      <c r="H143" s="3" t="s">
        <v>541</v>
      </c>
      <c r="I143" s="3" t="s">
        <v>542</v>
      </c>
      <c r="J143" s="3" t="s">
        <v>543</v>
      </c>
    </row>
    <row r="144" spans="1:10" ht="45" x14ac:dyDescent="0.25">
      <c r="A144">
        <v>1</v>
      </c>
      <c r="B144" t="s">
        <v>1525</v>
      </c>
      <c r="C144" s="3" t="s">
        <v>42</v>
      </c>
      <c r="D144" s="3" t="s">
        <v>35</v>
      </c>
      <c r="E144" s="3" t="s">
        <v>36</v>
      </c>
      <c r="F144" s="3" t="s">
        <v>544</v>
      </c>
      <c r="G144" s="3" t="s">
        <v>101</v>
      </c>
      <c r="H144" s="3" t="s">
        <v>545</v>
      </c>
      <c r="I144" s="3" t="s">
        <v>546</v>
      </c>
      <c r="J144" s="3" t="s">
        <v>154</v>
      </c>
    </row>
    <row r="145" spans="1:10" ht="45" x14ac:dyDescent="0.25">
      <c r="A145">
        <v>1</v>
      </c>
      <c r="B145" t="s">
        <v>1526</v>
      </c>
      <c r="C145" s="3" t="s">
        <v>42</v>
      </c>
      <c r="D145" s="3" t="s">
        <v>35</v>
      </c>
      <c r="E145" s="3" t="s">
        <v>175</v>
      </c>
      <c r="F145" s="3" t="s">
        <v>547</v>
      </c>
      <c r="G145" s="3" t="s">
        <v>53</v>
      </c>
      <c r="H145" s="3" t="s">
        <v>548</v>
      </c>
      <c r="I145" s="3" t="s">
        <v>549</v>
      </c>
      <c r="J145" s="3" t="s">
        <v>550</v>
      </c>
    </row>
    <row r="146" spans="1:10" ht="45" x14ac:dyDescent="0.25">
      <c r="A146">
        <v>1</v>
      </c>
      <c r="B146" s="4">
        <v>43192.637499999997</v>
      </c>
      <c r="C146" s="3" t="s">
        <v>42</v>
      </c>
      <c r="D146" s="3" t="s">
        <v>65</v>
      </c>
      <c r="E146" s="3" t="s">
        <v>36</v>
      </c>
      <c r="F146" s="3" t="s">
        <v>551</v>
      </c>
      <c r="G146" s="3" t="s">
        <v>53</v>
      </c>
      <c r="H146" s="3" t="s">
        <v>552</v>
      </c>
      <c r="I146" s="3" t="s">
        <v>553</v>
      </c>
      <c r="J146" s="3" t="s">
        <v>49</v>
      </c>
    </row>
    <row r="147" spans="1:10" ht="60" x14ac:dyDescent="0.25">
      <c r="A147">
        <v>1</v>
      </c>
      <c r="B147" s="4">
        <v>43283.700694444444</v>
      </c>
      <c r="C147" s="3" t="s">
        <v>34</v>
      </c>
      <c r="D147" s="3" t="s">
        <v>35</v>
      </c>
      <c r="E147" s="3" t="s">
        <v>36</v>
      </c>
      <c r="F147" s="3" t="s">
        <v>554</v>
      </c>
      <c r="G147" s="3" t="s">
        <v>555</v>
      </c>
      <c r="H147" s="3" t="s">
        <v>556</v>
      </c>
      <c r="I147" s="3" t="s">
        <v>557</v>
      </c>
      <c r="J147" s="3" t="s">
        <v>558</v>
      </c>
    </row>
    <row r="148" spans="1:10" ht="45" x14ac:dyDescent="0.25">
      <c r="A148">
        <v>1</v>
      </c>
      <c r="B148" t="s">
        <v>1527</v>
      </c>
      <c r="D148" s="3" t="s">
        <v>43</v>
      </c>
      <c r="E148" s="3" t="s">
        <v>36</v>
      </c>
      <c r="F148" s="3" t="s">
        <v>559</v>
      </c>
      <c r="G148" s="3" t="s">
        <v>53</v>
      </c>
      <c r="H148" s="3" t="s">
        <v>560</v>
      </c>
      <c r="I148" s="3" t="s">
        <v>561</v>
      </c>
      <c r="J148" s="3" t="s">
        <v>562</v>
      </c>
    </row>
    <row r="149" spans="1:10" ht="45" x14ac:dyDescent="0.25">
      <c r="A149">
        <v>1</v>
      </c>
      <c r="B149" s="4">
        <v>43223.882638888892</v>
      </c>
      <c r="C149" s="3" t="s">
        <v>42</v>
      </c>
      <c r="D149" s="3" t="s">
        <v>35</v>
      </c>
      <c r="E149" s="3" t="s">
        <v>36</v>
      </c>
      <c r="F149" s="3" t="s">
        <v>563</v>
      </c>
      <c r="G149" s="3" t="s">
        <v>151</v>
      </c>
      <c r="H149" s="3" t="s">
        <v>564</v>
      </c>
      <c r="I149" s="3" t="s">
        <v>565</v>
      </c>
      <c r="J149" s="3" t="s">
        <v>566</v>
      </c>
    </row>
    <row r="150" spans="1:10" ht="45" x14ac:dyDescent="0.25">
      <c r="A150">
        <v>1</v>
      </c>
      <c r="B150" s="4">
        <v>43346.941666666666</v>
      </c>
      <c r="C150" s="3" t="s">
        <v>42</v>
      </c>
      <c r="D150" s="3" t="s">
        <v>65</v>
      </c>
      <c r="E150" s="3" t="s">
        <v>109</v>
      </c>
      <c r="F150" s="3" t="s">
        <v>567</v>
      </c>
      <c r="G150" s="3" t="s">
        <v>346</v>
      </c>
      <c r="H150" s="3" t="s">
        <v>568</v>
      </c>
      <c r="I150" s="3" t="s">
        <v>569</v>
      </c>
      <c r="J150" s="3" t="s">
        <v>570</v>
      </c>
    </row>
    <row r="151" spans="1:10" ht="60" x14ac:dyDescent="0.25">
      <c r="A151">
        <v>1</v>
      </c>
      <c r="B151" s="4">
        <v>43407.519444444442</v>
      </c>
      <c r="C151" s="3" t="s">
        <v>42</v>
      </c>
      <c r="D151" s="3" t="s">
        <v>43</v>
      </c>
      <c r="E151" s="3" t="s">
        <v>36</v>
      </c>
      <c r="F151" s="3" t="s">
        <v>571</v>
      </c>
      <c r="G151" s="3" t="s">
        <v>572</v>
      </c>
      <c r="H151" s="3" t="s">
        <v>573</v>
      </c>
      <c r="I151" s="3" t="s">
        <v>574</v>
      </c>
      <c r="J151" s="3" t="s">
        <v>575</v>
      </c>
    </row>
    <row r="152" spans="1:10" ht="45" x14ac:dyDescent="0.25">
      <c r="A152">
        <v>1</v>
      </c>
      <c r="B152" t="s">
        <v>1528</v>
      </c>
      <c r="C152" s="3" t="s">
        <v>34</v>
      </c>
      <c r="D152" s="3" t="s">
        <v>43</v>
      </c>
      <c r="E152" s="3" t="s">
        <v>576</v>
      </c>
      <c r="F152" s="3" t="s">
        <v>577</v>
      </c>
      <c r="G152" s="3" t="s">
        <v>578</v>
      </c>
      <c r="H152" s="3" t="s">
        <v>579</v>
      </c>
      <c r="I152" s="3" t="s">
        <v>580</v>
      </c>
      <c r="J152" s="3" t="s">
        <v>581</v>
      </c>
    </row>
    <row r="153" spans="1:10" ht="75" x14ac:dyDescent="0.25">
      <c r="A153">
        <v>1</v>
      </c>
      <c r="B153" t="s">
        <v>1529</v>
      </c>
      <c r="C153" s="3" t="s">
        <v>42</v>
      </c>
      <c r="D153" s="3" t="s">
        <v>43</v>
      </c>
      <c r="E153" s="3" t="s">
        <v>83</v>
      </c>
      <c r="F153" s="3" t="s">
        <v>45</v>
      </c>
      <c r="G153" s="3" t="s">
        <v>53</v>
      </c>
      <c r="H153" s="3" t="s">
        <v>582</v>
      </c>
      <c r="I153" s="3" t="s">
        <v>583</v>
      </c>
      <c r="J153" s="3" t="s">
        <v>584</v>
      </c>
    </row>
    <row r="154" spans="1:10" ht="30" x14ac:dyDescent="0.25">
      <c r="A154">
        <v>1</v>
      </c>
      <c r="B154" s="4">
        <v>43163.99722222222</v>
      </c>
      <c r="C154" s="3" t="s">
        <v>42</v>
      </c>
      <c r="D154" s="3" t="s">
        <v>43</v>
      </c>
      <c r="E154" s="3" t="s">
        <v>36</v>
      </c>
      <c r="F154" s="3" t="s">
        <v>45</v>
      </c>
      <c r="G154" s="3" t="s">
        <v>58</v>
      </c>
      <c r="H154" s="3" t="s">
        <v>585</v>
      </c>
      <c r="I154" s="3" t="s">
        <v>586</v>
      </c>
      <c r="J154" s="3" t="s">
        <v>587</v>
      </c>
    </row>
    <row r="155" spans="1:10" ht="30" x14ac:dyDescent="0.25">
      <c r="A155">
        <v>1</v>
      </c>
      <c r="B155" s="4">
        <v>43163.997916666667</v>
      </c>
      <c r="C155" s="3" t="s">
        <v>34</v>
      </c>
      <c r="D155" s="3" t="s">
        <v>43</v>
      </c>
      <c r="E155" s="3" t="s">
        <v>36</v>
      </c>
      <c r="F155" s="3" t="s">
        <v>45</v>
      </c>
      <c r="G155" s="3" t="s">
        <v>58</v>
      </c>
      <c r="H155" s="3" t="s">
        <v>588</v>
      </c>
      <c r="I155" s="3" t="s">
        <v>589</v>
      </c>
      <c r="J155" s="3" t="s">
        <v>590</v>
      </c>
    </row>
    <row r="156" spans="1:10" ht="165" x14ac:dyDescent="0.25">
      <c r="A156">
        <v>1</v>
      </c>
      <c r="B156" s="4">
        <v>43347.60833333333</v>
      </c>
      <c r="C156" s="3" t="s">
        <v>42</v>
      </c>
      <c r="D156" s="3" t="s">
        <v>43</v>
      </c>
      <c r="E156" s="3" t="s">
        <v>36</v>
      </c>
      <c r="F156" s="3" t="s">
        <v>45</v>
      </c>
      <c r="G156" s="3" t="s">
        <v>259</v>
      </c>
      <c r="H156" s="3" t="s">
        <v>591</v>
      </c>
      <c r="I156" s="3" t="s">
        <v>592</v>
      </c>
      <c r="J156" s="3" t="s">
        <v>593</v>
      </c>
    </row>
    <row r="157" spans="1:10" ht="60" x14ac:dyDescent="0.25">
      <c r="A157">
        <v>1</v>
      </c>
      <c r="B157" t="s">
        <v>1530</v>
      </c>
      <c r="C157" s="3" t="s">
        <v>42</v>
      </c>
      <c r="D157" s="3" t="s">
        <v>65</v>
      </c>
      <c r="E157" s="3" t="s">
        <v>36</v>
      </c>
      <c r="F157" s="3" t="s">
        <v>594</v>
      </c>
      <c r="G157" s="3" t="s">
        <v>595</v>
      </c>
      <c r="H157" s="3" t="s">
        <v>596</v>
      </c>
      <c r="I157" s="3" t="s">
        <v>597</v>
      </c>
      <c r="J157" s="3" t="s">
        <v>598</v>
      </c>
    </row>
    <row r="158" spans="1:10" ht="165" x14ac:dyDescent="0.25">
      <c r="A158">
        <v>1</v>
      </c>
      <c r="B158" s="4">
        <v>43164.866666666669</v>
      </c>
      <c r="C158" s="3" t="s">
        <v>42</v>
      </c>
      <c r="D158" s="3" t="s">
        <v>43</v>
      </c>
      <c r="E158" s="3" t="s">
        <v>36</v>
      </c>
      <c r="F158" s="3" t="s">
        <v>599</v>
      </c>
      <c r="G158" s="3" t="s">
        <v>151</v>
      </c>
      <c r="H158" s="3" t="s">
        <v>600</v>
      </c>
      <c r="I158" s="3" t="s">
        <v>601</v>
      </c>
      <c r="J158" s="3" t="s">
        <v>602</v>
      </c>
    </row>
    <row r="159" spans="1:10" ht="45" x14ac:dyDescent="0.25">
      <c r="A159">
        <v>1</v>
      </c>
      <c r="B159" s="4">
        <v>43196.143750000003</v>
      </c>
      <c r="C159" s="3" t="s">
        <v>34</v>
      </c>
      <c r="D159" s="3" t="s">
        <v>35</v>
      </c>
      <c r="E159" s="3" t="s">
        <v>36</v>
      </c>
      <c r="F159" s="3" t="s">
        <v>577</v>
      </c>
      <c r="G159" s="3" t="s">
        <v>53</v>
      </c>
      <c r="H159" s="3" t="s">
        <v>603</v>
      </c>
      <c r="I159" s="3" t="s">
        <v>604</v>
      </c>
      <c r="J159" s="3" t="s">
        <v>605</v>
      </c>
    </row>
    <row r="160" spans="1:10" ht="45" x14ac:dyDescent="0.25">
      <c r="A160">
        <v>1</v>
      </c>
      <c r="B160" s="4">
        <v>43287.009027777778</v>
      </c>
      <c r="C160" s="3" t="s">
        <v>42</v>
      </c>
      <c r="D160" s="3" t="s">
        <v>43</v>
      </c>
      <c r="E160" s="3" t="s">
        <v>36</v>
      </c>
      <c r="F160" s="3" t="s">
        <v>45</v>
      </c>
      <c r="G160" s="3" t="s">
        <v>53</v>
      </c>
      <c r="H160" s="3" t="s">
        <v>606</v>
      </c>
      <c r="I160" s="3" t="s">
        <v>607</v>
      </c>
      <c r="J160" s="3" t="s">
        <v>154</v>
      </c>
    </row>
    <row r="161" spans="1:10" ht="75" x14ac:dyDescent="0.25">
      <c r="A161">
        <v>1</v>
      </c>
      <c r="B161" s="4">
        <v>43287.961111111108</v>
      </c>
      <c r="C161" s="3" t="s">
        <v>42</v>
      </c>
      <c r="D161" s="3" t="s">
        <v>35</v>
      </c>
      <c r="E161" s="3" t="s">
        <v>608</v>
      </c>
      <c r="F161" s="3" t="s">
        <v>609</v>
      </c>
      <c r="G161" s="3" t="s">
        <v>53</v>
      </c>
      <c r="H161" s="3" t="s">
        <v>610</v>
      </c>
      <c r="I161" s="3" t="s">
        <v>611</v>
      </c>
      <c r="J161" s="3" t="s">
        <v>612</v>
      </c>
    </row>
    <row r="162" spans="1:10" ht="45" x14ac:dyDescent="0.25">
      <c r="A162">
        <v>1</v>
      </c>
      <c r="B162" s="4">
        <v>43410.546527777777</v>
      </c>
      <c r="C162" s="3" t="s">
        <v>42</v>
      </c>
      <c r="D162" s="3" t="s">
        <v>35</v>
      </c>
      <c r="E162" s="3" t="s">
        <v>36</v>
      </c>
      <c r="F162" s="3" t="s">
        <v>613</v>
      </c>
      <c r="G162" s="3" t="s">
        <v>38</v>
      </c>
      <c r="H162" s="3" t="s">
        <v>614</v>
      </c>
      <c r="I162" s="3" t="s">
        <v>615</v>
      </c>
      <c r="J162" s="3" t="s">
        <v>616</v>
      </c>
    </row>
    <row r="163" spans="1:10" ht="45" x14ac:dyDescent="0.25">
      <c r="A163">
        <v>1</v>
      </c>
      <c r="B163" s="4">
        <v>43410.632638888892</v>
      </c>
      <c r="C163" s="3" t="s">
        <v>34</v>
      </c>
      <c r="D163" s="3" t="s">
        <v>35</v>
      </c>
      <c r="E163" s="3" t="s">
        <v>36</v>
      </c>
      <c r="F163" s="3" t="s">
        <v>396</v>
      </c>
      <c r="G163" s="3" t="s">
        <v>572</v>
      </c>
      <c r="H163" s="3" t="s">
        <v>617</v>
      </c>
      <c r="I163" s="3" t="s">
        <v>618</v>
      </c>
      <c r="J163" s="3" t="s">
        <v>104</v>
      </c>
    </row>
    <row r="164" spans="1:10" ht="30" x14ac:dyDescent="0.25">
      <c r="A164">
        <v>1</v>
      </c>
      <c r="B164" t="s">
        <v>1531</v>
      </c>
      <c r="C164" s="3" t="s">
        <v>42</v>
      </c>
      <c r="D164" s="3" t="s">
        <v>65</v>
      </c>
      <c r="E164" s="3" t="s">
        <v>619</v>
      </c>
      <c r="F164" s="3" t="s">
        <v>620</v>
      </c>
      <c r="G164" s="3" t="s">
        <v>143</v>
      </c>
      <c r="H164" s="3" t="s">
        <v>621</v>
      </c>
      <c r="I164" s="3" t="s">
        <v>622</v>
      </c>
      <c r="J164" s="3" t="s">
        <v>104</v>
      </c>
    </row>
    <row r="165" spans="1:10" ht="45" x14ac:dyDescent="0.25">
      <c r="A165">
        <v>1</v>
      </c>
      <c r="B165" t="s">
        <v>1532</v>
      </c>
      <c r="C165" s="3" t="s">
        <v>42</v>
      </c>
      <c r="D165" s="3" t="s">
        <v>35</v>
      </c>
      <c r="E165" s="3" t="s">
        <v>36</v>
      </c>
      <c r="F165" s="3" t="s">
        <v>577</v>
      </c>
      <c r="G165" s="3" t="s">
        <v>50</v>
      </c>
      <c r="H165" s="3" t="s">
        <v>623</v>
      </c>
      <c r="I165" s="3" t="s">
        <v>624</v>
      </c>
      <c r="J165" s="3" t="s">
        <v>625</v>
      </c>
    </row>
    <row r="166" spans="1:10" ht="45" x14ac:dyDescent="0.25">
      <c r="A166">
        <v>1</v>
      </c>
      <c r="B166" t="s">
        <v>1533</v>
      </c>
      <c r="C166" s="3" t="s">
        <v>42</v>
      </c>
      <c r="D166" s="3" t="s">
        <v>35</v>
      </c>
      <c r="E166" s="3" t="s">
        <v>36</v>
      </c>
      <c r="F166" s="3" t="s">
        <v>626</v>
      </c>
      <c r="G166" s="3" t="s">
        <v>79</v>
      </c>
      <c r="H166" s="3" t="s">
        <v>627</v>
      </c>
      <c r="I166" s="3" t="s">
        <v>628</v>
      </c>
      <c r="J166" s="3" t="s">
        <v>629</v>
      </c>
    </row>
    <row r="167" spans="1:10" ht="45" x14ac:dyDescent="0.25">
      <c r="A167">
        <v>1</v>
      </c>
      <c r="B167" t="s">
        <v>1534</v>
      </c>
      <c r="C167" s="3" t="s">
        <v>34</v>
      </c>
      <c r="D167" s="3" t="s">
        <v>65</v>
      </c>
      <c r="E167" s="3" t="s">
        <v>123</v>
      </c>
      <c r="F167" s="3" t="s">
        <v>630</v>
      </c>
      <c r="G167" s="3" t="s">
        <v>101</v>
      </c>
      <c r="H167" s="3" t="s">
        <v>631</v>
      </c>
      <c r="I167" s="3" t="s">
        <v>632</v>
      </c>
      <c r="J167" s="3" t="s">
        <v>334</v>
      </c>
    </row>
    <row r="168" spans="1:10" ht="30" x14ac:dyDescent="0.25">
      <c r="A168">
        <v>1</v>
      </c>
      <c r="B168" t="s">
        <v>1535</v>
      </c>
      <c r="C168" s="3" t="s">
        <v>34</v>
      </c>
      <c r="D168" s="3" t="s">
        <v>43</v>
      </c>
      <c r="E168" s="3" t="s">
        <v>44</v>
      </c>
      <c r="F168" s="3" t="s">
        <v>273</v>
      </c>
      <c r="G168" s="3" t="s">
        <v>143</v>
      </c>
      <c r="H168" s="3" t="s">
        <v>633</v>
      </c>
      <c r="I168" s="3" t="s">
        <v>634</v>
      </c>
      <c r="J168" s="3" t="s">
        <v>635</v>
      </c>
    </row>
    <row r="169" spans="1:10" ht="45" x14ac:dyDescent="0.25">
      <c r="A169">
        <v>1</v>
      </c>
      <c r="B169" t="s">
        <v>1536</v>
      </c>
      <c r="C169" s="3" t="s">
        <v>42</v>
      </c>
      <c r="D169" s="3" t="s">
        <v>35</v>
      </c>
      <c r="E169" s="3" t="s">
        <v>36</v>
      </c>
      <c r="F169" s="3" t="s">
        <v>636</v>
      </c>
      <c r="G169" s="3" t="s">
        <v>79</v>
      </c>
      <c r="H169" s="3" t="s">
        <v>637</v>
      </c>
      <c r="I169" s="3" t="s">
        <v>638</v>
      </c>
      <c r="J169" s="3" t="s">
        <v>639</v>
      </c>
    </row>
    <row r="170" spans="1:10" ht="30" x14ac:dyDescent="0.25">
      <c r="A170">
        <v>1</v>
      </c>
      <c r="B170" t="s">
        <v>1537</v>
      </c>
      <c r="C170" s="3" t="s">
        <v>42</v>
      </c>
      <c r="D170" s="3" t="s">
        <v>35</v>
      </c>
      <c r="E170" s="3" t="s">
        <v>36</v>
      </c>
      <c r="F170" s="3" t="s">
        <v>640</v>
      </c>
      <c r="G170" s="3" t="s">
        <v>227</v>
      </c>
      <c r="H170" s="3" t="s">
        <v>641</v>
      </c>
      <c r="I170" s="3" t="s">
        <v>642</v>
      </c>
      <c r="J170" s="3" t="s">
        <v>82</v>
      </c>
    </row>
    <row r="171" spans="1:10" ht="45" x14ac:dyDescent="0.25">
      <c r="A171">
        <v>1</v>
      </c>
      <c r="B171" t="s">
        <v>1538</v>
      </c>
      <c r="C171" s="3" t="s">
        <v>42</v>
      </c>
      <c r="D171" s="3" t="s">
        <v>35</v>
      </c>
      <c r="E171" s="3" t="s">
        <v>36</v>
      </c>
      <c r="F171" s="3" t="s">
        <v>643</v>
      </c>
      <c r="G171" s="3" t="s">
        <v>58</v>
      </c>
      <c r="H171" s="3" t="s">
        <v>644</v>
      </c>
      <c r="I171" s="3" t="s">
        <v>645</v>
      </c>
      <c r="J171" s="3" t="s">
        <v>154</v>
      </c>
    </row>
    <row r="172" spans="1:10" ht="45" x14ac:dyDescent="0.25">
      <c r="A172">
        <v>1</v>
      </c>
      <c r="B172" t="s">
        <v>1539</v>
      </c>
      <c r="C172" s="3" t="s">
        <v>34</v>
      </c>
      <c r="D172" s="3" t="s">
        <v>43</v>
      </c>
      <c r="E172" s="3" t="s">
        <v>36</v>
      </c>
      <c r="F172" s="3" t="s">
        <v>45</v>
      </c>
      <c r="G172" s="3" t="s">
        <v>53</v>
      </c>
      <c r="H172" s="3" t="s">
        <v>646</v>
      </c>
      <c r="I172" s="3" t="s">
        <v>647</v>
      </c>
      <c r="J172" s="3" t="s">
        <v>648</v>
      </c>
    </row>
    <row r="173" spans="1:10" ht="45" x14ac:dyDescent="0.25">
      <c r="A173">
        <v>1</v>
      </c>
      <c r="B173" t="s">
        <v>1540</v>
      </c>
      <c r="C173" s="3" t="s">
        <v>42</v>
      </c>
      <c r="D173" s="3" t="s">
        <v>65</v>
      </c>
      <c r="E173" s="3" t="s">
        <v>36</v>
      </c>
      <c r="F173" s="3" t="s">
        <v>649</v>
      </c>
      <c r="G173" s="3" t="s">
        <v>53</v>
      </c>
      <c r="H173" s="3" t="s">
        <v>650</v>
      </c>
      <c r="I173" s="3" t="s">
        <v>651</v>
      </c>
      <c r="J173" s="3" t="s">
        <v>652</v>
      </c>
    </row>
    <row r="174" spans="1:10" ht="30" x14ac:dyDescent="0.25">
      <c r="A174">
        <v>1</v>
      </c>
      <c r="B174" t="s">
        <v>1541</v>
      </c>
      <c r="C174" s="3" t="s">
        <v>42</v>
      </c>
      <c r="D174" s="3" t="s">
        <v>35</v>
      </c>
      <c r="E174" s="3" t="s">
        <v>36</v>
      </c>
      <c r="F174" s="3" t="s">
        <v>653</v>
      </c>
      <c r="G174" s="3" t="s">
        <v>143</v>
      </c>
      <c r="H174" s="3" t="s">
        <v>654</v>
      </c>
      <c r="I174" s="3" t="s">
        <v>655</v>
      </c>
      <c r="J174" s="3" t="s">
        <v>82</v>
      </c>
    </row>
    <row r="175" spans="1:10" ht="45" x14ac:dyDescent="0.25">
      <c r="A175">
        <v>1</v>
      </c>
      <c r="B175" t="s">
        <v>1542</v>
      </c>
      <c r="C175" s="3" t="s">
        <v>34</v>
      </c>
      <c r="D175" s="3" t="s">
        <v>35</v>
      </c>
      <c r="E175" s="3" t="s">
        <v>608</v>
      </c>
      <c r="F175" s="3" t="s">
        <v>656</v>
      </c>
      <c r="G175" s="3" t="s">
        <v>53</v>
      </c>
      <c r="H175" s="3" t="s">
        <v>657</v>
      </c>
      <c r="I175" s="3" t="s">
        <v>658</v>
      </c>
      <c r="J175" s="3" t="s">
        <v>659</v>
      </c>
    </row>
    <row r="176" spans="1:10" ht="45" x14ac:dyDescent="0.25">
      <c r="A176">
        <v>1</v>
      </c>
      <c r="B176" t="s">
        <v>1543</v>
      </c>
      <c r="C176" s="3" t="s">
        <v>42</v>
      </c>
      <c r="D176" s="3" t="s">
        <v>43</v>
      </c>
      <c r="E176" s="3" t="s">
        <v>36</v>
      </c>
      <c r="F176" s="3" t="s">
        <v>660</v>
      </c>
      <c r="G176" s="3" t="s">
        <v>53</v>
      </c>
      <c r="H176" s="3" t="s">
        <v>661</v>
      </c>
      <c r="I176" s="3" t="s">
        <v>11</v>
      </c>
      <c r="J176" s="3" t="s">
        <v>82</v>
      </c>
    </row>
    <row r="177" spans="1:10" ht="45" x14ac:dyDescent="0.25">
      <c r="A177">
        <v>1</v>
      </c>
      <c r="B177" t="s">
        <v>1544</v>
      </c>
      <c r="C177" s="3" t="s">
        <v>42</v>
      </c>
      <c r="D177" s="3" t="s">
        <v>35</v>
      </c>
      <c r="E177" s="3" t="s">
        <v>36</v>
      </c>
      <c r="F177" s="3" t="s">
        <v>359</v>
      </c>
      <c r="G177" s="3" t="s">
        <v>53</v>
      </c>
      <c r="H177" s="3" t="s">
        <v>662</v>
      </c>
      <c r="I177" s="3" t="s">
        <v>663</v>
      </c>
      <c r="J177" s="3" t="s">
        <v>82</v>
      </c>
    </row>
    <row r="178" spans="1:10" ht="45" x14ac:dyDescent="0.25">
      <c r="A178">
        <v>1</v>
      </c>
      <c r="B178" t="s">
        <v>1545</v>
      </c>
      <c r="C178" s="3" t="s">
        <v>42</v>
      </c>
      <c r="D178" s="3" t="s">
        <v>35</v>
      </c>
      <c r="E178" s="3" t="s">
        <v>36</v>
      </c>
      <c r="F178" s="3" t="s">
        <v>344</v>
      </c>
      <c r="G178" s="3" t="s">
        <v>19</v>
      </c>
      <c r="H178" s="3" t="s">
        <v>664</v>
      </c>
      <c r="I178" s="3" t="s">
        <v>665</v>
      </c>
      <c r="J178" s="3" t="s">
        <v>666</v>
      </c>
    </row>
    <row r="179" spans="1:10" ht="30" x14ac:dyDescent="0.25">
      <c r="A179">
        <v>1</v>
      </c>
      <c r="B179" t="s">
        <v>1546</v>
      </c>
      <c r="C179" s="3" t="s">
        <v>42</v>
      </c>
      <c r="D179" s="3" t="s">
        <v>65</v>
      </c>
      <c r="E179" s="3" t="s">
        <v>36</v>
      </c>
      <c r="F179" s="3" t="s">
        <v>304</v>
      </c>
      <c r="G179" s="3" t="s">
        <v>667</v>
      </c>
      <c r="H179" s="3" t="s">
        <v>668</v>
      </c>
      <c r="I179" s="3" t="s">
        <v>669</v>
      </c>
      <c r="J179" s="3" t="s">
        <v>82</v>
      </c>
    </row>
    <row r="180" spans="1:10" ht="45" x14ac:dyDescent="0.25">
      <c r="A180">
        <v>1</v>
      </c>
      <c r="B180" s="4">
        <v>43197.5625</v>
      </c>
      <c r="C180" s="3" t="s">
        <v>42</v>
      </c>
      <c r="D180" s="3" t="s">
        <v>65</v>
      </c>
      <c r="E180" s="3" t="s">
        <v>123</v>
      </c>
      <c r="F180" s="3" t="s">
        <v>670</v>
      </c>
      <c r="G180" s="3" t="s">
        <v>53</v>
      </c>
      <c r="H180" s="3" t="s">
        <v>671</v>
      </c>
      <c r="I180" s="3" t="s">
        <v>672</v>
      </c>
      <c r="J180" s="3" t="s">
        <v>673</v>
      </c>
    </row>
    <row r="181" spans="1:10" ht="45" x14ac:dyDescent="0.25">
      <c r="A181">
        <v>1</v>
      </c>
      <c r="B181" s="4">
        <v>43288.544444444444</v>
      </c>
      <c r="C181" s="3" t="s">
        <v>34</v>
      </c>
      <c r="D181" s="3" t="s">
        <v>43</v>
      </c>
      <c r="E181" s="3" t="s">
        <v>36</v>
      </c>
      <c r="F181" s="3" t="s">
        <v>45</v>
      </c>
      <c r="G181" s="3" t="s">
        <v>79</v>
      </c>
      <c r="H181" s="3" t="s">
        <v>674</v>
      </c>
      <c r="I181" s="3" t="s">
        <v>675</v>
      </c>
      <c r="J181" s="3" t="s">
        <v>676</v>
      </c>
    </row>
    <row r="182" spans="1:10" ht="60" x14ac:dyDescent="0.25">
      <c r="A182">
        <v>1</v>
      </c>
      <c r="B182" s="4">
        <v>43319.021527777775</v>
      </c>
      <c r="C182" s="3" t="s">
        <v>42</v>
      </c>
      <c r="D182" s="3" t="s">
        <v>43</v>
      </c>
      <c r="E182" s="3" t="s">
        <v>36</v>
      </c>
      <c r="F182" s="3" t="s">
        <v>677</v>
      </c>
      <c r="G182" s="3" t="s">
        <v>79</v>
      </c>
      <c r="H182" s="3" t="s">
        <v>678</v>
      </c>
      <c r="I182" s="3" t="s">
        <v>679</v>
      </c>
      <c r="J182" s="3" t="s">
        <v>49</v>
      </c>
    </row>
    <row r="183" spans="1:10" ht="45" x14ac:dyDescent="0.25">
      <c r="A183">
        <v>1</v>
      </c>
      <c r="B183" s="4">
        <v>43319.286111111112</v>
      </c>
      <c r="C183" s="3" t="s">
        <v>34</v>
      </c>
      <c r="D183" s="3" t="s">
        <v>35</v>
      </c>
      <c r="E183" s="3" t="s">
        <v>36</v>
      </c>
      <c r="F183" s="3" t="s">
        <v>359</v>
      </c>
      <c r="G183" s="3" t="s">
        <v>79</v>
      </c>
      <c r="H183" s="3" t="s">
        <v>680</v>
      </c>
      <c r="I183" s="3" t="s">
        <v>681</v>
      </c>
      <c r="J183" s="3" t="s">
        <v>682</v>
      </c>
    </row>
    <row r="184" spans="1:10" ht="60" x14ac:dyDescent="0.25">
      <c r="A184">
        <v>1</v>
      </c>
      <c r="B184" s="4">
        <v>43411.70416666667</v>
      </c>
      <c r="C184" s="3" t="s">
        <v>34</v>
      </c>
      <c r="D184" s="3" t="s">
        <v>35</v>
      </c>
      <c r="E184" s="3" t="s">
        <v>175</v>
      </c>
      <c r="F184" s="3" t="s">
        <v>683</v>
      </c>
      <c r="G184" s="3" t="s">
        <v>115</v>
      </c>
      <c r="H184" s="3" t="s">
        <v>684</v>
      </c>
      <c r="I184" s="3" t="s">
        <v>685</v>
      </c>
      <c r="J184" s="3" t="s">
        <v>686</v>
      </c>
    </row>
    <row r="185" spans="1:10" ht="60" x14ac:dyDescent="0.25">
      <c r="A185">
        <v>1</v>
      </c>
      <c r="B185" s="4">
        <v>43289.927777777775</v>
      </c>
      <c r="C185" s="3" t="s">
        <v>42</v>
      </c>
      <c r="D185" s="3" t="s">
        <v>35</v>
      </c>
      <c r="E185" s="3" t="s">
        <v>687</v>
      </c>
      <c r="F185" s="3" t="s">
        <v>147</v>
      </c>
      <c r="G185" s="3" t="s">
        <v>53</v>
      </c>
      <c r="H185" s="3" t="s">
        <v>688</v>
      </c>
      <c r="I185" s="3" t="s">
        <v>689</v>
      </c>
      <c r="J185" s="3" t="s">
        <v>154</v>
      </c>
    </row>
    <row r="186" spans="1:10" ht="45" x14ac:dyDescent="0.25">
      <c r="A186">
        <v>1</v>
      </c>
      <c r="B186" t="s">
        <v>1547</v>
      </c>
      <c r="C186" s="3" t="s">
        <v>42</v>
      </c>
      <c r="D186" s="3" t="s">
        <v>35</v>
      </c>
      <c r="E186" s="3" t="s">
        <v>36</v>
      </c>
      <c r="F186" s="3" t="s">
        <v>640</v>
      </c>
      <c r="G186" s="3" t="s">
        <v>151</v>
      </c>
      <c r="H186" s="3" t="s">
        <v>690</v>
      </c>
      <c r="I186" s="3" t="s">
        <v>691</v>
      </c>
      <c r="J186" s="3" t="s">
        <v>692</v>
      </c>
    </row>
    <row r="187" spans="1:10" ht="45" x14ac:dyDescent="0.25">
      <c r="A187">
        <v>1</v>
      </c>
      <c r="B187" s="4">
        <v>43321.813888888886</v>
      </c>
      <c r="C187" s="3" t="s">
        <v>42</v>
      </c>
      <c r="D187" s="3" t="s">
        <v>43</v>
      </c>
      <c r="E187" s="3" t="s">
        <v>36</v>
      </c>
      <c r="F187" s="3" t="s">
        <v>45</v>
      </c>
      <c r="G187" s="3" t="s">
        <v>53</v>
      </c>
      <c r="H187" s="3" t="s">
        <v>693</v>
      </c>
      <c r="I187" s="3" t="s">
        <v>694</v>
      </c>
      <c r="J187" s="3" t="s">
        <v>49</v>
      </c>
    </row>
    <row r="188" spans="1:10" ht="30" x14ac:dyDescent="0.25">
      <c r="A188">
        <v>1</v>
      </c>
      <c r="B188" t="s">
        <v>1548</v>
      </c>
      <c r="C188" s="3" t="s">
        <v>42</v>
      </c>
      <c r="D188" s="3" t="s">
        <v>43</v>
      </c>
      <c r="E188" s="3" t="s">
        <v>36</v>
      </c>
      <c r="F188" s="3" t="s">
        <v>45</v>
      </c>
      <c r="G188" s="3" t="s">
        <v>368</v>
      </c>
      <c r="H188" s="3" t="s">
        <v>695</v>
      </c>
      <c r="I188" s="3" t="s">
        <v>696</v>
      </c>
      <c r="J188" s="3" t="s">
        <v>697</v>
      </c>
    </row>
    <row r="189" spans="1:10" ht="30" x14ac:dyDescent="0.25">
      <c r="A189">
        <v>1</v>
      </c>
      <c r="B189" t="s">
        <v>1549</v>
      </c>
      <c r="C189" s="3" t="s">
        <v>42</v>
      </c>
      <c r="D189" s="3" t="s">
        <v>65</v>
      </c>
      <c r="E189" s="3" t="s">
        <v>698</v>
      </c>
      <c r="F189" s="3" t="s">
        <v>577</v>
      </c>
      <c r="G189" s="3" t="s">
        <v>699</v>
      </c>
      <c r="H189" s="3" t="s">
        <v>700</v>
      </c>
      <c r="I189" s="3" t="s">
        <v>701</v>
      </c>
      <c r="J189" s="3" t="s">
        <v>702</v>
      </c>
    </row>
    <row r="190" spans="1:10" ht="75" x14ac:dyDescent="0.25">
      <c r="A190">
        <v>1</v>
      </c>
      <c r="B190" t="s">
        <v>1550</v>
      </c>
      <c r="C190" s="3" t="s">
        <v>42</v>
      </c>
      <c r="D190" s="3" t="s">
        <v>35</v>
      </c>
      <c r="E190" s="3" t="s">
        <v>703</v>
      </c>
      <c r="F190" s="3" t="s">
        <v>704</v>
      </c>
      <c r="G190" s="3" t="s">
        <v>705</v>
      </c>
      <c r="H190" s="3" t="s">
        <v>706</v>
      </c>
      <c r="I190" s="3" t="s">
        <v>707</v>
      </c>
      <c r="J190" s="3" t="s">
        <v>708</v>
      </c>
    </row>
    <row r="191" spans="1:10" ht="45" x14ac:dyDescent="0.25">
      <c r="A191">
        <v>1</v>
      </c>
      <c r="B191" t="s">
        <v>1551</v>
      </c>
      <c r="C191" s="3" t="s">
        <v>42</v>
      </c>
      <c r="D191" s="3" t="s">
        <v>43</v>
      </c>
      <c r="E191" s="3" t="s">
        <v>36</v>
      </c>
      <c r="F191" s="3" t="s">
        <v>45</v>
      </c>
      <c r="G191" s="3" t="s">
        <v>151</v>
      </c>
      <c r="H191" s="3" t="s">
        <v>709</v>
      </c>
      <c r="I191" s="3" t="s">
        <v>508</v>
      </c>
      <c r="J191" s="3" t="s">
        <v>710</v>
      </c>
    </row>
    <row r="192" spans="1:10" x14ac:dyDescent="0.25">
      <c r="A192">
        <v>1</v>
      </c>
      <c r="B192" s="4">
        <v>43110.5625</v>
      </c>
      <c r="C192" s="3" t="s">
        <v>42</v>
      </c>
      <c r="D192" s="3" t="s">
        <v>43</v>
      </c>
      <c r="E192" s="3" t="s">
        <v>36</v>
      </c>
      <c r="F192" s="3" t="s">
        <v>45</v>
      </c>
      <c r="G192" s="3" t="s">
        <v>18</v>
      </c>
      <c r="H192" s="3" t="s">
        <v>711</v>
      </c>
      <c r="I192" s="3" t="s">
        <v>712</v>
      </c>
      <c r="J192" s="3" t="s">
        <v>52</v>
      </c>
    </row>
    <row r="193" spans="1:10" ht="45" x14ac:dyDescent="0.25">
      <c r="A193">
        <v>1</v>
      </c>
      <c r="B193" t="s">
        <v>1552</v>
      </c>
      <c r="C193" s="3" t="s">
        <v>42</v>
      </c>
      <c r="D193" s="3" t="s">
        <v>35</v>
      </c>
      <c r="E193" s="3" t="s">
        <v>36</v>
      </c>
      <c r="F193" s="3" t="s">
        <v>713</v>
      </c>
      <c r="G193" s="3" t="s">
        <v>38</v>
      </c>
      <c r="H193" s="3" t="s">
        <v>714</v>
      </c>
      <c r="I193" s="3" t="s">
        <v>715</v>
      </c>
      <c r="J193" s="3" t="s">
        <v>716</v>
      </c>
    </row>
    <row r="194" spans="1:10" ht="30" x14ac:dyDescent="0.25">
      <c r="A194">
        <v>1</v>
      </c>
      <c r="B194" t="s">
        <v>1553</v>
      </c>
      <c r="C194" s="3" t="s">
        <v>42</v>
      </c>
      <c r="D194" s="3" t="s">
        <v>43</v>
      </c>
      <c r="E194" s="3" t="s">
        <v>36</v>
      </c>
      <c r="F194" s="3" t="s">
        <v>45</v>
      </c>
      <c r="G194" s="3" t="s">
        <v>58</v>
      </c>
      <c r="H194" s="3" t="s">
        <v>717</v>
      </c>
      <c r="I194" s="3" t="s">
        <v>632</v>
      </c>
      <c r="J194" s="3" t="s">
        <v>82</v>
      </c>
    </row>
    <row r="195" spans="1:10" ht="60" x14ac:dyDescent="0.25">
      <c r="A195">
        <v>1</v>
      </c>
      <c r="B195" t="s">
        <v>1554</v>
      </c>
      <c r="C195" s="3" t="s">
        <v>34</v>
      </c>
      <c r="D195" s="3" t="s">
        <v>35</v>
      </c>
      <c r="E195" s="3" t="s">
        <v>36</v>
      </c>
      <c r="F195" s="3" t="s">
        <v>718</v>
      </c>
      <c r="G195" s="3" t="s">
        <v>53</v>
      </c>
      <c r="H195" s="3" t="s">
        <v>719</v>
      </c>
      <c r="I195" s="3" t="s">
        <v>689</v>
      </c>
      <c r="J195" s="3" t="s">
        <v>49</v>
      </c>
    </row>
    <row r="196" spans="1:10" ht="45" x14ac:dyDescent="0.25">
      <c r="A196">
        <v>1</v>
      </c>
      <c r="B196" t="s">
        <v>1555</v>
      </c>
      <c r="C196" s="3" t="s">
        <v>42</v>
      </c>
      <c r="D196" s="3" t="s">
        <v>43</v>
      </c>
      <c r="E196" s="3" t="s">
        <v>36</v>
      </c>
      <c r="F196" s="3" t="s">
        <v>720</v>
      </c>
      <c r="G196" s="3" t="s">
        <v>79</v>
      </c>
      <c r="H196" s="3" t="s">
        <v>721</v>
      </c>
      <c r="I196" s="3" t="s">
        <v>722</v>
      </c>
      <c r="J196" s="3" t="s">
        <v>723</v>
      </c>
    </row>
    <row r="197" spans="1:10" ht="165" x14ac:dyDescent="0.25">
      <c r="A197">
        <v>1</v>
      </c>
      <c r="B197" t="s">
        <v>1556</v>
      </c>
      <c r="C197" s="3" t="s">
        <v>42</v>
      </c>
      <c r="D197" s="3" t="s">
        <v>43</v>
      </c>
      <c r="E197" s="3" t="s">
        <v>724</v>
      </c>
      <c r="F197" s="3" t="s">
        <v>725</v>
      </c>
      <c r="G197" s="3" t="s">
        <v>726</v>
      </c>
      <c r="H197" s="3" t="s">
        <v>727</v>
      </c>
      <c r="I197" s="3" t="s">
        <v>728</v>
      </c>
      <c r="J197" s="3" t="s">
        <v>729</v>
      </c>
    </row>
    <row r="198" spans="1:10" ht="45" x14ac:dyDescent="0.25">
      <c r="A198">
        <v>1</v>
      </c>
      <c r="B198" s="4">
        <v>43111.834722222222</v>
      </c>
      <c r="C198" s="3" t="s">
        <v>42</v>
      </c>
      <c r="D198" s="3" t="s">
        <v>43</v>
      </c>
      <c r="E198" s="3" t="s">
        <v>36</v>
      </c>
      <c r="F198" s="3" t="s">
        <v>45</v>
      </c>
      <c r="G198" s="3" t="s">
        <v>53</v>
      </c>
      <c r="H198" s="3" t="s">
        <v>730</v>
      </c>
      <c r="I198" s="3" t="s">
        <v>354</v>
      </c>
      <c r="J198" s="3" t="s">
        <v>731</v>
      </c>
    </row>
    <row r="199" spans="1:10" ht="60" x14ac:dyDescent="0.25">
      <c r="A199">
        <v>1</v>
      </c>
      <c r="B199" s="4">
        <v>43170.578472222223</v>
      </c>
      <c r="C199" s="3" t="s">
        <v>42</v>
      </c>
      <c r="D199" s="3" t="s">
        <v>35</v>
      </c>
      <c r="E199" s="3" t="s">
        <v>36</v>
      </c>
      <c r="F199" s="3" t="s">
        <v>718</v>
      </c>
      <c r="G199" s="3" t="s">
        <v>53</v>
      </c>
      <c r="H199" s="3" t="s">
        <v>732</v>
      </c>
      <c r="I199" s="3" t="s">
        <v>733</v>
      </c>
      <c r="J199" s="3" t="s">
        <v>49</v>
      </c>
    </row>
    <row r="200" spans="1:10" ht="90" x14ac:dyDescent="0.25">
      <c r="A200">
        <v>1</v>
      </c>
      <c r="B200" s="4">
        <v>43293.374305555553</v>
      </c>
      <c r="C200" s="3" t="s">
        <v>42</v>
      </c>
      <c r="D200" s="3" t="s">
        <v>43</v>
      </c>
      <c r="E200" s="3" t="s">
        <v>734</v>
      </c>
      <c r="F200" s="3" t="s">
        <v>98</v>
      </c>
      <c r="G200" s="3" t="s">
        <v>79</v>
      </c>
      <c r="H200" s="3" t="s">
        <v>735</v>
      </c>
      <c r="I200" s="3" t="s">
        <v>736</v>
      </c>
      <c r="J200" s="3" t="s">
        <v>82</v>
      </c>
    </row>
    <row r="201" spans="1:10" ht="45" x14ac:dyDescent="0.25">
      <c r="A201">
        <v>1</v>
      </c>
      <c r="B201" s="4">
        <v>43324.836805555555</v>
      </c>
      <c r="C201" s="3" t="s">
        <v>34</v>
      </c>
      <c r="D201" s="3" t="s">
        <v>35</v>
      </c>
      <c r="E201" s="3" t="s">
        <v>36</v>
      </c>
      <c r="F201" s="3" t="s">
        <v>206</v>
      </c>
      <c r="G201" s="3" t="s">
        <v>737</v>
      </c>
      <c r="H201" s="3" t="s">
        <v>738</v>
      </c>
      <c r="I201" s="3" t="s">
        <v>739</v>
      </c>
      <c r="J201" s="3" t="s">
        <v>154</v>
      </c>
    </row>
    <row r="202" spans="1:10" ht="45" x14ac:dyDescent="0.25">
      <c r="A202">
        <v>1</v>
      </c>
      <c r="B202" t="s">
        <v>1557</v>
      </c>
      <c r="C202" s="3" t="s">
        <v>42</v>
      </c>
      <c r="D202" s="3" t="s">
        <v>740</v>
      </c>
      <c r="E202" s="3" t="s">
        <v>36</v>
      </c>
      <c r="F202" s="3" t="s">
        <v>741</v>
      </c>
      <c r="G202" s="3" t="s">
        <v>53</v>
      </c>
      <c r="H202" s="3" t="s">
        <v>742</v>
      </c>
      <c r="I202" s="3" t="s">
        <v>622</v>
      </c>
      <c r="J202" s="3" t="s">
        <v>49</v>
      </c>
    </row>
    <row r="203" spans="1:10" ht="45" x14ac:dyDescent="0.25">
      <c r="A203">
        <v>1</v>
      </c>
      <c r="B203" t="s">
        <v>1558</v>
      </c>
      <c r="C203" s="3" t="s">
        <v>42</v>
      </c>
      <c r="D203" s="3" t="s">
        <v>43</v>
      </c>
      <c r="E203" s="3" t="s">
        <v>36</v>
      </c>
      <c r="F203" s="3" t="s">
        <v>45</v>
      </c>
      <c r="G203" s="3" t="s">
        <v>53</v>
      </c>
      <c r="H203" s="3" t="s">
        <v>743</v>
      </c>
      <c r="I203" s="3" t="s">
        <v>744</v>
      </c>
      <c r="J203" s="3" t="s">
        <v>154</v>
      </c>
    </row>
    <row r="204" spans="1:10" ht="45" x14ac:dyDescent="0.25">
      <c r="A204">
        <v>1</v>
      </c>
      <c r="B204" t="s">
        <v>1559</v>
      </c>
      <c r="C204" s="3" t="s">
        <v>42</v>
      </c>
      <c r="D204" s="3" t="s">
        <v>43</v>
      </c>
      <c r="E204" s="3" t="s">
        <v>36</v>
      </c>
      <c r="F204" s="3" t="s">
        <v>45</v>
      </c>
      <c r="G204" s="3" t="s">
        <v>53</v>
      </c>
      <c r="H204" s="3" t="s">
        <v>745</v>
      </c>
      <c r="I204" s="3" t="s">
        <v>746</v>
      </c>
      <c r="J204" s="3" t="s">
        <v>747</v>
      </c>
    </row>
    <row r="205" spans="1:10" ht="45" x14ac:dyDescent="0.25">
      <c r="A205">
        <v>1</v>
      </c>
      <c r="B205" t="s">
        <v>1560</v>
      </c>
      <c r="C205" s="3" t="s">
        <v>42</v>
      </c>
      <c r="D205" s="3" t="s">
        <v>43</v>
      </c>
      <c r="E205" s="3" t="s">
        <v>36</v>
      </c>
      <c r="F205" s="3" t="s">
        <v>45</v>
      </c>
      <c r="G205" s="3" t="s">
        <v>53</v>
      </c>
      <c r="H205" s="3" t="s">
        <v>748</v>
      </c>
      <c r="I205" s="3" t="s">
        <v>5</v>
      </c>
      <c r="J205" s="3" t="s">
        <v>749</v>
      </c>
    </row>
    <row r="206" spans="1:10" ht="60" x14ac:dyDescent="0.25">
      <c r="A206">
        <v>1</v>
      </c>
      <c r="B206" s="4">
        <v>43618.904166666667</v>
      </c>
      <c r="C206" s="3" t="s">
        <v>42</v>
      </c>
      <c r="D206" s="3" t="s">
        <v>43</v>
      </c>
      <c r="E206" s="3" t="s">
        <v>750</v>
      </c>
      <c r="F206" s="3" t="s">
        <v>45</v>
      </c>
      <c r="G206" s="3" t="s">
        <v>751</v>
      </c>
      <c r="H206" s="3" t="s">
        <v>752</v>
      </c>
      <c r="I206" s="3" t="s">
        <v>753</v>
      </c>
      <c r="J206" s="3" t="s">
        <v>104</v>
      </c>
    </row>
    <row r="207" spans="1:10" ht="30" x14ac:dyDescent="0.25">
      <c r="A207">
        <v>1</v>
      </c>
      <c r="B207" s="4">
        <v>43619.466666666667</v>
      </c>
      <c r="C207" s="3" t="s">
        <v>42</v>
      </c>
      <c r="D207" s="3" t="s">
        <v>35</v>
      </c>
      <c r="E207" s="3" t="s">
        <v>36</v>
      </c>
      <c r="F207" s="3" t="s">
        <v>45</v>
      </c>
      <c r="G207" s="3" t="s">
        <v>58</v>
      </c>
      <c r="H207" s="3" t="s">
        <v>754</v>
      </c>
      <c r="I207" s="3" t="s">
        <v>755</v>
      </c>
      <c r="J207" s="3" t="s">
        <v>49</v>
      </c>
    </row>
    <row r="208" spans="1:10" ht="45" x14ac:dyDescent="0.25">
      <c r="A208">
        <v>1</v>
      </c>
      <c r="B208" s="4">
        <v>43772.084722222222</v>
      </c>
      <c r="C208" s="3" t="s">
        <v>42</v>
      </c>
      <c r="D208" s="3" t="s">
        <v>43</v>
      </c>
      <c r="E208" s="3" t="s">
        <v>36</v>
      </c>
      <c r="F208" s="3" t="s">
        <v>756</v>
      </c>
      <c r="G208" s="3" t="s">
        <v>50</v>
      </c>
      <c r="H208" s="3" t="s">
        <v>757</v>
      </c>
      <c r="I208" s="3" t="s">
        <v>632</v>
      </c>
      <c r="J208" s="3" t="s">
        <v>104</v>
      </c>
    </row>
    <row r="209" spans="1:10" ht="45" x14ac:dyDescent="0.25">
      <c r="A209">
        <v>1</v>
      </c>
      <c r="B209" s="4">
        <v>43802.701388888891</v>
      </c>
      <c r="C209" s="3" t="s">
        <v>42</v>
      </c>
      <c r="D209" s="3" t="s">
        <v>35</v>
      </c>
      <c r="E209" s="3" t="s">
        <v>36</v>
      </c>
      <c r="F209" s="3" t="s">
        <v>344</v>
      </c>
      <c r="G209" s="3" t="s">
        <v>758</v>
      </c>
      <c r="H209" s="3" t="s">
        <v>759</v>
      </c>
      <c r="I209" s="3" t="s">
        <v>760</v>
      </c>
      <c r="J209" s="3" t="s">
        <v>761</v>
      </c>
    </row>
    <row r="210" spans="1:10" ht="45" x14ac:dyDescent="0.25">
      <c r="A210">
        <v>1</v>
      </c>
      <c r="B210" t="s">
        <v>1561</v>
      </c>
      <c r="C210" s="3" t="s">
        <v>42</v>
      </c>
      <c r="D210" s="3" t="s">
        <v>35</v>
      </c>
      <c r="E210" s="3" t="s">
        <v>36</v>
      </c>
      <c r="F210" s="3" t="s">
        <v>762</v>
      </c>
      <c r="G210" s="3" t="s">
        <v>53</v>
      </c>
      <c r="H210" s="3" t="s">
        <v>763</v>
      </c>
      <c r="I210" s="3" t="s">
        <v>764</v>
      </c>
      <c r="J210" s="3" t="s">
        <v>334</v>
      </c>
    </row>
    <row r="211" spans="1:10" ht="75" x14ac:dyDescent="0.25">
      <c r="A211">
        <v>1</v>
      </c>
      <c r="B211" s="4">
        <v>43742.67083333333</v>
      </c>
      <c r="C211" s="3" t="s">
        <v>42</v>
      </c>
      <c r="D211" s="3" t="s">
        <v>43</v>
      </c>
      <c r="E211" s="3" t="s">
        <v>175</v>
      </c>
      <c r="F211" s="3" t="s">
        <v>150</v>
      </c>
      <c r="G211" s="3" t="s">
        <v>53</v>
      </c>
      <c r="H211" s="3" t="s">
        <v>765</v>
      </c>
      <c r="I211" s="3" t="s">
        <v>766</v>
      </c>
      <c r="J211" s="3" t="s">
        <v>767</v>
      </c>
    </row>
    <row r="212" spans="1:10" ht="45" x14ac:dyDescent="0.25">
      <c r="A212">
        <v>1</v>
      </c>
      <c r="B212" t="s">
        <v>1562</v>
      </c>
      <c r="C212" s="3" t="s">
        <v>42</v>
      </c>
      <c r="D212" s="3" t="s">
        <v>43</v>
      </c>
      <c r="E212" s="3" t="s">
        <v>36</v>
      </c>
      <c r="F212" s="3" t="s">
        <v>45</v>
      </c>
      <c r="G212" s="3" t="s">
        <v>53</v>
      </c>
      <c r="H212" s="3" t="s">
        <v>768</v>
      </c>
      <c r="I212" s="3" t="s">
        <v>769</v>
      </c>
      <c r="J212" s="3" t="s">
        <v>770</v>
      </c>
    </row>
    <row r="213" spans="1:10" ht="45" x14ac:dyDescent="0.25">
      <c r="A213">
        <v>1</v>
      </c>
      <c r="B213" t="s">
        <v>1563</v>
      </c>
      <c r="C213" s="3" t="s">
        <v>42</v>
      </c>
      <c r="D213" s="3" t="s">
        <v>35</v>
      </c>
      <c r="E213" s="3" t="s">
        <v>771</v>
      </c>
      <c r="F213" s="3" t="s">
        <v>772</v>
      </c>
      <c r="G213" s="3" t="s">
        <v>53</v>
      </c>
      <c r="H213" s="3" t="s">
        <v>773</v>
      </c>
      <c r="I213" s="3" t="s">
        <v>774</v>
      </c>
      <c r="J213" s="3" t="s">
        <v>104</v>
      </c>
    </row>
    <row r="214" spans="1:10" ht="30" x14ac:dyDescent="0.25">
      <c r="A214">
        <v>1</v>
      </c>
      <c r="B214" t="s">
        <v>1564</v>
      </c>
      <c r="C214" s="3" t="s">
        <v>42</v>
      </c>
      <c r="D214" s="3" t="s">
        <v>35</v>
      </c>
      <c r="E214" s="3" t="s">
        <v>36</v>
      </c>
      <c r="F214" s="3" t="s">
        <v>396</v>
      </c>
      <c r="G214" s="3" t="s">
        <v>58</v>
      </c>
      <c r="H214" s="3" t="s">
        <v>775</v>
      </c>
      <c r="I214" s="3" t="s">
        <v>776</v>
      </c>
      <c r="J214" s="3" t="s">
        <v>52</v>
      </c>
    </row>
    <row r="215" spans="1:10" x14ac:dyDescent="0.25">
      <c r="A215">
        <v>1</v>
      </c>
      <c r="B215" s="4">
        <v>43501.669444444444</v>
      </c>
      <c r="C215" s="3" t="s">
        <v>42</v>
      </c>
      <c r="D215" s="3" t="s">
        <v>65</v>
      </c>
      <c r="E215" s="3" t="s">
        <v>777</v>
      </c>
      <c r="F215" s="3" t="s">
        <v>778</v>
      </c>
      <c r="G215" s="3" t="s">
        <v>17</v>
      </c>
      <c r="H215" s="3" t="s">
        <v>779</v>
      </c>
      <c r="I215" s="3" t="s">
        <v>622</v>
      </c>
      <c r="J215" s="3" t="s">
        <v>52</v>
      </c>
    </row>
    <row r="216" spans="1:10" ht="45" x14ac:dyDescent="0.25">
      <c r="A216">
        <v>1</v>
      </c>
      <c r="B216" s="4">
        <v>43560.86041666667</v>
      </c>
      <c r="C216" s="3" t="s">
        <v>42</v>
      </c>
      <c r="D216" s="3" t="s">
        <v>35</v>
      </c>
      <c r="E216" s="3" t="s">
        <v>36</v>
      </c>
      <c r="F216" s="3" t="s">
        <v>304</v>
      </c>
      <c r="G216" s="3" t="s">
        <v>50</v>
      </c>
      <c r="H216" s="3" t="s">
        <v>780</v>
      </c>
      <c r="I216" s="3" t="s">
        <v>781</v>
      </c>
      <c r="J216" s="3" t="s">
        <v>782</v>
      </c>
    </row>
    <row r="217" spans="1:10" ht="30" x14ac:dyDescent="0.25">
      <c r="A217">
        <v>1</v>
      </c>
      <c r="B217" t="s">
        <v>1565</v>
      </c>
      <c r="C217" s="3" t="s">
        <v>42</v>
      </c>
      <c r="D217" s="3" t="s">
        <v>88</v>
      </c>
      <c r="E217" s="3" t="s">
        <v>127</v>
      </c>
      <c r="F217" s="3" t="s">
        <v>577</v>
      </c>
      <c r="G217" s="3" t="s">
        <v>346</v>
      </c>
      <c r="H217" s="3" t="s">
        <v>783</v>
      </c>
      <c r="I217" s="3" t="s">
        <v>784</v>
      </c>
      <c r="J217" s="3" t="s">
        <v>785</v>
      </c>
    </row>
    <row r="218" spans="1:10" ht="45" x14ac:dyDescent="0.25">
      <c r="A218">
        <v>1</v>
      </c>
      <c r="B218" s="4">
        <v>43530.424305555556</v>
      </c>
      <c r="C218" s="3" t="s">
        <v>42</v>
      </c>
      <c r="D218" s="3" t="s">
        <v>43</v>
      </c>
      <c r="E218" s="3" t="s">
        <v>36</v>
      </c>
      <c r="F218" s="3" t="s">
        <v>45</v>
      </c>
      <c r="G218" s="3" t="s">
        <v>38</v>
      </c>
      <c r="H218" s="3" t="s">
        <v>786</v>
      </c>
      <c r="I218" s="3" t="s">
        <v>787</v>
      </c>
      <c r="J218" s="3" t="s">
        <v>49</v>
      </c>
    </row>
    <row r="219" spans="1:10" ht="45" x14ac:dyDescent="0.25">
      <c r="A219">
        <v>1</v>
      </c>
      <c r="B219" s="4">
        <v>43591.854861111111</v>
      </c>
      <c r="C219" s="3" t="s">
        <v>42</v>
      </c>
      <c r="D219" s="3" t="s">
        <v>65</v>
      </c>
      <c r="E219" s="3" t="s">
        <v>158</v>
      </c>
      <c r="F219" s="3" t="s">
        <v>788</v>
      </c>
      <c r="G219" s="3" t="s">
        <v>79</v>
      </c>
      <c r="H219" s="3" t="s">
        <v>789</v>
      </c>
      <c r="I219" s="3" t="s">
        <v>790</v>
      </c>
      <c r="J219" s="3" t="s">
        <v>791</v>
      </c>
    </row>
    <row r="220" spans="1:10" ht="30" x14ac:dyDescent="0.25">
      <c r="A220">
        <v>1</v>
      </c>
      <c r="B220" s="4">
        <v>43683.728472222225</v>
      </c>
      <c r="C220" s="3" t="s">
        <v>42</v>
      </c>
      <c r="D220" s="3" t="s">
        <v>35</v>
      </c>
      <c r="E220" s="3" t="s">
        <v>36</v>
      </c>
      <c r="F220" s="3" t="s">
        <v>577</v>
      </c>
      <c r="G220" s="3" t="s">
        <v>115</v>
      </c>
      <c r="H220" s="3" t="s">
        <v>792</v>
      </c>
      <c r="I220" s="3" t="s">
        <v>793</v>
      </c>
      <c r="J220" s="3" t="s">
        <v>49</v>
      </c>
    </row>
    <row r="221" spans="1:10" ht="60" x14ac:dyDescent="0.25">
      <c r="A221">
        <v>1</v>
      </c>
      <c r="B221" s="4">
        <v>43744.339583333334</v>
      </c>
      <c r="C221" s="3" t="s">
        <v>42</v>
      </c>
      <c r="D221" s="3" t="s">
        <v>43</v>
      </c>
      <c r="E221" s="3" t="s">
        <v>36</v>
      </c>
      <c r="F221" s="3" t="s">
        <v>794</v>
      </c>
      <c r="G221" s="3" t="s">
        <v>795</v>
      </c>
      <c r="H221" s="3" t="s">
        <v>796</v>
      </c>
      <c r="I221" s="3" t="s">
        <v>797</v>
      </c>
      <c r="J221" s="3" t="s">
        <v>798</v>
      </c>
    </row>
    <row r="222" spans="1:10" ht="60" x14ac:dyDescent="0.25">
      <c r="A222">
        <v>1</v>
      </c>
      <c r="B222" t="s">
        <v>1566</v>
      </c>
      <c r="C222" s="3" t="s">
        <v>42</v>
      </c>
      <c r="D222" s="3" t="s">
        <v>43</v>
      </c>
      <c r="E222" s="3" t="s">
        <v>799</v>
      </c>
      <c r="F222" s="3" t="s">
        <v>45</v>
      </c>
      <c r="G222" s="3" t="s">
        <v>53</v>
      </c>
      <c r="H222" s="3" t="s">
        <v>800</v>
      </c>
      <c r="I222" s="3" t="s">
        <v>801</v>
      </c>
      <c r="J222" s="3" t="s">
        <v>154</v>
      </c>
    </row>
    <row r="223" spans="1:10" ht="60" x14ac:dyDescent="0.25">
      <c r="A223">
        <v>1</v>
      </c>
      <c r="B223" t="s">
        <v>1567</v>
      </c>
      <c r="C223" s="3" t="s">
        <v>42</v>
      </c>
      <c r="D223" s="3" t="s">
        <v>35</v>
      </c>
      <c r="E223" s="3" t="s">
        <v>36</v>
      </c>
      <c r="F223" s="3" t="s">
        <v>802</v>
      </c>
      <c r="G223" s="3" t="s">
        <v>803</v>
      </c>
      <c r="H223" s="3" t="s">
        <v>804</v>
      </c>
      <c r="I223" s="3" t="s">
        <v>805</v>
      </c>
      <c r="J223" s="3" t="s">
        <v>154</v>
      </c>
    </row>
    <row r="224" spans="1:10" ht="45" x14ac:dyDescent="0.25">
      <c r="A224">
        <v>1</v>
      </c>
      <c r="B224" s="4">
        <v>43684.261805555558</v>
      </c>
      <c r="C224" s="3" t="s">
        <v>34</v>
      </c>
      <c r="D224" s="3" t="s">
        <v>35</v>
      </c>
      <c r="E224" s="3" t="s">
        <v>36</v>
      </c>
      <c r="F224" s="3" t="s">
        <v>577</v>
      </c>
      <c r="G224" s="3" t="s">
        <v>101</v>
      </c>
      <c r="H224" s="3" t="s">
        <v>806</v>
      </c>
      <c r="I224" s="3" t="s">
        <v>807</v>
      </c>
      <c r="J224" s="3" t="s">
        <v>49</v>
      </c>
    </row>
    <row r="225" spans="1:10" ht="45" x14ac:dyDescent="0.25">
      <c r="A225">
        <v>1</v>
      </c>
      <c r="B225" t="s">
        <v>1568</v>
      </c>
      <c r="C225" s="3" t="s">
        <v>42</v>
      </c>
      <c r="D225" s="3" t="s">
        <v>35</v>
      </c>
      <c r="E225" s="3" t="s">
        <v>808</v>
      </c>
      <c r="F225" s="3" t="s">
        <v>809</v>
      </c>
      <c r="G225" s="3" t="s">
        <v>53</v>
      </c>
      <c r="H225" s="3" t="s">
        <v>810</v>
      </c>
      <c r="I225" s="3" t="s">
        <v>647</v>
      </c>
      <c r="J225" s="3" t="s">
        <v>811</v>
      </c>
    </row>
    <row r="226" spans="1:10" ht="45" x14ac:dyDescent="0.25">
      <c r="A226">
        <v>1</v>
      </c>
      <c r="B226" t="s">
        <v>1569</v>
      </c>
      <c r="C226" s="3" t="s">
        <v>42</v>
      </c>
      <c r="D226" s="3" t="s">
        <v>35</v>
      </c>
      <c r="E226" s="3" t="s">
        <v>36</v>
      </c>
      <c r="F226" s="3" t="s">
        <v>812</v>
      </c>
      <c r="G226" s="3" t="s">
        <v>53</v>
      </c>
      <c r="H226" s="3" t="s">
        <v>813</v>
      </c>
      <c r="I226" s="3" t="s">
        <v>814</v>
      </c>
      <c r="J226" s="3" t="s">
        <v>104</v>
      </c>
    </row>
    <row r="227" spans="1:10" ht="30" x14ac:dyDescent="0.25">
      <c r="A227">
        <v>1</v>
      </c>
      <c r="B227" t="s">
        <v>1570</v>
      </c>
      <c r="C227" s="3" t="s">
        <v>42</v>
      </c>
      <c r="D227" s="3" t="s">
        <v>43</v>
      </c>
      <c r="E227" s="3" t="s">
        <v>36</v>
      </c>
      <c r="F227" s="3" t="s">
        <v>815</v>
      </c>
      <c r="G227" s="3" t="s">
        <v>816</v>
      </c>
      <c r="H227" s="3" t="s">
        <v>817</v>
      </c>
      <c r="I227" s="3" t="s">
        <v>818</v>
      </c>
      <c r="J227" s="3" t="s">
        <v>819</v>
      </c>
    </row>
    <row r="228" spans="1:10" ht="45" x14ac:dyDescent="0.25">
      <c r="A228">
        <v>1</v>
      </c>
      <c r="B228" t="s">
        <v>1571</v>
      </c>
      <c r="C228" s="3" t="s">
        <v>42</v>
      </c>
      <c r="D228" s="3" t="s">
        <v>43</v>
      </c>
      <c r="E228" s="3" t="s">
        <v>36</v>
      </c>
      <c r="F228" s="3" t="s">
        <v>45</v>
      </c>
      <c r="G228" s="3" t="s">
        <v>101</v>
      </c>
      <c r="H228" s="3" t="s">
        <v>820</v>
      </c>
      <c r="I228" s="3" t="s">
        <v>622</v>
      </c>
      <c r="J228" s="3" t="s">
        <v>821</v>
      </c>
    </row>
    <row r="229" spans="1:10" ht="30" x14ac:dyDescent="0.25">
      <c r="A229">
        <v>1</v>
      </c>
      <c r="B229" t="s">
        <v>1572</v>
      </c>
      <c r="C229" s="3" t="s">
        <v>42</v>
      </c>
      <c r="D229" s="3" t="s">
        <v>43</v>
      </c>
      <c r="E229" s="3" t="s">
        <v>36</v>
      </c>
      <c r="F229" s="3" t="s">
        <v>45</v>
      </c>
      <c r="G229" s="3" t="s">
        <v>822</v>
      </c>
      <c r="H229" s="3" t="s">
        <v>823</v>
      </c>
      <c r="I229" s="3" t="s">
        <v>824</v>
      </c>
      <c r="J229" s="3" t="s">
        <v>825</v>
      </c>
    </row>
    <row r="230" spans="1:10" ht="45" x14ac:dyDescent="0.25">
      <c r="A230">
        <v>1</v>
      </c>
      <c r="B230" t="s">
        <v>1573</v>
      </c>
      <c r="C230" s="3" t="s">
        <v>42</v>
      </c>
      <c r="D230" s="3" t="s">
        <v>35</v>
      </c>
      <c r="E230" s="3" t="s">
        <v>36</v>
      </c>
      <c r="F230" s="3" t="s">
        <v>826</v>
      </c>
      <c r="G230" s="3" t="s">
        <v>53</v>
      </c>
      <c r="H230" s="3" t="s">
        <v>827</v>
      </c>
      <c r="I230" s="3" t="s">
        <v>546</v>
      </c>
      <c r="J230" s="3" t="s">
        <v>828</v>
      </c>
    </row>
    <row r="231" spans="1:10" ht="75" x14ac:dyDescent="0.25">
      <c r="A231">
        <v>1</v>
      </c>
      <c r="B231" s="4">
        <v>43624.546527777777</v>
      </c>
      <c r="C231" s="3" t="s">
        <v>42</v>
      </c>
      <c r="D231" s="3" t="s">
        <v>35</v>
      </c>
      <c r="E231" s="3" t="s">
        <v>829</v>
      </c>
      <c r="F231" s="3" t="s">
        <v>830</v>
      </c>
      <c r="G231" s="3" t="s">
        <v>53</v>
      </c>
      <c r="H231" s="3" t="s">
        <v>831</v>
      </c>
      <c r="I231" s="3" t="s">
        <v>832</v>
      </c>
      <c r="J231" s="3" t="s">
        <v>833</v>
      </c>
    </row>
    <row r="232" spans="1:10" ht="45" x14ac:dyDescent="0.25">
      <c r="A232">
        <v>1</v>
      </c>
      <c r="B232" s="4">
        <v>43746.55972222222</v>
      </c>
      <c r="C232" s="3" t="s">
        <v>34</v>
      </c>
      <c r="D232" s="3" t="s">
        <v>35</v>
      </c>
      <c r="E232" s="3" t="s">
        <v>36</v>
      </c>
      <c r="F232" s="3" t="s">
        <v>834</v>
      </c>
      <c r="G232" s="3" t="s">
        <v>53</v>
      </c>
      <c r="H232" s="3" t="s">
        <v>835</v>
      </c>
      <c r="I232" s="3" t="s">
        <v>836</v>
      </c>
      <c r="J232" s="3" t="s">
        <v>837</v>
      </c>
    </row>
    <row r="233" spans="1:10" ht="60" x14ac:dyDescent="0.25">
      <c r="A233">
        <v>1</v>
      </c>
      <c r="B233" s="4">
        <v>43746.925000000003</v>
      </c>
      <c r="C233" s="3" t="s">
        <v>34</v>
      </c>
      <c r="D233" s="3" t="s">
        <v>43</v>
      </c>
      <c r="E233" s="3" t="s">
        <v>36</v>
      </c>
      <c r="F233" s="3" t="s">
        <v>45</v>
      </c>
      <c r="G233" s="3" t="s">
        <v>838</v>
      </c>
      <c r="H233" s="3" t="s">
        <v>839</v>
      </c>
      <c r="I233" s="3" t="s">
        <v>840</v>
      </c>
      <c r="J233" s="3" t="s">
        <v>841</v>
      </c>
    </row>
    <row r="234" spans="1:10" ht="45" x14ac:dyDescent="0.25">
      <c r="A234">
        <v>1</v>
      </c>
      <c r="B234" t="s">
        <v>1574</v>
      </c>
      <c r="C234" s="3" t="s">
        <v>42</v>
      </c>
      <c r="D234" s="3" t="s">
        <v>43</v>
      </c>
      <c r="E234" s="3" t="s">
        <v>808</v>
      </c>
      <c r="F234" s="3" t="s">
        <v>45</v>
      </c>
      <c r="G234" s="3" t="s">
        <v>79</v>
      </c>
      <c r="H234" s="3" t="s">
        <v>842</v>
      </c>
      <c r="I234" s="3" t="s">
        <v>843</v>
      </c>
      <c r="J234" s="3" t="s">
        <v>844</v>
      </c>
    </row>
    <row r="235" spans="1:10" ht="45" x14ac:dyDescent="0.25">
      <c r="A235">
        <v>1</v>
      </c>
      <c r="B235" t="s">
        <v>1575</v>
      </c>
      <c r="C235" s="3" t="s">
        <v>34</v>
      </c>
      <c r="D235" s="3" t="s">
        <v>43</v>
      </c>
      <c r="E235" s="3" t="s">
        <v>36</v>
      </c>
      <c r="F235" s="3" t="s">
        <v>45</v>
      </c>
      <c r="G235" s="3" t="s">
        <v>115</v>
      </c>
      <c r="H235" s="3" t="s">
        <v>845</v>
      </c>
      <c r="I235" s="3" t="s">
        <v>846</v>
      </c>
      <c r="J235" s="3" t="s">
        <v>49</v>
      </c>
    </row>
    <row r="236" spans="1:10" ht="60" x14ac:dyDescent="0.25">
      <c r="A236">
        <v>1</v>
      </c>
      <c r="B236" s="4">
        <v>43594.343055555553</v>
      </c>
      <c r="C236" s="3" t="s">
        <v>42</v>
      </c>
      <c r="D236" s="3" t="s">
        <v>35</v>
      </c>
      <c r="E236" s="3" t="s">
        <v>36</v>
      </c>
      <c r="F236" s="3" t="s">
        <v>45</v>
      </c>
      <c r="G236" s="3" t="s">
        <v>847</v>
      </c>
      <c r="H236" s="3" t="s">
        <v>848</v>
      </c>
      <c r="I236" s="3" t="s">
        <v>849</v>
      </c>
      <c r="J236" s="3" t="s">
        <v>850</v>
      </c>
    </row>
    <row r="237" spans="1:10" ht="45" x14ac:dyDescent="0.25">
      <c r="A237">
        <v>1</v>
      </c>
      <c r="B237" t="s">
        <v>1576</v>
      </c>
      <c r="C237" s="3" t="s">
        <v>42</v>
      </c>
      <c r="D237" s="3" t="s">
        <v>43</v>
      </c>
      <c r="E237" s="3" t="s">
        <v>36</v>
      </c>
      <c r="F237" s="3" t="s">
        <v>851</v>
      </c>
      <c r="G237" s="3" t="s">
        <v>115</v>
      </c>
      <c r="H237" s="3" t="s">
        <v>852</v>
      </c>
      <c r="I237" s="3" t="s">
        <v>853</v>
      </c>
      <c r="J237" s="3" t="s">
        <v>458</v>
      </c>
    </row>
    <row r="238" spans="1:10" ht="60" x14ac:dyDescent="0.25">
      <c r="A238">
        <v>1</v>
      </c>
      <c r="B238" t="s">
        <v>1577</v>
      </c>
      <c r="C238" s="3" t="s">
        <v>34</v>
      </c>
      <c r="D238" s="3" t="s">
        <v>35</v>
      </c>
      <c r="E238" s="3" t="s">
        <v>36</v>
      </c>
      <c r="F238" s="3" t="s">
        <v>396</v>
      </c>
      <c r="G238" s="3" t="s">
        <v>53</v>
      </c>
      <c r="H238" s="3" t="s">
        <v>854</v>
      </c>
      <c r="I238" s="3" t="s">
        <v>855</v>
      </c>
      <c r="J238" s="3" t="s">
        <v>52</v>
      </c>
    </row>
    <row r="239" spans="1:10" ht="45" x14ac:dyDescent="0.25">
      <c r="A239">
        <v>1</v>
      </c>
      <c r="B239" t="s">
        <v>1578</v>
      </c>
      <c r="C239" s="3" t="s">
        <v>42</v>
      </c>
      <c r="D239" s="3" t="s">
        <v>43</v>
      </c>
      <c r="E239" s="3" t="s">
        <v>44</v>
      </c>
      <c r="F239" s="3" t="s">
        <v>45</v>
      </c>
      <c r="G239" s="3" t="s">
        <v>17</v>
      </c>
      <c r="H239" s="3" t="s">
        <v>856</v>
      </c>
      <c r="I239" s="3" t="s">
        <v>857</v>
      </c>
      <c r="J239" s="3" t="s">
        <v>52</v>
      </c>
    </row>
    <row r="240" spans="1:10" ht="45" x14ac:dyDescent="0.25">
      <c r="A240">
        <v>1</v>
      </c>
      <c r="B240" t="s">
        <v>1579</v>
      </c>
      <c r="C240" s="3" t="s">
        <v>42</v>
      </c>
      <c r="D240" s="3" t="s">
        <v>43</v>
      </c>
      <c r="E240" s="3" t="s">
        <v>36</v>
      </c>
      <c r="F240" s="3" t="s">
        <v>45</v>
      </c>
      <c r="G240" s="3" t="s">
        <v>53</v>
      </c>
      <c r="H240" s="3" t="s">
        <v>858</v>
      </c>
      <c r="I240" s="3" t="s">
        <v>859</v>
      </c>
      <c r="J240" s="3" t="s">
        <v>860</v>
      </c>
    </row>
    <row r="241" spans="1:10" ht="30" x14ac:dyDescent="0.25">
      <c r="A241">
        <v>1</v>
      </c>
      <c r="B241" t="s">
        <v>1580</v>
      </c>
      <c r="C241" s="3" t="s">
        <v>42</v>
      </c>
      <c r="D241" s="3" t="s">
        <v>43</v>
      </c>
      <c r="E241" s="3" t="s">
        <v>36</v>
      </c>
      <c r="F241" s="3" t="s">
        <v>45</v>
      </c>
      <c r="G241" s="3" t="s">
        <v>19</v>
      </c>
      <c r="H241" s="3" t="s">
        <v>861</v>
      </c>
      <c r="I241" s="3" t="s">
        <v>862</v>
      </c>
      <c r="J241" s="3" t="s">
        <v>863</v>
      </c>
    </row>
    <row r="242" spans="1:10" ht="45" x14ac:dyDescent="0.25">
      <c r="A242">
        <v>1</v>
      </c>
      <c r="B242" t="s">
        <v>1581</v>
      </c>
      <c r="C242" s="3" t="s">
        <v>42</v>
      </c>
      <c r="D242" s="3" t="s">
        <v>43</v>
      </c>
      <c r="E242" s="3" t="s">
        <v>36</v>
      </c>
      <c r="F242" s="3" t="s">
        <v>45</v>
      </c>
      <c r="G242" s="3" t="s">
        <v>53</v>
      </c>
      <c r="H242" s="3" t="s">
        <v>864</v>
      </c>
      <c r="I242" s="3" t="s">
        <v>865</v>
      </c>
      <c r="J242" s="3" t="s">
        <v>866</v>
      </c>
    </row>
    <row r="243" spans="1:10" ht="45" x14ac:dyDescent="0.25">
      <c r="A243">
        <v>1</v>
      </c>
      <c r="B243" t="s">
        <v>1582</v>
      </c>
      <c r="C243" s="3" t="s">
        <v>42</v>
      </c>
      <c r="D243" s="3" t="s">
        <v>43</v>
      </c>
      <c r="E243" s="3" t="s">
        <v>36</v>
      </c>
      <c r="F243" s="3" t="s">
        <v>867</v>
      </c>
      <c r="G243" s="3" t="s">
        <v>53</v>
      </c>
      <c r="H243" s="3" t="s">
        <v>868</v>
      </c>
      <c r="I243" s="3" t="s">
        <v>869</v>
      </c>
      <c r="J243" s="3" t="s">
        <v>870</v>
      </c>
    </row>
    <row r="244" spans="1:10" ht="75" x14ac:dyDescent="0.25">
      <c r="A244">
        <v>1</v>
      </c>
      <c r="B244" t="s">
        <v>1583</v>
      </c>
      <c r="C244" s="3" t="s">
        <v>42</v>
      </c>
      <c r="D244" s="3" t="s">
        <v>43</v>
      </c>
      <c r="E244" s="3" t="s">
        <v>36</v>
      </c>
      <c r="F244" s="3" t="s">
        <v>45</v>
      </c>
      <c r="G244" s="3" t="s">
        <v>53</v>
      </c>
      <c r="H244" s="3" t="s">
        <v>871</v>
      </c>
      <c r="I244" s="3" t="s">
        <v>872</v>
      </c>
      <c r="J244" s="3" t="s">
        <v>873</v>
      </c>
    </row>
    <row r="245" spans="1:10" ht="90" x14ac:dyDescent="0.25">
      <c r="A245">
        <v>1</v>
      </c>
      <c r="B245" t="s">
        <v>1584</v>
      </c>
      <c r="C245" s="3" t="s">
        <v>42</v>
      </c>
      <c r="D245" s="3" t="s">
        <v>35</v>
      </c>
      <c r="E245" s="3" t="s">
        <v>36</v>
      </c>
      <c r="F245" s="3" t="s">
        <v>874</v>
      </c>
      <c r="G245" s="3" t="s">
        <v>875</v>
      </c>
      <c r="H245" s="3" t="s">
        <v>876</v>
      </c>
      <c r="I245" s="3" t="s">
        <v>877</v>
      </c>
      <c r="J245" s="3" t="s">
        <v>878</v>
      </c>
    </row>
    <row r="246" spans="1:10" ht="30" x14ac:dyDescent="0.25">
      <c r="A246">
        <v>1</v>
      </c>
      <c r="B246" t="s">
        <v>1585</v>
      </c>
      <c r="C246" s="3" t="s">
        <v>42</v>
      </c>
      <c r="D246" s="3" t="s">
        <v>35</v>
      </c>
      <c r="E246" s="3" t="s">
        <v>36</v>
      </c>
      <c r="F246" s="3" t="s">
        <v>879</v>
      </c>
      <c r="G246" s="3" t="s">
        <v>120</v>
      </c>
      <c r="H246" s="3" t="s">
        <v>880</v>
      </c>
      <c r="I246" s="3" t="s">
        <v>881</v>
      </c>
      <c r="J246" s="3" t="s">
        <v>882</v>
      </c>
    </row>
    <row r="247" spans="1:10" ht="45" x14ac:dyDescent="0.25">
      <c r="A247">
        <v>1</v>
      </c>
      <c r="B247" s="4">
        <v>43780.822222222225</v>
      </c>
      <c r="C247" s="3" t="s">
        <v>42</v>
      </c>
      <c r="D247" s="3" t="s">
        <v>43</v>
      </c>
      <c r="E247" s="3" t="s">
        <v>36</v>
      </c>
      <c r="F247" s="3" t="s">
        <v>883</v>
      </c>
      <c r="G247" s="3" t="s">
        <v>53</v>
      </c>
      <c r="H247" s="3" t="s">
        <v>884</v>
      </c>
      <c r="I247" s="3" t="s">
        <v>885</v>
      </c>
      <c r="J247" s="3" t="s">
        <v>886</v>
      </c>
    </row>
    <row r="248" spans="1:10" ht="60" x14ac:dyDescent="0.25">
      <c r="A248">
        <v>1</v>
      </c>
      <c r="B248" t="s">
        <v>1586</v>
      </c>
      <c r="C248" s="3" t="s">
        <v>42</v>
      </c>
      <c r="D248" s="3" t="s">
        <v>65</v>
      </c>
      <c r="E248" s="3" t="s">
        <v>109</v>
      </c>
      <c r="F248" s="3" t="s">
        <v>887</v>
      </c>
      <c r="G248" s="3" t="s">
        <v>115</v>
      </c>
      <c r="H248" s="3" t="s">
        <v>888</v>
      </c>
      <c r="I248" s="3" t="s">
        <v>889</v>
      </c>
      <c r="J248" s="3" t="s">
        <v>49</v>
      </c>
    </row>
    <row r="249" spans="1:10" ht="45" x14ac:dyDescent="0.25">
      <c r="A249">
        <v>1</v>
      </c>
      <c r="B249" t="s">
        <v>1587</v>
      </c>
      <c r="C249" s="3" t="s">
        <v>42</v>
      </c>
      <c r="D249" s="3" t="s">
        <v>179</v>
      </c>
      <c r="E249" s="3" t="s">
        <v>36</v>
      </c>
      <c r="F249" s="3" t="s">
        <v>45</v>
      </c>
      <c r="G249" s="3" t="s">
        <v>53</v>
      </c>
      <c r="H249" s="3" t="s">
        <v>890</v>
      </c>
      <c r="I249" s="3" t="s">
        <v>891</v>
      </c>
      <c r="J249" s="3" t="s">
        <v>892</v>
      </c>
    </row>
    <row r="250" spans="1:10" ht="45" x14ac:dyDescent="0.25">
      <c r="A250">
        <v>1</v>
      </c>
      <c r="B250" s="4">
        <v>43567.318055555559</v>
      </c>
      <c r="C250" s="3" t="s">
        <v>42</v>
      </c>
      <c r="D250" s="3" t="s">
        <v>35</v>
      </c>
      <c r="E250" s="3" t="s">
        <v>893</v>
      </c>
      <c r="F250" s="3" t="s">
        <v>894</v>
      </c>
      <c r="G250" s="3" t="s">
        <v>53</v>
      </c>
      <c r="H250" s="3" t="s">
        <v>895</v>
      </c>
      <c r="I250" s="3" t="s">
        <v>508</v>
      </c>
      <c r="J250" s="3" t="s">
        <v>896</v>
      </c>
    </row>
    <row r="251" spans="1:10" ht="45" x14ac:dyDescent="0.25">
      <c r="A251">
        <v>1</v>
      </c>
      <c r="B251" s="4">
        <v>43597.756249999999</v>
      </c>
      <c r="C251" s="3" t="s">
        <v>42</v>
      </c>
      <c r="D251" s="3" t="s">
        <v>65</v>
      </c>
      <c r="E251" s="3" t="s">
        <v>36</v>
      </c>
      <c r="F251" s="3" t="s">
        <v>897</v>
      </c>
      <c r="G251" s="3" t="s">
        <v>50</v>
      </c>
      <c r="H251" s="3" t="s">
        <v>898</v>
      </c>
      <c r="I251" s="3" t="s">
        <v>712</v>
      </c>
      <c r="J251" s="3" t="s">
        <v>82</v>
      </c>
    </row>
    <row r="252" spans="1:10" ht="45" x14ac:dyDescent="0.25">
      <c r="A252">
        <v>1</v>
      </c>
      <c r="B252" t="s">
        <v>1588</v>
      </c>
      <c r="C252" s="3" t="s">
        <v>42</v>
      </c>
      <c r="D252" s="3" t="s">
        <v>43</v>
      </c>
      <c r="E252" s="3" t="s">
        <v>36</v>
      </c>
      <c r="F252" s="3" t="s">
        <v>45</v>
      </c>
      <c r="G252" s="3" t="s">
        <v>50</v>
      </c>
      <c r="H252" s="3" t="s">
        <v>899</v>
      </c>
      <c r="I252" s="3" t="s">
        <v>900</v>
      </c>
      <c r="J252" s="3" t="s">
        <v>901</v>
      </c>
    </row>
    <row r="253" spans="1:10" ht="45" x14ac:dyDescent="0.25">
      <c r="A253">
        <v>1</v>
      </c>
      <c r="B253" s="4">
        <v>43922.20208333333</v>
      </c>
      <c r="C253" s="3" t="s">
        <v>42</v>
      </c>
      <c r="D253" s="3" t="s">
        <v>43</v>
      </c>
      <c r="E253" s="3" t="s">
        <v>36</v>
      </c>
      <c r="F253" s="3" t="s">
        <v>45</v>
      </c>
      <c r="G253" s="3" t="s">
        <v>53</v>
      </c>
      <c r="H253" s="3" t="s">
        <v>902</v>
      </c>
      <c r="I253" s="3" t="s">
        <v>903</v>
      </c>
      <c r="J253" s="3" t="s">
        <v>904</v>
      </c>
    </row>
    <row r="254" spans="1:10" ht="45" x14ac:dyDescent="0.25">
      <c r="A254">
        <v>1</v>
      </c>
      <c r="B254" s="4">
        <v>44136.013194444444</v>
      </c>
      <c r="C254" s="3" t="s">
        <v>34</v>
      </c>
      <c r="D254" s="3" t="s">
        <v>35</v>
      </c>
      <c r="E254" s="3" t="s">
        <v>905</v>
      </c>
      <c r="F254" s="3" t="s">
        <v>906</v>
      </c>
      <c r="G254" s="3" t="s">
        <v>53</v>
      </c>
      <c r="H254" s="3" t="s">
        <v>907</v>
      </c>
      <c r="I254" s="3" t="s">
        <v>908</v>
      </c>
      <c r="J254" s="3" t="s">
        <v>909</v>
      </c>
    </row>
    <row r="255" spans="1:10" ht="45" x14ac:dyDescent="0.25">
      <c r="A255">
        <v>1</v>
      </c>
      <c r="B255" t="s">
        <v>1589</v>
      </c>
      <c r="C255" s="3" t="s">
        <v>42</v>
      </c>
      <c r="D255" s="3" t="s">
        <v>35</v>
      </c>
      <c r="E255" s="3" t="s">
        <v>36</v>
      </c>
      <c r="F255" s="3" t="s">
        <v>910</v>
      </c>
      <c r="G255" s="3" t="s">
        <v>53</v>
      </c>
      <c r="H255" s="3" t="s">
        <v>911</v>
      </c>
      <c r="I255" s="3" t="s">
        <v>140</v>
      </c>
      <c r="J255" s="3" t="s">
        <v>912</v>
      </c>
    </row>
    <row r="256" spans="1:10" x14ac:dyDescent="0.25">
      <c r="A256">
        <v>1</v>
      </c>
      <c r="B256" t="s">
        <v>1590</v>
      </c>
      <c r="C256" s="3" t="s">
        <v>34</v>
      </c>
      <c r="D256" s="3" t="s">
        <v>35</v>
      </c>
      <c r="E256" s="3" t="s">
        <v>913</v>
      </c>
      <c r="F256" s="3" t="s">
        <v>914</v>
      </c>
      <c r="G256" s="3" t="s">
        <v>20</v>
      </c>
      <c r="H256" s="3" t="s">
        <v>915</v>
      </c>
      <c r="I256" s="3" t="s">
        <v>11</v>
      </c>
      <c r="J256" s="3" t="s">
        <v>916</v>
      </c>
    </row>
    <row r="257" spans="1:10" ht="45" x14ac:dyDescent="0.25">
      <c r="A257">
        <v>1</v>
      </c>
      <c r="B257" t="s">
        <v>1591</v>
      </c>
      <c r="C257" s="3" t="s">
        <v>42</v>
      </c>
      <c r="D257" s="3" t="s">
        <v>35</v>
      </c>
      <c r="E257" s="3" t="s">
        <v>158</v>
      </c>
      <c r="F257" s="3" t="s">
        <v>917</v>
      </c>
      <c r="G257" s="3" t="s">
        <v>53</v>
      </c>
      <c r="H257" s="3" t="s">
        <v>918</v>
      </c>
      <c r="I257" s="3" t="s">
        <v>607</v>
      </c>
      <c r="J257" s="3" t="s">
        <v>919</v>
      </c>
    </row>
    <row r="258" spans="1:10" ht="45" x14ac:dyDescent="0.25">
      <c r="A258">
        <v>1</v>
      </c>
      <c r="B258" t="s">
        <v>1592</v>
      </c>
      <c r="C258" s="3" t="s">
        <v>42</v>
      </c>
      <c r="D258" s="3" t="s">
        <v>65</v>
      </c>
      <c r="E258" s="3" t="s">
        <v>132</v>
      </c>
      <c r="F258" s="3" t="s">
        <v>251</v>
      </c>
      <c r="G258" s="3" t="s">
        <v>17</v>
      </c>
      <c r="H258" s="3" t="s">
        <v>920</v>
      </c>
      <c r="I258" s="3" t="s">
        <v>921</v>
      </c>
      <c r="J258" s="3" t="s">
        <v>922</v>
      </c>
    </row>
    <row r="259" spans="1:10" ht="30" x14ac:dyDescent="0.25">
      <c r="A259">
        <v>1</v>
      </c>
      <c r="B259" t="s">
        <v>1593</v>
      </c>
      <c r="C259" s="3" t="s">
        <v>34</v>
      </c>
      <c r="D259" s="3" t="s">
        <v>43</v>
      </c>
      <c r="E259" s="3" t="s">
        <v>175</v>
      </c>
      <c r="F259" s="3" t="s">
        <v>45</v>
      </c>
      <c r="G259" s="3" t="s">
        <v>923</v>
      </c>
      <c r="H259" s="3" t="s">
        <v>924</v>
      </c>
      <c r="I259" s="3" t="s">
        <v>925</v>
      </c>
      <c r="J259" s="3">
        <v>5</v>
      </c>
    </row>
    <row r="260" spans="1:10" ht="30" x14ac:dyDescent="0.25">
      <c r="A260">
        <v>1</v>
      </c>
      <c r="B260" s="4">
        <v>44137.61041666667</v>
      </c>
      <c r="C260" s="3" t="s">
        <v>42</v>
      </c>
      <c r="D260" s="3" t="s">
        <v>43</v>
      </c>
      <c r="E260" s="3" t="s">
        <v>36</v>
      </c>
      <c r="F260" s="3" t="s">
        <v>926</v>
      </c>
      <c r="G260" s="3" t="s">
        <v>115</v>
      </c>
      <c r="H260" s="3" t="s">
        <v>927</v>
      </c>
      <c r="I260" s="3" t="s">
        <v>928</v>
      </c>
      <c r="J260" s="3" t="s">
        <v>929</v>
      </c>
    </row>
    <row r="261" spans="1:10" ht="45" x14ac:dyDescent="0.25">
      <c r="A261">
        <v>1</v>
      </c>
      <c r="B261" s="4">
        <v>44167.573611111111</v>
      </c>
      <c r="C261" s="3" t="s">
        <v>34</v>
      </c>
      <c r="D261" s="3" t="s">
        <v>65</v>
      </c>
      <c r="E261" s="3" t="s">
        <v>930</v>
      </c>
      <c r="F261" s="3" t="s">
        <v>931</v>
      </c>
      <c r="G261" s="3" t="s">
        <v>53</v>
      </c>
      <c r="H261" s="3" t="s">
        <v>932</v>
      </c>
      <c r="I261" s="3" t="s">
        <v>933</v>
      </c>
      <c r="J261" s="14">
        <v>44621</v>
      </c>
    </row>
    <row r="262" spans="1:10" ht="45" x14ac:dyDescent="0.25">
      <c r="A262">
        <v>1</v>
      </c>
      <c r="B262" s="4">
        <v>44167.645138888889</v>
      </c>
      <c r="C262" s="3" t="s">
        <v>34</v>
      </c>
      <c r="D262" s="3" t="s">
        <v>65</v>
      </c>
      <c r="E262" s="3" t="s">
        <v>934</v>
      </c>
      <c r="F262" s="3" t="s">
        <v>935</v>
      </c>
      <c r="G262" s="3" t="s">
        <v>53</v>
      </c>
      <c r="H262" s="3" t="s">
        <v>936</v>
      </c>
      <c r="I262" s="3" t="s">
        <v>937</v>
      </c>
      <c r="J262" s="3" t="s">
        <v>938</v>
      </c>
    </row>
    <row r="263" spans="1:10" ht="45" x14ac:dyDescent="0.25">
      <c r="A263">
        <v>1</v>
      </c>
      <c r="B263" t="s">
        <v>1594</v>
      </c>
      <c r="C263" s="3" t="s">
        <v>42</v>
      </c>
      <c r="D263" s="3" t="s">
        <v>43</v>
      </c>
      <c r="E263" s="3" t="s">
        <v>36</v>
      </c>
      <c r="F263" s="3" t="s">
        <v>939</v>
      </c>
      <c r="G263" s="3" t="s">
        <v>79</v>
      </c>
      <c r="H263" s="3" t="s">
        <v>940</v>
      </c>
      <c r="I263" s="3" t="s">
        <v>941</v>
      </c>
      <c r="J263" s="3" t="s">
        <v>942</v>
      </c>
    </row>
    <row r="264" spans="1:10" ht="60" x14ac:dyDescent="0.25">
      <c r="A264">
        <v>1</v>
      </c>
      <c r="B264" t="s">
        <v>1595</v>
      </c>
      <c r="C264" s="3" t="s">
        <v>42</v>
      </c>
      <c r="D264" s="3" t="s">
        <v>43</v>
      </c>
      <c r="E264" s="3" t="s">
        <v>44</v>
      </c>
      <c r="F264" s="3" t="s">
        <v>45</v>
      </c>
      <c r="G264" s="3" t="s">
        <v>53</v>
      </c>
      <c r="H264" s="3" t="s">
        <v>943</v>
      </c>
      <c r="I264" s="3" t="s">
        <v>944</v>
      </c>
      <c r="J264" s="3" t="s">
        <v>945</v>
      </c>
    </row>
    <row r="265" spans="1:10" ht="60" x14ac:dyDescent="0.25">
      <c r="A265">
        <v>1</v>
      </c>
      <c r="B265" t="s">
        <v>1596</v>
      </c>
      <c r="C265" s="3" t="s">
        <v>42</v>
      </c>
      <c r="D265" s="3" t="s">
        <v>179</v>
      </c>
      <c r="E265" s="3" t="s">
        <v>36</v>
      </c>
      <c r="F265" s="3" t="s">
        <v>45</v>
      </c>
      <c r="G265" s="3" t="s">
        <v>946</v>
      </c>
      <c r="H265" s="3" t="s">
        <v>947</v>
      </c>
      <c r="I265" s="3" t="s">
        <v>948</v>
      </c>
      <c r="J265" s="3" t="s">
        <v>949</v>
      </c>
    </row>
    <row r="266" spans="1:10" ht="45" x14ac:dyDescent="0.25">
      <c r="A266">
        <v>1</v>
      </c>
      <c r="B266" t="s">
        <v>1597</v>
      </c>
      <c r="C266" s="3" t="s">
        <v>42</v>
      </c>
      <c r="D266" s="3" t="s">
        <v>43</v>
      </c>
      <c r="E266" s="3" t="s">
        <v>36</v>
      </c>
      <c r="F266" s="3" t="s">
        <v>45</v>
      </c>
      <c r="G266" s="3" t="s">
        <v>53</v>
      </c>
      <c r="H266" s="3" t="s">
        <v>950</v>
      </c>
      <c r="I266" s="3" t="s">
        <v>951</v>
      </c>
      <c r="J266" s="3" t="s">
        <v>952</v>
      </c>
    </row>
    <row r="267" spans="1:10" ht="45" x14ac:dyDescent="0.25">
      <c r="A267">
        <v>1</v>
      </c>
      <c r="B267" t="s">
        <v>1598</v>
      </c>
      <c r="C267" s="3" t="s">
        <v>42</v>
      </c>
      <c r="D267" s="3" t="s">
        <v>43</v>
      </c>
      <c r="E267" s="3" t="s">
        <v>36</v>
      </c>
      <c r="F267" s="3" t="s">
        <v>953</v>
      </c>
      <c r="G267" s="3" t="s">
        <v>53</v>
      </c>
      <c r="H267" s="3" t="s">
        <v>954</v>
      </c>
      <c r="I267" s="3" t="s">
        <v>955</v>
      </c>
      <c r="J267" s="3" t="s">
        <v>74</v>
      </c>
    </row>
    <row r="268" spans="1:10" ht="45" x14ac:dyDescent="0.25">
      <c r="A268">
        <v>1</v>
      </c>
      <c r="B268" t="s">
        <v>1599</v>
      </c>
      <c r="C268" s="3" t="s">
        <v>34</v>
      </c>
      <c r="D268" s="3" t="s">
        <v>35</v>
      </c>
      <c r="E268" s="3" t="s">
        <v>956</v>
      </c>
      <c r="F268" s="3" t="s">
        <v>957</v>
      </c>
      <c r="G268" s="3" t="s">
        <v>50</v>
      </c>
      <c r="H268" s="3" t="s">
        <v>958</v>
      </c>
      <c r="I268" s="3" t="s">
        <v>959</v>
      </c>
      <c r="J268" s="3" t="s">
        <v>960</v>
      </c>
    </row>
    <row r="269" spans="1:10" ht="45" x14ac:dyDescent="0.25">
      <c r="A269">
        <v>1</v>
      </c>
      <c r="B269" s="4">
        <v>44168.92083333333</v>
      </c>
      <c r="C269" s="3" t="s">
        <v>42</v>
      </c>
      <c r="D269" s="3" t="s">
        <v>43</v>
      </c>
      <c r="E269" s="3" t="s">
        <v>36</v>
      </c>
      <c r="F269" s="3" t="s">
        <v>45</v>
      </c>
      <c r="G269" s="3" t="s">
        <v>53</v>
      </c>
      <c r="H269" s="3" t="s">
        <v>961</v>
      </c>
      <c r="I269" s="3" t="s">
        <v>962</v>
      </c>
      <c r="J269" s="3" t="s">
        <v>963</v>
      </c>
    </row>
    <row r="270" spans="1:10" ht="60" x14ac:dyDescent="0.25">
      <c r="A270">
        <v>1</v>
      </c>
      <c r="B270" s="4">
        <v>43865.228472222225</v>
      </c>
      <c r="C270" s="3" t="s">
        <v>42</v>
      </c>
      <c r="D270" s="3" t="s">
        <v>43</v>
      </c>
      <c r="E270" s="3" t="s">
        <v>36</v>
      </c>
      <c r="F270" s="3" t="s">
        <v>45</v>
      </c>
      <c r="G270" s="3" t="s">
        <v>53</v>
      </c>
      <c r="H270" s="3" t="s">
        <v>964</v>
      </c>
      <c r="I270" s="3" t="s">
        <v>965</v>
      </c>
      <c r="J270" s="3" t="s">
        <v>966</v>
      </c>
    </row>
    <row r="271" spans="1:10" ht="30" x14ac:dyDescent="0.25">
      <c r="A271">
        <v>1</v>
      </c>
      <c r="B271" s="4">
        <v>43925.71597222222</v>
      </c>
      <c r="C271" s="3" t="s">
        <v>34</v>
      </c>
      <c r="D271" s="3" t="s">
        <v>43</v>
      </c>
      <c r="E271" s="3" t="s">
        <v>36</v>
      </c>
      <c r="F271" s="3" t="s">
        <v>967</v>
      </c>
      <c r="G271" s="3" t="s">
        <v>120</v>
      </c>
      <c r="H271" s="3" t="s">
        <v>968</v>
      </c>
      <c r="I271" s="3" t="s">
        <v>744</v>
      </c>
      <c r="J271" s="3" t="s">
        <v>969</v>
      </c>
    </row>
    <row r="272" spans="1:10" ht="45" x14ac:dyDescent="0.25">
      <c r="A272">
        <v>1</v>
      </c>
      <c r="B272" s="4">
        <v>44016.987500000003</v>
      </c>
      <c r="C272" s="3" t="s">
        <v>34</v>
      </c>
      <c r="D272" s="3" t="s">
        <v>43</v>
      </c>
      <c r="E272" s="3" t="s">
        <v>36</v>
      </c>
      <c r="F272" s="3" t="s">
        <v>45</v>
      </c>
      <c r="G272" s="3" t="s">
        <v>38</v>
      </c>
      <c r="H272" s="3" t="s">
        <v>970</v>
      </c>
      <c r="I272" s="3" t="s">
        <v>971</v>
      </c>
      <c r="J272" s="3" t="s">
        <v>972</v>
      </c>
    </row>
    <row r="273" spans="1:10" ht="45" x14ac:dyDescent="0.25">
      <c r="A273">
        <v>1</v>
      </c>
      <c r="B273" s="4">
        <v>44169.354861111111</v>
      </c>
      <c r="C273" s="3" t="s">
        <v>42</v>
      </c>
      <c r="D273" s="3" t="s">
        <v>88</v>
      </c>
      <c r="E273" s="3" t="s">
        <v>973</v>
      </c>
      <c r="F273" s="3" t="s">
        <v>974</v>
      </c>
      <c r="G273" s="3" t="s">
        <v>53</v>
      </c>
      <c r="H273" s="3" t="s">
        <v>975</v>
      </c>
      <c r="I273" s="3" t="s">
        <v>976</v>
      </c>
      <c r="J273" s="3" t="s">
        <v>49</v>
      </c>
    </row>
    <row r="274" spans="1:10" ht="45" x14ac:dyDescent="0.25">
      <c r="A274">
        <v>1</v>
      </c>
      <c r="B274" t="s">
        <v>1600</v>
      </c>
      <c r="C274" s="3" t="s">
        <v>42</v>
      </c>
      <c r="D274" s="3" t="s">
        <v>43</v>
      </c>
      <c r="E274" s="3" t="s">
        <v>36</v>
      </c>
      <c r="F274" s="3" t="s">
        <v>45</v>
      </c>
      <c r="G274" s="3" t="s">
        <v>53</v>
      </c>
      <c r="H274" s="3" t="s">
        <v>977</v>
      </c>
      <c r="I274" s="3" t="s">
        <v>978</v>
      </c>
      <c r="J274" s="3" t="s">
        <v>82</v>
      </c>
    </row>
    <row r="275" spans="1:10" ht="60" x14ac:dyDescent="0.25">
      <c r="A275">
        <v>1</v>
      </c>
      <c r="B275" t="s">
        <v>1601</v>
      </c>
      <c r="C275" s="3" t="s">
        <v>42</v>
      </c>
      <c r="D275" s="3" t="s">
        <v>35</v>
      </c>
      <c r="E275" s="3" t="s">
        <v>979</v>
      </c>
      <c r="F275" s="3" t="s">
        <v>980</v>
      </c>
      <c r="G275" s="3" t="s">
        <v>53</v>
      </c>
      <c r="H275" s="3" t="s">
        <v>981</v>
      </c>
      <c r="I275" s="3" t="s">
        <v>982</v>
      </c>
      <c r="J275" s="3" t="s">
        <v>983</v>
      </c>
    </row>
    <row r="276" spans="1:10" ht="60" x14ac:dyDescent="0.25">
      <c r="A276">
        <v>1</v>
      </c>
      <c r="B276" s="4">
        <v>43836.888888888891</v>
      </c>
      <c r="C276" s="3" t="s">
        <v>42</v>
      </c>
      <c r="D276" s="3" t="s">
        <v>35</v>
      </c>
      <c r="E276" s="3" t="s">
        <v>36</v>
      </c>
      <c r="F276" s="3" t="s">
        <v>57</v>
      </c>
      <c r="G276" s="3" t="s">
        <v>53</v>
      </c>
      <c r="H276" s="3" t="s">
        <v>984</v>
      </c>
      <c r="I276" s="3" t="s">
        <v>985</v>
      </c>
      <c r="J276" s="3" t="s">
        <v>986</v>
      </c>
    </row>
    <row r="277" spans="1:10" ht="60" x14ac:dyDescent="0.25">
      <c r="A277">
        <v>1</v>
      </c>
      <c r="B277" s="4">
        <v>43867.104861111111</v>
      </c>
      <c r="C277" s="3" t="s">
        <v>42</v>
      </c>
      <c r="D277" s="3" t="s">
        <v>43</v>
      </c>
      <c r="E277" s="3" t="s">
        <v>36</v>
      </c>
      <c r="F277" s="3" t="s">
        <v>45</v>
      </c>
      <c r="G277" s="3" t="s">
        <v>53</v>
      </c>
      <c r="H277" s="3" t="s">
        <v>987</v>
      </c>
      <c r="I277" s="3" t="s">
        <v>988</v>
      </c>
      <c r="J277" s="3" t="s">
        <v>989</v>
      </c>
    </row>
    <row r="278" spans="1:10" ht="45" x14ac:dyDescent="0.25">
      <c r="A278">
        <v>1</v>
      </c>
      <c r="B278" s="4">
        <v>44018.656944444447</v>
      </c>
      <c r="C278" s="3" t="s">
        <v>42</v>
      </c>
      <c r="D278" s="3" t="s">
        <v>35</v>
      </c>
      <c r="E278" s="3" t="s">
        <v>36</v>
      </c>
      <c r="F278" s="3" t="s">
        <v>990</v>
      </c>
      <c r="G278" s="3" t="s">
        <v>53</v>
      </c>
      <c r="H278" s="3" t="s">
        <v>991</v>
      </c>
      <c r="I278" s="3" t="s">
        <v>790</v>
      </c>
      <c r="J278" s="3" t="s">
        <v>992</v>
      </c>
    </row>
    <row r="279" spans="1:10" ht="60" x14ac:dyDescent="0.25">
      <c r="A279">
        <v>1</v>
      </c>
      <c r="B279" t="s">
        <v>1602</v>
      </c>
      <c r="C279" s="3" t="s">
        <v>34</v>
      </c>
      <c r="D279" s="3" t="s">
        <v>35</v>
      </c>
      <c r="E279" s="3" t="s">
        <v>36</v>
      </c>
      <c r="F279" s="3" t="s">
        <v>993</v>
      </c>
      <c r="G279" s="3" t="s">
        <v>994</v>
      </c>
      <c r="H279" s="3" t="s">
        <v>995</v>
      </c>
      <c r="I279" s="3" t="s">
        <v>787</v>
      </c>
      <c r="J279" s="3" t="s">
        <v>996</v>
      </c>
    </row>
    <row r="280" spans="1:10" ht="60" x14ac:dyDescent="0.25">
      <c r="A280">
        <v>1</v>
      </c>
      <c r="B280" t="s">
        <v>1603</v>
      </c>
      <c r="C280" s="3" t="s">
        <v>42</v>
      </c>
      <c r="D280" s="3" t="s">
        <v>43</v>
      </c>
      <c r="E280" s="3" t="s">
        <v>36</v>
      </c>
      <c r="F280" s="3" t="s">
        <v>45</v>
      </c>
      <c r="G280" s="3" t="s">
        <v>53</v>
      </c>
      <c r="H280" s="3" t="s">
        <v>997</v>
      </c>
      <c r="I280" s="3" t="s">
        <v>998</v>
      </c>
      <c r="J280" s="3" t="s">
        <v>49</v>
      </c>
    </row>
    <row r="281" spans="1:10" ht="45" x14ac:dyDescent="0.25">
      <c r="A281">
        <v>1</v>
      </c>
      <c r="B281" t="s">
        <v>1604</v>
      </c>
      <c r="C281" s="3" t="s">
        <v>42</v>
      </c>
      <c r="D281" s="3" t="s">
        <v>35</v>
      </c>
      <c r="E281" s="3" t="s">
        <v>36</v>
      </c>
      <c r="F281" s="3" t="s">
        <v>999</v>
      </c>
      <c r="G281" s="3" t="s">
        <v>46</v>
      </c>
      <c r="H281" s="3" t="s">
        <v>1000</v>
      </c>
      <c r="I281" s="3" t="s">
        <v>1001</v>
      </c>
      <c r="J281" s="3" t="s">
        <v>49</v>
      </c>
    </row>
    <row r="282" spans="1:10" ht="45" x14ac:dyDescent="0.25">
      <c r="A282">
        <v>1</v>
      </c>
      <c r="B282" t="s">
        <v>1605</v>
      </c>
      <c r="C282" s="3" t="s">
        <v>42</v>
      </c>
      <c r="D282" s="3" t="s">
        <v>35</v>
      </c>
      <c r="E282" s="3" t="s">
        <v>109</v>
      </c>
      <c r="F282" s="3" t="s">
        <v>1002</v>
      </c>
      <c r="G282" s="3" t="s">
        <v>53</v>
      </c>
      <c r="H282" s="3" t="s">
        <v>1003</v>
      </c>
      <c r="I282" s="3" t="s">
        <v>1004</v>
      </c>
      <c r="J282" s="3" t="s">
        <v>1005</v>
      </c>
    </row>
    <row r="283" spans="1:10" ht="45" x14ac:dyDescent="0.25">
      <c r="A283">
        <v>1</v>
      </c>
      <c r="B283" t="s">
        <v>1606</v>
      </c>
      <c r="C283" s="3" t="s">
        <v>42</v>
      </c>
      <c r="D283" s="3" t="s">
        <v>43</v>
      </c>
      <c r="E283" s="3" t="s">
        <v>109</v>
      </c>
      <c r="F283" s="3" t="s">
        <v>1006</v>
      </c>
      <c r="G283" s="3" t="s">
        <v>53</v>
      </c>
      <c r="H283" s="3" t="s">
        <v>1007</v>
      </c>
      <c r="I283" s="3" t="s">
        <v>853</v>
      </c>
      <c r="J283" s="3" t="s">
        <v>1008</v>
      </c>
    </row>
    <row r="284" spans="1:10" ht="45" x14ac:dyDescent="0.25">
      <c r="A284">
        <v>1</v>
      </c>
      <c r="B284" t="s">
        <v>1607</v>
      </c>
      <c r="C284" s="3" t="s">
        <v>42</v>
      </c>
      <c r="D284" s="3" t="s">
        <v>43</v>
      </c>
      <c r="E284" s="3" t="s">
        <v>36</v>
      </c>
      <c r="F284" s="3" t="s">
        <v>45</v>
      </c>
      <c r="G284" s="3" t="s">
        <v>79</v>
      </c>
      <c r="H284" s="3" t="s">
        <v>1009</v>
      </c>
      <c r="I284" s="3" t="s">
        <v>1010</v>
      </c>
      <c r="J284" s="3" t="s">
        <v>1011</v>
      </c>
    </row>
    <row r="285" spans="1:10" ht="45" x14ac:dyDescent="0.25">
      <c r="A285">
        <v>1</v>
      </c>
      <c r="B285" t="s">
        <v>1608</v>
      </c>
      <c r="C285" s="3" t="s">
        <v>42</v>
      </c>
      <c r="D285" s="3" t="s">
        <v>65</v>
      </c>
      <c r="E285" s="3" t="s">
        <v>36</v>
      </c>
      <c r="F285" s="3" t="s">
        <v>468</v>
      </c>
      <c r="G285" s="3" t="s">
        <v>53</v>
      </c>
      <c r="H285" s="3" t="s">
        <v>1012</v>
      </c>
      <c r="I285" s="3" t="s">
        <v>728</v>
      </c>
      <c r="J285" s="3" t="s">
        <v>49</v>
      </c>
    </row>
    <row r="286" spans="1:10" ht="75" x14ac:dyDescent="0.25">
      <c r="A286">
        <v>1</v>
      </c>
      <c r="B286" t="s">
        <v>1609</v>
      </c>
      <c r="C286" s="3" t="s">
        <v>42</v>
      </c>
      <c r="D286" s="3" t="s">
        <v>43</v>
      </c>
      <c r="E286" s="3" t="s">
        <v>36</v>
      </c>
      <c r="F286" s="3" t="s">
        <v>1013</v>
      </c>
      <c r="G286" s="3" t="s">
        <v>1014</v>
      </c>
      <c r="H286" s="3" t="s">
        <v>1015</v>
      </c>
      <c r="I286" s="3" t="s">
        <v>1016</v>
      </c>
      <c r="J286" s="3" t="s">
        <v>1017</v>
      </c>
    </row>
    <row r="287" spans="1:10" ht="45" x14ac:dyDescent="0.25">
      <c r="A287">
        <v>1</v>
      </c>
      <c r="B287" t="s">
        <v>1610</v>
      </c>
      <c r="C287" s="3" t="s">
        <v>42</v>
      </c>
      <c r="D287" s="3" t="s">
        <v>43</v>
      </c>
      <c r="E287" s="3" t="s">
        <v>36</v>
      </c>
      <c r="F287" s="3" t="s">
        <v>772</v>
      </c>
      <c r="G287" s="3" t="s">
        <v>79</v>
      </c>
      <c r="H287" s="3" t="s">
        <v>1018</v>
      </c>
      <c r="I287" s="3" t="s">
        <v>1019</v>
      </c>
      <c r="J287" s="3" t="s">
        <v>1020</v>
      </c>
    </row>
    <row r="288" spans="1:10" ht="45" x14ac:dyDescent="0.25">
      <c r="A288">
        <v>1</v>
      </c>
      <c r="B288" s="4">
        <v>43897.032638888886</v>
      </c>
      <c r="C288" s="3" t="s">
        <v>42</v>
      </c>
      <c r="D288" s="3" t="s">
        <v>43</v>
      </c>
      <c r="E288" s="3" t="s">
        <v>36</v>
      </c>
      <c r="F288" s="3" t="s">
        <v>45</v>
      </c>
      <c r="G288" s="3" t="s">
        <v>53</v>
      </c>
      <c r="H288" s="3" t="s">
        <v>1021</v>
      </c>
      <c r="I288" s="3" t="s">
        <v>1022</v>
      </c>
      <c r="J288" s="3" t="s">
        <v>1023</v>
      </c>
    </row>
    <row r="289" spans="1:10" ht="30" x14ac:dyDescent="0.25">
      <c r="A289">
        <v>1</v>
      </c>
      <c r="B289" t="s">
        <v>1611</v>
      </c>
      <c r="C289" s="3" t="s">
        <v>42</v>
      </c>
      <c r="D289" s="3" t="s">
        <v>35</v>
      </c>
      <c r="E289" s="3" t="s">
        <v>36</v>
      </c>
      <c r="F289" s="3" t="s">
        <v>251</v>
      </c>
      <c r="G289" s="3" t="s">
        <v>58</v>
      </c>
      <c r="H289" s="3" t="s">
        <v>1024</v>
      </c>
      <c r="I289" s="3" t="s">
        <v>622</v>
      </c>
      <c r="J289" s="3" t="s">
        <v>1025</v>
      </c>
    </row>
    <row r="290" spans="1:10" ht="30" x14ac:dyDescent="0.25">
      <c r="A290">
        <v>1</v>
      </c>
      <c r="B290" s="4">
        <v>44143.713194444441</v>
      </c>
      <c r="C290" s="3" t="s">
        <v>42</v>
      </c>
      <c r="D290" s="3" t="s">
        <v>65</v>
      </c>
      <c r="E290" s="3" t="s">
        <v>1026</v>
      </c>
      <c r="F290" s="3" t="s">
        <v>1027</v>
      </c>
      <c r="G290" s="3" t="s">
        <v>20</v>
      </c>
      <c r="H290" s="3" t="s">
        <v>1028</v>
      </c>
      <c r="I290" s="3" t="s">
        <v>1029</v>
      </c>
      <c r="J290" s="3" t="s">
        <v>52</v>
      </c>
    </row>
    <row r="291" spans="1:10" ht="45" x14ac:dyDescent="0.25">
      <c r="A291">
        <v>1</v>
      </c>
      <c r="B291" t="s">
        <v>1612</v>
      </c>
      <c r="C291" s="3" t="s">
        <v>42</v>
      </c>
      <c r="D291" s="3" t="s">
        <v>43</v>
      </c>
      <c r="E291" s="3" t="s">
        <v>36</v>
      </c>
      <c r="F291" s="3" t="s">
        <v>1030</v>
      </c>
      <c r="G291" s="3" t="s">
        <v>79</v>
      </c>
      <c r="H291" s="3" t="s">
        <v>1031</v>
      </c>
      <c r="I291" s="3" t="s">
        <v>1032</v>
      </c>
      <c r="J291" s="3" t="s">
        <v>1033</v>
      </c>
    </row>
    <row r="292" spans="1:10" ht="45" x14ac:dyDescent="0.25">
      <c r="A292">
        <v>1</v>
      </c>
      <c r="B292" t="s">
        <v>1613</v>
      </c>
      <c r="C292" s="3" t="s">
        <v>42</v>
      </c>
      <c r="D292" s="3" t="s">
        <v>35</v>
      </c>
      <c r="E292" s="3" t="s">
        <v>36</v>
      </c>
      <c r="F292" s="3" t="s">
        <v>1034</v>
      </c>
      <c r="G292" s="3" t="s">
        <v>79</v>
      </c>
      <c r="H292" s="3" t="s">
        <v>1035</v>
      </c>
      <c r="I292" s="3" t="s">
        <v>1036</v>
      </c>
      <c r="J292" s="3" t="s">
        <v>1037</v>
      </c>
    </row>
    <row r="293" spans="1:10" ht="75" x14ac:dyDescent="0.25">
      <c r="A293">
        <v>1</v>
      </c>
      <c r="B293" t="s">
        <v>1614</v>
      </c>
      <c r="C293" s="3" t="s">
        <v>34</v>
      </c>
      <c r="D293" s="3" t="s">
        <v>65</v>
      </c>
      <c r="E293" s="3" t="s">
        <v>1038</v>
      </c>
      <c r="F293" s="3" t="s">
        <v>1039</v>
      </c>
      <c r="G293" s="3" t="s">
        <v>1040</v>
      </c>
      <c r="H293" s="3" t="s">
        <v>1041</v>
      </c>
      <c r="I293" s="3" t="s">
        <v>1042</v>
      </c>
      <c r="J293" s="3">
        <v>1</v>
      </c>
    </row>
    <row r="294" spans="1:10" ht="45" x14ac:dyDescent="0.25">
      <c r="A294">
        <v>1</v>
      </c>
      <c r="B294" s="4">
        <v>43870.40902777778</v>
      </c>
      <c r="C294" s="3" t="s">
        <v>42</v>
      </c>
      <c r="D294" s="3" t="s">
        <v>35</v>
      </c>
      <c r="E294" s="3" t="s">
        <v>36</v>
      </c>
      <c r="F294" s="3" t="s">
        <v>577</v>
      </c>
      <c r="G294" s="3" t="s">
        <v>58</v>
      </c>
      <c r="H294" s="3" t="s">
        <v>1043</v>
      </c>
      <c r="I294" s="3" t="s">
        <v>1044</v>
      </c>
      <c r="J294" s="3" t="s">
        <v>49</v>
      </c>
    </row>
    <row r="295" spans="1:10" ht="45" x14ac:dyDescent="0.25">
      <c r="A295">
        <v>1</v>
      </c>
      <c r="B295" s="4">
        <v>43870.660416666666</v>
      </c>
      <c r="C295" s="3" t="s">
        <v>42</v>
      </c>
      <c r="D295" s="3" t="s">
        <v>43</v>
      </c>
      <c r="E295" s="3" t="s">
        <v>36</v>
      </c>
      <c r="F295" s="3" t="s">
        <v>45</v>
      </c>
      <c r="G295" s="3" t="s">
        <v>53</v>
      </c>
      <c r="H295" s="3" t="s">
        <v>1045</v>
      </c>
      <c r="I295" s="3" t="s">
        <v>1046</v>
      </c>
      <c r="J295" s="3" t="s">
        <v>1047</v>
      </c>
    </row>
    <row r="296" spans="1:10" ht="75" x14ac:dyDescent="0.25">
      <c r="A296">
        <v>1</v>
      </c>
      <c r="B296" s="4">
        <v>43991.934027777781</v>
      </c>
      <c r="C296" s="3" t="s">
        <v>42</v>
      </c>
      <c r="D296" s="3" t="s">
        <v>43</v>
      </c>
      <c r="E296" s="3" t="s">
        <v>36</v>
      </c>
      <c r="F296" s="3" t="s">
        <v>1048</v>
      </c>
      <c r="G296" s="3" t="s">
        <v>1049</v>
      </c>
      <c r="H296" s="3" t="s">
        <v>1050</v>
      </c>
      <c r="I296" s="3" t="s">
        <v>1051</v>
      </c>
      <c r="J296" s="3" t="s">
        <v>1052</v>
      </c>
    </row>
    <row r="297" spans="1:10" ht="45" x14ac:dyDescent="0.25">
      <c r="A297">
        <v>1</v>
      </c>
      <c r="B297" t="s">
        <v>1615</v>
      </c>
      <c r="C297" s="3" t="s">
        <v>42</v>
      </c>
      <c r="D297" s="3" t="s">
        <v>35</v>
      </c>
      <c r="E297" s="3" t="s">
        <v>36</v>
      </c>
      <c r="F297" s="3" t="s">
        <v>1053</v>
      </c>
      <c r="G297" s="3" t="s">
        <v>53</v>
      </c>
      <c r="H297" s="3" t="s">
        <v>1054</v>
      </c>
      <c r="I297" s="3" t="s">
        <v>1055</v>
      </c>
      <c r="J297" s="3" t="s">
        <v>1056</v>
      </c>
    </row>
    <row r="298" spans="1:10" ht="30" x14ac:dyDescent="0.25">
      <c r="A298">
        <v>1</v>
      </c>
      <c r="B298" t="s">
        <v>1616</v>
      </c>
      <c r="C298" s="3" t="s">
        <v>42</v>
      </c>
      <c r="D298" s="3" t="s">
        <v>179</v>
      </c>
      <c r="E298" s="3" t="s">
        <v>36</v>
      </c>
      <c r="F298" s="3" t="s">
        <v>45</v>
      </c>
      <c r="G298" s="3" t="s">
        <v>46</v>
      </c>
      <c r="H298" s="3" t="s">
        <v>1057</v>
      </c>
      <c r="I298" s="3" t="s">
        <v>976</v>
      </c>
      <c r="J298" s="3" t="s">
        <v>1058</v>
      </c>
    </row>
    <row r="299" spans="1:10" ht="45" x14ac:dyDescent="0.25">
      <c r="A299">
        <v>1</v>
      </c>
      <c r="B299" s="4">
        <v>43900.870138888888</v>
      </c>
      <c r="C299" s="3" t="s">
        <v>42</v>
      </c>
      <c r="D299" s="3" t="s">
        <v>43</v>
      </c>
      <c r="E299" s="3" t="s">
        <v>36</v>
      </c>
      <c r="F299" s="3" t="s">
        <v>45</v>
      </c>
      <c r="G299" s="3" t="s">
        <v>79</v>
      </c>
      <c r="H299" s="3" t="s">
        <v>1059</v>
      </c>
      <c r="I299" s="3" t="s">
        <v>538</v>
      </c>
      <c r="J299" s="3" t="s">
        <v>49</v>
      </c>
    </row>
    <row r="300" spans="1:10" ht="45" x14ac:dyDescent="0.25">
      <c r="A300">
        <v>1</v>
      </c>
      <c r="B300" t="s">
        <v>1617</v>
      </c>
      <c r="C300" s="3" t="s">
        <v>42</v>
      </c>
      <c r="D300" s="3" t="s">
        <v>43</v>
      </c>
      <c r="E300" s="3" t="s">
        <v>36</v>
      </c>
      <c r="F300" s="3" t="s">
        <v>45</v>
      </c>
      <c r="G300" s="3" t="s">
        <v>53</v>
      </c>
      <c r="H300" s="3" t="s">
        <v>1060</v>
      </c>
      <c r="I300" s="3" t="s">
        <v>1061</v>
      </c>
      <c r="J300" s="3" t="s">
        <v>1062</v>
      </c>
    </row>
    <row r="301" spans="1:10" ht="45" x14ac:dyDescent="0.25">
      <c r="A301">
        <v>1</v>
      </c>
      <c r="B301" t="s">
        <v>1618</v>
      </c>
      <c r="C301" s="3" t="s">
        <v>42</v>
      </c>
      <c r="D301" s="3" t="s">
        <v>35</v>
      </c>
      <c r="E301" s="3" t="s">
        <v>36</v>
      </c>
      <c r="F301" s="3" t="s">
        <v>1063</v>
      </c>
      <c r="G301" s="3" t="s">
        <v>53</v>
      </c>
      <c r="H301" s="3" t="s">
        <v>1064</v>
      </c>
      <c r="I301" s="3" t="s">
        <v>624</v>
      </c>
      <c r="J301" s="3" t="s">
        <v>1065</v>
      </c>
    </row>
    <row r="302" spans="1:10" ht="45" x14ac:dyDescent="0.25">
      <c r="A302">
        <v>1</v>
      </c>
      <c r="B302" s="4">
        <v>44176.654166666667</v>
      </c>
      <c r="C302" s="3" t="s">
        <v>34</v>
      </c>
      <c r="D302" s="3" t="s">
        <v>35</v>
      </c>
      <c r="E302" s="3" t="s">
        <v>36</v>
      </c>
      <c r="F302" s="3" t="s">
        <v>314</v>
      </c>
      <c r="G302" s="3" t="s">
        <v>115</v>
      </c>
      <c r="H302" s="3" t="s">
        <v>1066</v>
      </c>
      <c r="I302" s="3" t="s">
        <v>1067</v>
      </c>
      <c r="J302" s="3" t="s">
        <v>82</v>
      </c>
    </row>
    <row r="303" spans="1:10" ht="45" x14ac:dyDescent="0.25">
      <c r="A303">
        <v>1</v>
      </c>
      <c r="B303" t="s">
        <v>1619</v>
      </c>
      <c r="C303" s="3" t="s">
        <v>42</v>
      </c>
      <c r="D303" s="3" t="s">
        <v>43</v>
      </c>
      <c r="E303" s="3" t="s">
        <v>36</v>
      </c>
      <c r="F303" s="3" t="s">
        <v>45</v>
      </c>
      <c r="G303" s="3" t="s">
        <v>79</v>
      </c>
      <c r="H303" s="3" t="s">
        <v>1068</v>
      </c>
      <c r="I303" s="3" t="s">
        <v>1069</v>
      </c>
      <c r="J303" s="3" t="s">
        <v>1070</v>
      </c>
    </row>
    <row r="304" spans="1:10" ht="30" x14ac:dyDescent="0.25">
      <c r="A304">
        <v>1</v>
      </c>
      <c r="B304" t="s">
        <v>1620</v>
      </c>
      <c r="C304" s="3" t="s">
        <v>42</v>
      </c>
      <c r="D304" s="3" t="s">
        <v>65</v>
      </c>
      <c r="E304" s="3" t="s">
        <v>36</v>
      </c>
      <c r="F304" s="3" t="s">
        <v>640</v>
      </c>
      <c r="G304" s="3" t="s">
        <v>227</v>
      </c>
      <c r="H304" s="3" t="s">
        <v>1071</v>
      </c>
      <c r="I304" s="3" t="s">
        <v>712</v>
      </c>
      <c r="J304" s="3" t="s">
        <v>1072</v>
      </c>
    </row>
    <row r="305" spans="1:10" ht="45" x14ac:dyDescent="0.25">
      <c r="A305">
        <v>1</v>
      </c>
      <c r="B305" t="s">
        <v>1621</v>
      </c>
      <c r="C305" s="3" t="s">
        <v>42</v>
      </c>
      <c r="D305" s="3" t="s">
        <v>35</v>
      </c>
      <c r="E305" s="3" t="s">
        <v>1073</v>
      </c>
      <c r="F305" s="3" t="s">
        <v>482</v>
      </c>
      <c r="G305" s="3" t="s">
        <v>115</v>
      </c>
      <c r="H305" s="3" t="s">
        <v>1074</v>
      </c>
      <c r="I305" s="3" t="s">
        <v>1075</v>
      </c>
      <c r="J305" s="3" t="s">
        <v>1076</v>
      </c>
    </row>
    <row r="306" spans="1:10" ht="60" x14ac:dyDescent="0.25">
      <c r="A306">
        <v>1</v>
      </c>
      <c r="B306" t="s">
        <v>1622</v>
      </c>
      <c r="C306" s="3" t="s">
        <v>42</v>
      </c>
      <c r="D306" s="3" t="s">
        <v>65</v>
      </c>
      <c r="E306" s="3" t="s">
        <v>175</v>
      </c>
      <c r="F306" s="3" t="s">
        <v>1077</v>
      </c>
      <c r="G306" s="3" t="s">
        <v>1078</v>
      </c>
      <c r="H306" s="3" t="s">
        <v>1079</v>
      </c>
      <c r="I306" s="3" t="s">
        <v>1080</v>
      </c>
      <c r="J306" s="3" t="s">
        <v>1081</v>
      </c>
    </row>
    <row r="307" spans="1:10" ht="45" x14ac:dyDescent="0.25">
      <c r="A307">
        <v>1</v>
      </c>
      <c r="B307" t="s">
        <v>1623</v>
      </c>
      <c r="C307" s="3" t="s">
        <v>42</v>
      </c>
      <c r="D307" s="3" t="s">
        <v>43</v>
      </c>
      <c r="E307" s="3" t="s">
        <v>381</v>
      </c>
      <c r="F307" s="3" t="s">
        <v>45</v>
      </c>
      <c r="G307" s="3" t="s">
        <v>53</v>
      </c>
      <c r="H307" s="3" t="s">
        <v>1082</v>
      </c>
      <c r="I307" s="3" t="s">
        <v>1083</v>
      </c>
      <c r="J307" s="3" t="s">
        <v>1084</v>
      </c>
    </row>
    <row r="308" spans="1:10" ht="45" x14ac:dyDescent="0.25">
      <c r="A308">
        <v>1</v>
      </c>
      <c r="B308" s="4">
        <v>43873.420138888891</v>
      </c>
      <c r="C308" s="3" t="s">
        <v>42</v>
      </c>
      <c r="D308" s="3" t="s">
        <v>35</v>
      </c>
      <c r="E308" s="3" t="s">
        <v>36</v>
      </c>
      <c r="F308" s="3" t="s">
        <v>206</v>
      </c>
      <c r="G308" s="3" t="s">
        <v>53</v>
      </c>
      <c r="H308" s="3" t="s">
        <v>1085</v>
      </c>
      <c r="I308" s="3" t="s">
        <v>1086</v>
      </c>
      <c r="J308" s="3" t="s">
        <v>1087</v>
      </c>
    </row>
    <row r="309" spans="1:10" ht="60" x14ac:dyDescent="0.25">
      <c r="A309">
        <v>1</v>
      </c>
      <c r="B309" t="s">
        <v>1624</v>
      </c>
      <c r="C309" s="3" t="s">
        <v>42</v>
      </c>
      <c r="D309" s="3" t="s">
        <v>43</v>
      </c>
      <c r="E309" s="3" t="s">
        <v>36</v>
      </c>
      <c r="F309" s="3" t="s">
        <v>649</v>
      </c>
      <c r="G309" s="3" t="s">
        <v>53</v>
      </c>
      <c r="H309" s="3" t="s">
        <v>1088</v>
      </c>
      <c r="I309" s="3" t="s">
        <v>1089</v>
      </c>
      <c r="J309" s="3" t="s">
        <v>1090</v>
      </c>
    </row>
    <row r="310" spans="1:10" ht="45" x14ac:dyDescent="0.25">
      <c r="A310">
        <v>1</v>
      </c>
      <c r="B310" s="4">
        <v>44287.693749999999</v>
      </c>
      <c r="C310" s="3" t="s">
        <v>34</v>
      </c>
      <c r="D310" s="3" t="s">
        <v>43</v>
      </c>
      <c r="E310" s="3" t="s">
        <v>36</v>
      </c>
      <c r="F310" s="3" t="s">
        <v>45</v>
      </c>
      <c r="G310" s="3" t="s">
        <v>79</v>
      </c>
      <c r="H310" s="3" t="s">
        <v>1091</v>
      </c>
      <c r="I310" s="3" t="s">
        <v>1092</v>
      </c>
      <c r="J310" s="3" t="s">
        <v>945</v>
      </c>
    </row>
    <row r="311" spans="1:10" ht="30" x14ac:dyDescent="0.25">
      <c r="A311">
        <v>1</v>
      </c>
      <c r="B311" s="4">
        <v>44317.65902777778</v>
      </c>
      <c r="C311" s="3" t="s">
        <v>42</v>
      </c>
      <c r="D311" s="3" t="s">
        <v>179</v>
      </c>
      <c r="E311" s="3" t="s">
        <v>187</v>
      </c>
      <c r="F311" s="3" t="s">
        <v>45</v>
      </c>
      <c r="G311" s="3" t="s">
        <v>17</v>
      </c>
      <c r="H311" s="3" t="s">
        <v>1093</v>
      </c>
      <c r="I311" s="3" t="s">
        <v>1094</v>
      </c>
      <c r="J311" s="3" t="s">
        <v>1095</v>
      </c>
    </row>
    <row r="312" spans="1:10" ht="60" x14ac:dyDescent="0.25">
      <c r="A312">
        <v>1</v>
      </c>
      <c r="B312" s="4">
        <v>44409.786805555559</v>
      </c>
      <c r="C312" s="3" t="s">
        <v>42</v>
      </c>
      <c r="D312" s="3" t="s">
        <v>43</v>
      </c>
      <c r="E312" s="3" t="s">
        <v>36</v>
      </c>
      <c r="F312" s="3" t="s">
        <v>45</v>
      </c>
      <c r="G312" s="3" t="s">
        <v>53</v>
      </c>
      <c r="H312" s="3" t="s">
        <v>1096</v>
      </c>
      <c r="I312" s="3" t="s">
        <v>1097</v>
      </c>
      <c r="J312" s="3" t="s">
        <v>1098</v>
      </c>
    </row>
    <row r="313" spans="1:10" ht="45" x14ac:dyDescent="0.25">
      <c r="A313">
        <v>1</v>
      </c>
      <c r="B313" s="4">
        <v>44501.980555555558</v>
      </c>
      <c r="C313" s="3" t="s">
        <v>42</v>
      </c>
      <c r="D313" s="3" t="s">
        <v>43</v>
      </c>
      <c r="E313" s="3" t="s">
        <v>36</v>
      </c>
      <c r="F313" s="3" t="s">
        <v>105</v>
      </c>
      <c r="G313" s="3" t="s">
        <v>53</v>
      </c>
      <c r="H313" s="3" t="s">
        <v>1099</v>
      </c>
      <c r="I313" s="3" t="s">
        <v>1100</v>
      </c>
      <c r="J313" s="3" t="s">
        <v>49</v>
      </c>
    </row>
    <row r="314" spans="1:10" ht="60" x14ac:dyDescent="0.25">
      <c r="A314">
        <v>1</v>
      </c>
      <c r="B314" t="s">
        <v>1625</v>
      </c>
      <c r="C314" s="3" t="s">
        <v>42</v>
      </c>
      <c r="D314" s="3" t="s">
        <v>43</v>
      </c>
      <c r="E314" s="3" t="s">
        <v>1101</v>
      </c>
      <c r="F314" s="3" t="s">
        <v>45</v>
      </c>
      <c r="G314" s="3" t="s">
        <v>115</v>
      </c>
      <c r="H314" s="3" t="s">
        <v>1102</v>
      </c>
      <c r="I314" s="3" t="s">
        <v>1103</v>
      </c>
      <c r="J314" s="3" t="s">
        <v>1104</v>
      </c>
    </row>
    <row r="315" spans="1:10" ht="30" x14ac:dyDescent="0.25">
      <c r="A315">
        <v>1</v>
      </c>
      <c r="B315" t="s">
        <v>1626</v>
      </c>
      <c r="C315" s="3" t="s">
        <v>34</v>
      </c>
      <c r="D315" s="3" t="s">
        <v>43</v>
      </c>
      <c r="E315" s="3" t="s">
        <v>170</v>
      </c>
      <c r="F315" s="3" t="s">
        <v>1105</v>
      </c>
      <c r="G315" s="3" t="s">
        <v>120</v>
      </c>
      <c r="H315" s="3" t="s">
        <v>1106</v>
      </c>
      <c r="I315" s="3" t="s">
        <v>1107</v>
      </c>
      <c r="J315" s="3" t="s">
        <v>1108</v>
      </c>
    </row>
    <row r="316" spans="1:10" ht="30" x14ac:dyDescent="0.25">
      <c r="A316">
        <v>1</v>
      </c>
      <c r="B316" s="4">
        <v>44289.851388888892</v>
      </c>
      <c r="C316" s="3" t="s">
        <v>42</v>
      </c>
      <c r="D316" s="3" t="s">
        <v>35</v>
      </c>
      <c r="E316" s="3" t="s">
        <v>36</v>
      </c>
      <c r="F316" s="3" t="s">
        <v>1109</v>
      </c>
      <c r="G316" s="3" t="s">
        <v>227</v>
      </c>
      <c r="H316" s="3" t="s">
        <v>1110</v>
      </c>
      <c r="I316" s="3" t="s">
        <v>1111</v>
      </c>
      <c r="J316" s="3" t="s">
        <v>1112</v>
      </c>
    </row>
    <row r="317" spans="1:10" ht="45" x14ac:dyDescent="0.25">
      <c r="A317">
        <v>1</v>
      </c>
      <c r="B317" s="4">
        <v>44380.038888888892</v>
      </c>
      <c r="C317" s="3" t="s">
        <v>42</v>
      </c>
      <c r="D317" s="3" t="s">
        <v>43</v>
      </c>
      <c r="E317" s="3" t="s">
        <v>44</v>
      </c>
      <c r="F317" s="3" t="s">
        <v>119</v>
      </c>
      <c r="G317" s="3" t="s">
        <v>53</v>
      </c>
      <c r="H317" s="3" t="s">
        <v>1113</v>
      </c>
      <c r="I317" s="3" t="s">
        <v>1114</v>
      </c>
      <c r="J317" s="3" t="s">
        <v>1115</v>
      </c>
    </row>
    <row r="318" spans="1:10" ht="30" x14ac:dyDescent="0.25">
      <c r="A318">
        <v>1</v>
      </c>
      <c r="B318" t="s">
        <v>1627</v>
      </c>
      <c r="C318" s="3" t="s">
        <v>34</v>
      </c>
      <c r="D318" s="3" t="s">
        <v>43</v>
      </c>
      <c r="E318" s="3" t="s">
        <v>36</v>
      </c>
      <c r="F318" s="3" t="s">
        <v>45</v>
      </c>
      <c r="G318" s="3" t="s">
        <v>368</v>
      </c>
      <c r="H318" s="3" t="s">
        <v>1116</v>
      </c>
      <c r="I318" s="3" t="s">
        <v>1117</v>
      </c>
      <c r="J318" s="3" t="s">
        <v>52</v>
      </c>
    </row>
    <row r="319" spans="1:10" ht="30" x14ac:dyDescent="0.25">
      <c r="A319">
        <v>1</v>
      </c>
      <c r="B319" t="s">
        <v>1628</v>
      </c>
      <c r="C319" s="3" t="s">
        <v>42</v>
      </c>
      <c r="D319" s="3" t="s">
        <v>43</v>
      </c>
      <c r="E319" s="3" t="s">
        <v>36</v>
      </c>
      <c r="F319" s="3" t="s">
        <v>45</v>
      </c>
      <c r="G319" s="3" t="s">
        <v>180</v>
      </c>
      <c r="H319" s="3" t="s">
        <v>1118</v>
      </c>
      <c r="I319" s="3" t="s">
        <v>1119</v>
      </c>
      <c r="J319" s="3" t="s">
        <v>49</v>
      </c>
    </row>
    <row r="320" spans="1:10" ht="45" x14ac:dyDescent="0.25">
      <c r="A320">
        <v>1</v>
      </c>
      <c r="B320" t="s">
        <v>1629</v>
      </c>
      <c r="C320" s="3" t="s">
        <v>42</v>
      </c>
      <c r="D320" s="3" t="s">
        <v>35</v>
      </c>
      <c r="E320" s="3" t="s">
        <v>36</v>
      </c>
      <c r="F320" s="3" t="s">
        <v>1120</v>
      </c>
      <c r="G320" s="3" t="s">
        <v>53</v>
      </c>
      <c r="H320" s="3" t="s">
        <v>1121</v>
      </c>
      <c r="I320" s="3" t="s">
        <v>354</v>
      </c>
      <c r="J320" s="3" t="s">
        <v>1122</v>
      </c>
    </row>
    <row r="321" spans="1:10" ht="45" x14ac:dyDescent="0.25">
      <c r="A321">
        <v>1</v>
      </c>
      <c r="B321" t="s">
        <v>1630</v>
      </c>
      <c r="C321" s="3" t="s">
        <v>42</v>
      </c>
      <c r="D321" s="3" t="s">
        <v>43</v>
      </c>
      <c r="E321" s="3" t="s">
        <v>36</v>
      </c>
      <c r="F321" s="3" t="s">
        <v>45</v>
      </c>
      <c r="G321" s="3" t="s">
        <v>115</v>
      </c>
      <c r="H321" s="3" t="s">
        <v>1123</v>
      </c>
      <c r="I321" s="3" t="s">
        <v>1124</v>
      </c>
      <c r="J321" s="3" t="s">
        <v>1125</v>
      </c>
    </row>
    <row r="322" spans="1:10" ht="45" x14ac:dyDescent="0.25">
      <c r="A322">
        <v>1</v>
      </c>
      <c r="B322" t="s">
        <v>1631</v>
      </c>
      <c r="C322" s="3" t="s">
        <v>42</v>
      </c>
      <c r="D322" s="3" t="s">
        <v>43</v>
      </c>
      <c r="E322" s="3" t="s">
        <v>36</v>
      </c>
      <c r="F322" s="3" t="s">
        <v>45</v>
      </c>
      <c r="G322" s="3" t="s">
        <v>53</v>
      </c>
      <c r="H322" s="3" t="s">
        <v>1126</v>
      </c>
      <c r="I322" s="3" t="s">
        <v>1127</v>
      </c>
      <c r="J322" s="3" t="s">
        <v>1128</v>
      </c>
    </row>
    <row r="323" spans="1:10" ht="45" x14ac:dyDescent="0.25">
      <c r="A323">
        <v>1</v>
      </c>
      <c r="B323" t="s">
        <v>1632</v>
      </c>
      <c r="C323" s="3" t="s">
        <v>42</v>
      </c>
      <c r="D323" s="3" t="s">
        <v>65</v>
      </c>
      <c r="E323" s="3" t="s">
        <v>36</v>
      </c>
      <c r="F323" s="3" t="s">
        <v>1129</v>
      </c>
      <c r="G323" s="3" t="s">
        <v>53</v>
      </c>
      <c r="H323" s="3" t="s">
        <v>1130</v>
      </c>
      <c r="I323" s="3" t="s">
        <v>1131</v>
      </c>
      <c r="J323" s="3" t="s">
        <v>334</v>
      </c>
    </row>
    <row r="324" spans="1:10" ht="45" x14ac:dyDescent="0.25">
      <c r="A324">
        <v>1</v>
      </c>
      <c r="B324" t="s">
        <v>1633</v>
      </c>
      <c r="C324" s="3" t="s">
        <v>34</v>
      </c>
      <c r="D324" s="3" t="s">
        <v>35</v>
      </c>
      <c r="E324" s="3" t="s">
        <v>36</v>
      </c>
      <c r="F324" s="3" t="s">
        <v>772</v>
      </c>
      <c r="G324" s="3" t="s">
        <v>50</v>
      </c>
      <c r="H324" s="3" t="s">
        <v>1132</v>
      </c>
      <c r="I324" s="3" t="s">
        <v>1133</v>
      </c>
      <c r="J324" s="3" t="s">
        <v>1134</v>
      </c>
    </row>
    <row r="325" spans="1:10" ht="30" x14ac:dyDescent="0.25">
      <c r="A325">
        <v>1</v>
      </c>
      <c r="B325" t="s">
        <v>1634</v>
      </c>
      <c r="C325" s="3" t="s">
        <v>34</v>
      </c>
      <c r="D325" s="3" t="s">
        <v>43</v>
      </c>
      <c r="E325" s="3" t="s">
        <v>1135</v>
      </c>
      <c r="F325" s="3" t="s">
        <v>1136</v>
      </c>
      <c r="G325" s="3" t="s">
        <v>94</v>
      </c>
      <c r="H325" s="3" t="s">
        <v>1137</v>
      </c>
      <c r="I325" s="3" t="s">
        <v>1094</v>
      </c>
      <c r="J325" s="3" t="s">
        <v>1138</v>
      </c>
    </row>
    <row r="326" spans="1:10" ht="45" x14ac:dyDescent="0.25">
      <c r="A326">
        <v>1</v>
      </c>
      <c r="B326" s="4">
        <v>44445.384722222225</v>
      </c>
      <c r="C326" s="3" t="s">
        <v>42</v>
      </c>
      <c r="D326" s="3" t="s">
        <v>43</v>
      </c>
      <c r="E326" s="3" t="s">
        <v>829</v>
      </c>
      <c r="F326" s="3" t="s">
        <v>1139</v>
      </c>
      <c r="G326" s="3" t="s">
        <v>79</v>
      </c>
      <c r="H326" s="3" t="s">
        <v>1140</v>
      </c>
      <c r="I326" s="3" t="s">
        <v>1141</v>
      </c>
      <c r="J326" s="3" t="s">
        <v>1134</v>
      </c>
    </row>
    <row r="327" spans="1:10" ht="45" x14ac:dyDescent="0.25">
      <c r="A327">
        <v>1</v>
      </c>
      <c r="B327" s="4">
        <v>44506.623611111114</v>
      </c>
      <c r="C327" s="3" t="s">
        <v>42</v>
      </c>
      <c r="D327" s="3" t="s">
        <v>43</v>
      </c>
      <c r="E327" s="3" t="s">
        <v>36</v>
      </c>
      <c r="F327" s="3" t="s">
        <v>45</v>
      </c>
      <c r="G327" s="3" t="s">
        <v>53</v>
      </c>
      <c r="H327" s="3" t="s">
        <v>1142</v>
      </c>
      <c r="I327" s="3" t="s">
        <v>1143</v>
      </c>
      <c r="J327" s="3" t="s">
        <v>49</v>
      </c>
    </row>
    <row r="328" spans="1:10" ht="45" x14ac:dyDescent="0.25">
      <c r="A328">
        <v>1</v>
      </c>
      <c r="B328" t="s">
        <v>1635</v>
      </c>
      <c r="C328" s="3" t="s">
        <v>34</v>
      </c>
      <c r="D328" s="3" t="s">
        <v>35</v>
      </c>
      <c r="E328" s="3" t="s">
        <v>44</v>
      </c>
      <c r="F328" s="3" t="s">
        <v>1144</v>
      </c>
      <c r="G328" s="3" t="s">
        <v>79</v>
      </c>
      <c r="H328" s="3" t="s">
        <v>1145</v>
      </c>
      <c r="I328" s="3" t="s">
        <v>1146</v>
      </c>
      <c r="J328" s="3" t="s">
        <v>49</v>
      </c>
    </row>
    <row r="329" spans="1:10" ht="45" x14ac:dyDescent="0.25">
      <c r="A329">
        <v>1</v>
      </c>
      <c r="B329" t="s">
        <v>1636</v>
      </c>
      <c r="C329" s="3" t="s">
        <v>42</v>
      </c>
      <c r="D329" s="3" t="s">
        <v>35</v>
      </c>
      <c r="E329" s="3" t="s">
        <v>36</v>
      </c>
      <c r="F329" s="3" t="s">
        <v>45</v>
      </c>
      <c r="G329" s="3" t="s">
        <v>53</v>
      </c>
      <c r="H329" s="3" t="s">
        <v>1147</v>
      </c>
      <c r="I329" s="3" t="s">
        <v>1148</v>
      </c>
      <c r="J329" s="3" t="s">
        <v>1149</v>
      </c>
    </row>
    <row r="330" spans="1:10" ht="30" x14ac:dyDescent="0.25">
      <c r="A330">
        <v>1</v>
      </c>
      <c r="B330" t="s">
        <v>1637</v>
      </c>
      <c r="C330" s="3" t="s">
        <v>42</v>
      </c>
      <c r="D330" s="3" t="s">
        <v>35</v>
      </c>
      <c r="E330" s="3" t="s">
        <v>36</v>
      </c>
      <c r="F330" s="3" t="s">
        <v>1150</v>
      </c>
      <c r="G330" s="3" t="s">
        <v>115</v>
      </c>
      <c r="H330" s="3" t="s">
        <v>1151</v>
      </c>
      <c r="I330" s="3" t="s">
        <v>1152</v>
      </c>
      <c r="J330" s="3" t="s">
        <v>52</v>
      </c>
    </row>
    <row r="331" spans="1:10" ht="30" x14ac:dyDescent="0.25">
      <c r="A331">
        <v>1</v>
      </c>
      <c r="B331" t="s">
        <v>1638</v>
      </c>
      <c r="C331" s="3" t="s">
        <v>42</v>
      </c>
      <c r="D331" s="3" t="s">
        <v>43</v>
      </c>
      <c r="E331" s="3" t="s">
        <v>1153</v>
      </c>
      <c r="F331" s="3" t="s">
        <v>45</v>
      </c>
      <c r="G331" s="3" t="s">
        <v>368</v>
      </c>
      <c r="H331" s="3" t="s">
        <v>1154</v>
      </c>
      <c r="I331" s="3" t="s">
        <v>638</v>
      </c>
      <c r="J331" s="3" t="s">
        <v>1155</v>
      </c>
    </row>
    <row r="332" spans="1:10" ht="30" x14ac:dyDescent="0.25">
      <c r="A332">
        <v>3</v>
      </c>
      <c r="B332" s="4">
        <v>44234.698611111111</v>
      </c>
      <c r="C332" s="3" t="s">
        <v>42</v>
      </c>
      <c r="D332" s="3" t="s">
        <v>1156</v>
      </c>
      <c r="E332" s="3" t="s">
        <v>932</v>
      </c>
      <c r="F332" s="3" t="s">
        <v>1157</v>
      </c>
      <c r="G332" s="3" t="s">
        <v>180</v>
      </c>
      <c r="H332" s="3" t="s">
        <v>1158</v>
      </c>
      <c r="I332" s="3" t="s">
        <v>607</v>
      </c>
    </row>
    <row r="333" spans="1:10" ht="45" x14ac:dyDescent="0.25">
      <c r="A333">
        <v>3</v>
      </c>
      <c r="B333" s="4">
        <v>44323.507638888892</v>
      </c>
      <c r="C333" s="3" t="s">
        <v>42</v>
      </c>
      <c r="D333" s="3" t="s">
        <v>1159</v>
      </c>
      <c r="E333" s="3" t="s">
        <v>1160</v>
      </c>
      <c r="F333" s="3" t="s">
        <v>45</v>
      </c>
      <c r="G333" s="3" t="s">
        <v>53</v>
      </c>
      <c r="H333" s="3" t="s">
        <v>1161</v>
      </c>
      <c r="I333" s="3" t="s">
        <v>5</v>
      </c>
    </row>
    <row r="334" spans="1:10" ht="30" x14ac:dyDescent="0.25">
      <c r="A334">
        <v>3</v>
      </c>
      <c r="B334" s="4">
        <v>44323.73541666667</v>
      </c>
      <c r="C334" s="3" t="s">
        <v>42</v>
      </c>
      <c r="D334" s="3" t="s">
        <v>1159</v>
      </c>
      <c r="E334" s="3" t="s">
        <v>1160</v>
      </c>
      <c r="F334" s="3" t="s">
        <v>45</v>
      </c>
      <c r="G334" s="3" t="s">
        <v>58</v>
      </c>
      <c r="H334" s="3" t="s">
        <v>1162</v>
      </c>
      <c r="I334" s="3" t="s">
        <v>1163</v>
      </c>
    </row>
    <row r="335" spans="1:10" ht="60" x14ac:dyDescent="0.25">
      <c r="A335">
        <v>3</v>
      </c>
      <c r="B335" t="s">
        <v>1639</v>
      </c>
      <c r="C335" s="3" t="s">
        <v>42</v>
      </c>
      <c r="D335" s="3" t="s">
        <v>1159</v>
      </c>
      <c r="E335" s="3" t="s">
        <v>1160</v>
      </c>
      <c r="F335" s="3" t="s">
        <v>1164</v>
      </c>
      <c r="G335" s="3" t="s">
        <v>53</v>
      </c>
      <c r="H335" s="3" t="s">
        <v>1165</v>
      </c>
      <c r="I335" s="3" t="s">
        <v>1166</v>
      </c>
    </row>
    <row r="336" spans="1:10" ht="90" x14ac:dyDescent="0.25">
      <c r="A336">
        <v>3</v>
      </c>
      <c r="B336" t="s">
        <v>1640</v>
      </c>
      <c r="C336" s="3" t="s">
        <v>42</v>
      </c>
      <c r="D336" s="3" t="s">
        <v>1159</v>
      </c>
      <c r="E336" s="3" t="s">
        <v>1167</v>
      </c>
      <c r="F336" s="3" t="s">
        <v>1168</v>
      </c>
      <c r="G336" s="3" t="s">
        <v>1169</v>
      </c>
      <c r="H336" s="3" t="s">
        <v>1170</v>
      </c>
      <c r="I336" s="3" t="s">
        <v>1171</v>
      </c>
    </row>
    <row r="337" spans="1:10" ht="45" x14ac:dyDescent="0.25">
      <c r="A337">
        <v>1</v>
      </c>
      <c r="B337" t="s">
        <v>1641</v>
      </c>
      <c r="C337" s="3" t="s">
        <v>42</v>
      </c>
      <c r="D337" s="3" t="s">
        <v>35</v>
      </c>
      <c r="E337" s="3" t="s">
        <v>1172</v>
      </c>
      <c r="F337" s="3" t="s">
        <v>1173</v>
      </c>
      <c r="G337" s="3" t="s">
        <v>53</v>
      </c>
      <c r="H337" s="3" t="s">
        <v>1174</v>
      </c>
      <c r="I337" s="3" t="s">
        <v>1175</v>
      </c>
      <c r="J337" s="3" t="s">
        <v>1176</v>
      </c>
    </row>
    <row r="338" spans="1:10" ht="45" x14ac:dyDescent="0.25">
      <c r="A338">
        <v>3</v>
      </c>
      <c r="B338" t="s">
        <v>1642</v>
      </c>
      <c r="C338" s="3" t="s">
        <v>42</v>
      </c>
      <c r="D338" s="3" t="s">
        <v>1156</v>
      </c>
      <c r="E338" s="3" t="s">
        <v>1160</v>
      </c>
      <c r="F338" s="3" t="s">
        <v>1177</v>
      </c>
      <c r="G338" s="3" t="s">
        <v>53</v>
      </c>
      <c r="H338" s="3" t="s">
        <v>1178</v>
      </c>
      <c r="I338" s="3" t="s">
        <v>1179</v>
      </c>
    </row>
    <row r="339" spans="1:10" ht="45" x14ac:dyDescent="0.25">
      <c r="A339">
        <v>3</v>
      </c>
      <c r="B339" s="4">
        <v>44263.418055555558</v>
      </c>
      <c r="C339" s="3" t="s">
        <v>34</v>
      </c>
      <c r="D339" s="3" t="s">
        <v>1159</v>
      </c>
      <c r="E339" s="3" t="s">
        <v>1160</v>
      </c>
      <c r="F339" s="3" t="s">
        <v>967</v>
      </c>
      <c r="G339" s="3" t="s">
        <v>53</v>
      </c>
      <c r="H339" s="3" t="s">
        <v>1180</v>
      </c>
      <c r="I339" s="3" t="s">
        <v>1181</v>
      </c>
    </row>
    <row r="340" spans="1:10" ht="45" x14ac:dyDescent="0.25">
      <c r="A340">
        <v>3</v>
      </c>
      <c r="B340" s="4">
        <v>44294.723611111112</v>
      </c>
      <c r="C340" s="3" t="s">
        <v>42</v>
      </c>
      <c r="D340" s="3" t="s">
        <v>1159</v>
      </c>
      <c r="E340" s="3" t="s">
        <v>1167</v>
      </c>
      <c r="F340" s="3" t="s">
        <v>1182</v>
      </c>
      <c r="G340" s="3" t="s">
        <v>53</v>
      </c>
      <c r="H340" s="3" t="s">
        <v>1183</v>
      </c>
      <c r="I340" s="3" t="s">
        <v>1184</v>
      </c>
    </row>
    <row r="341" spans="1:10" ht="45" x14ac:dyDescent="0.25">
      <c r="A341">
        <v>3</v>
      </c>
      <c r="B341" t="s">
        <v>1643</v>
      </c>
      <c r="C341" s="3" t="s">
        <v>42</v>
      </c>
      <c r="D341" s="3" t="s">
        <v>1185</v>
      </c>
      <c r="E341" s="3" t="s">
        <v>1160</v>
      </c>
      <c r="F341" s="3" t="s">
        <v>1186</v>
      </c>
      <c r="G341" s="3" t="s">
        <v>53</v>
      </c>
      <c r="H341" s="3" t="s">
        <v>1187</v>
      </c>
      <c r="I341" s="3" t="s">
        <v>1188</v>
      </c>
    </row>
    <row r="342" spans="1:10" ht="45" x14ac:dyDescent="0.25">
      <c r="A342">
        <v>3</v>
      </c>
      <c r="B342" t="s">
        <v>1644</v>
      </c>
      <c r="C342" s="3" t="s">
        <v>42</v>
      </c>
      <c r="D342" s="3" t="s">
        <v>1156</v>
      </c>
      <c r="E342" s="3" t="s">
        <v>1160</v>
      </c>
      <c r="F342" s="3" t="s">
        <v>45</v>
      </c>
      <c r="G342" s="3" t="s">
        <v>79</v>
      </c>
      <c r="H342" s="3" t="s">
        <v>1189</v>
      </c>
      <c r="I342" s="3" t="s">
        <v>1190</v>
      </c>
    </row>
    <row r="343" spans="1:10" ht="45" x14ac:dyDescent="0.25">
      <c r="A343">
        <v>3</v>
      </c>
      <c r="B343" t="s">
        <v>1645</v>
      </c>
      <c r="C343" s="3" t="s">
        <v>42</v>
      </c>
      <c r="D343" s="3" t="s">
        <v>1156</v>
      </c>
      <c r="E343" s="3" t="s">
        <v>1160</v>
      </c>
      <c r="F343" s="3" t="s">
        <v>1191</v>
      </c>
      <c r="G343" s="3" t="s">
        <v>53</v>
      </c>
      <c r="H343" s="3" t="s">
        <v>1192</v>
      </c>
      <c r="I343" s="3" t="s">
        <v>1193</v>
      </c>
    </row>
    <row r="344" spans="1:10" ht="30" x14ac:dyDescent="0.25">
      <c r="A344">
        <v>2</v>
      </c>
      <c r="B344" t="s">
        <v>1646</v>
      </c>
      <c r="C344" s="3" t="s">
        <v>42</v>
      </c>
      <c r="D344" s="3">
        <v>1989</v>
      </c>
      <c r="E344" s="3" t="s">
        <v>36</v>
      </c>
      <c r="F344" s="3" t="s">
        <v>1194</v>
      </c>
      <c r="G344" s="3" t="s">
        <v>1195</v>
      </c>
      <c r="H344" s="3" t="s">
        <v>1196</v>
      </c>
      <c r="I344" s="3" t="s">
        <v>1197</v>
      </c>
      <c r="J344" s="3" t="s">
        <v>1198</v>
      </c>
    </row>
    <row r="345" spans="1:10" ht="45" x14ac:dyDescent="0.25">
      <c r="A345">
        <v>3</v>
      </c>
      <c r="B345" t="s">
        <v>1647</v>
      </c>
      <c r="C345" s="3" t="s">
        <v>42</v>
      </c>
      <c r="D345" s="3" t="s">
        <v>1156</v>
      </c>
      <c r="E345" s="3" t="s">
        <v>1160</v>
      </c>
      <c r="F345" s="3" t="s">
        <v>1199</v>
      </c>
      <c r="G345" s="3" t="s">
        <v>53</v>
      </c>
      <c r="H345" s="3" t="s">
        <v>1200</v>
      </c>
      <c r="I345" s="3" t="s">
        <v>1201</v>
      </c>
    </row>
    <row r="346" spans="1:10" ht="45" x14ac:dyDescent="0.25">
      <c r="A346">
        <v>2</v>
      </c>
      <c r="B346" t="s">
        <v>1648</v>
      </c>
      <c r="C346" s="3" t="s">
        <v>42</v>
      </c>
      <c r="D346" s="3">
        <v>1997</v>
      </c>
      <c r="E346" s="3" t="s">
        <v>36</v>
      </c>
      <c r="F346" s="3" t="s">
        <v>98</v>
      </c>
      <c r="G346" s="3" t="s">
        <v>1202</v>
      </c>
      <c r="H346" s="3" t="s">
        <v>1203</v>
      </c>
      <c r="I346" s="3" t="s">
        <v>1204</v>
      </c>
      <c r="J346" s="3" t="s">
        <v>1205</v>
      </c>
    </row>
    <row r="347" spans="1:10" ht="60" x14ac:dyDescent="0.25">
      <c r="A347">
        <v>2</v>
      </c>
      <c r="B347" t="s">
        <v>1649</v>
      </c>
      <c r="C347" s="3" t="s">
        <v>42</v>
      </c>
      <c r="D347" s="3">
        <v>1995</v>
      </c>
      <c r="E347" s="3" t="s">
        <v>36</v>
      </c>
      <c r="F347" s="3" t="s">
        <v>1206</v>
      </c>
      <c r="G347" s="3" t="s">
        <v>1195</v>
      </c>
      <c r="H347" s="3" t="s">
        <v>1207</v>
      </c>
      <c r="I347" s="3" t="s">
        <v>1208</v>
      </c>
      <c r="J347" s="3" t="s">
        <v>1198</v>
      </c>
    </row>
    <row r="348" spans="1:10" ht="30" x14ac:dyDescent="0.25">
      <c r="A348">
        <v>2</v>
      </c>
      <c r="B348" t="s">
        <v>1650</v>
      </c>
      <c r="C348" s="3" t="s">
        <v>34</v>
      </c>
      <c r="D348" s="3">
        <v>1987</v>
      </c>
      <c r="E348" s="3" t="s">
        <v>36</v>
      </c>
      <c r="F348" s="3" t="s">
        <v>1209</v>
      </c>
      <c r="G348" s="3" t="s">
        <v>1210</v>
      </c>
      <c r="H348" s="3" t="s">
        <v>911</v>
      </c>
      <c r="I348" s="3" t="s">
        <v>140</v>
      </c>
      <c r="J348" s="3" t="s">
        <v>1198</v>
      </c>
    </row>
    <row r="349" spans="1:10" ht="30" x14ac:dyDescent="0.25">
      <c r="A349">
        <v>2</v>
      </c>
      <c r="B349" t="s">
        <v>1651</v>
      </c>
      <c r="C349" s="3" t="s">
        <v>42</v>
      </c>
      <c r="D349" s="3">
        <v>1974</v>
      </c>
      <c r="E349" s="3" t="s">
        <v>109</v>
      </c>
      <c r="F349" s="3" t="s">
        <v>251</v>
      </c>
      <c r="G349" s="3" t="s">
        <v>1195</v>
      </c>
      <c r="H349" s="3" t="s">
        <v>1211</v>
      </c>
      <c r="I349" s="3" t="s">
        <v>1212</v>
      </c>
      <c r="J349" s="3" t="s">
        <v>1213</v>
      </c>
    </row>
    <row r="350" spans="1:10" ht="45" x14ac:dyDescent="0.25">
      <c r="A350">
        <v>2</v>
      </c>
      <c r="B350" t="s">
        <v>1652</v>
      </c>
      <c r="C350" s="3" t="s">
        <v>42</v>
      </c>
      <c r="D350" s="3">
        <v>1982</v>
      </c>
      <c r="E350" s="3" t="s">
        <v>36</v>
      </c>
      <c r="F350" s="3" t="s">
        <v>874</v>
      </c>
      <c r="G350" s="3" t="s">
        <v>1214</v>
      </c>
      <c r="H350" s="3" t="s">
        <v>1215</v>
      </c>
      <c r="I350" s="3" t="s">
        <v>1216</v>
      </c>
      <c r="J350" s="3" t="s">
        <v>1213</v>
      </c>
    </row>
    <row r="351" spans="1:10" ht="30" x14ac:dyDescent="0.25">
      <c r="A351">
        <v>2</v>
      </c>
      <c r="B351" t="s">
        <v>1653</v>
      </c>
      <c r="C351" s="3" t="s">
        <v>42</v>
      </c>
      <c r="D351" s="3">
        <v>1997</v>
      </c>
      <c r="E351" s="3" t="s">
        <v>36</v>
      </c>
      <c r="F351" s="3" t="s">
        <v>45</v>
      </c>
      <c r="G351" s="3" t="s">
        <v>1202</v>
      </c>
      <c r="H351" s="3" t="s">
        <v>1217</v>
      </c>
      <c r="I351" s="3" t="s">
        <v>1218</v>
      </c>
      <c r="J351" s="3" t="s">
        <v>49</v>
      </c>
    </row>
    <row r="352" spans="1:10" x14ac:dyDescent="0.25">
      <c r="A352">
        <v>2</v>
      </c>
      <c r="B352" t="s">
        <v>1654</v>
      </c>
      <c r="C352" s="3" t="s">
        <v>42</v>
      </c>
      <c r="D352" s="3">
        <v>1997</v>
      </c>
      <c r="E352" s="3" t="s">
        <v>36</v>
      </c>
      <c r="F352" s="3" t="s">
        <v>1219</v>
      </c>
      <c r="G352" s="3" t="s">
        <v>1214</v>
      </c>
      <c r="H352" s="3" t="s">
        <v>1215</v>
      </c>
      <c r="I352" s="3" t="s">
        <v>1220</v>
      </c>
      <c r="J352" s="3" t="s">
        <v>1213</v>
      </c>
    </row>
    <row r="353" spans="1:10" ht="30" x14ac:dyDescent="0.25">
      <c r="A353">
        <v>2</v>
      </c>
      <c r="B353" t="s">
        <v>1655</v>
      </c>
      <c r="C353" s="3" t="s">
        <v>42</v>
      </c>
      <c r="D353" s="3">
        <v>1990</v>
      </c>
      <c r="E353" s="3" t="s">
        <v>36</v>
      </c>
      <c r="F353" s="3" t="s">
        <v>57</v>
      </c>
      <c r="G353" s="3" t="s">
        <v>1195</v>
      </c>
      <c r="H353" s="3" t="s">
        <v>1221</v>
      </c>
      <c r="I353" s="3" t="s">
        <v>622</v>
      </c>
      <c r="J353" s="3" t="s">
        <v>49</v>
      </c>
    </row>
    <row r="354" spans="1:10" ht="30" x14ac:dyDescent="0.25">
      <c r="A354">
        <v>2</v>
      </c>
      <c r="B354" t="s">
        <v>1656</v>
      </c>
      <c r="C354" s="3" t="s">
        <v>42</v>
      </c>
      <c r="D354" s="3">
        <v>1997</v>
      </c>
      <c r="E354" s="3" t="s">
        <v>36</v>
      </c>
      <c r="F354" s="3" t="s">
        <v>1222</v>
      </c>
      <c r="G354" s="3" t="s">
        <v>1223</v>
      </c>
      <c r="H354" s="3" t="s">
        <v>1224</v>
      </c>
      <c r="I354" s="3" t="s">
        <v>1225</v>
      </c>
      <c r="J354" s="3" t="s">
        <v>1205</v>
      </c>
    </row>
    <row r="355" spans="1:10" ht="45" x14ac:dyDescent="0.25">
      <c r="A355">
        <v>2</v>
      </c>
      <c r="B355" t="s">
        <v>1657</v>
      </c>
      <c r="C355" s="3" t="s">
        <v>42</v>
      </c>
      <c r="D355" s="3">
        <v>1968</v>
      </c>
      <c r="E355" s="3" t="s">
        <v>1226</v>
      </c>
      <c r="F355" s="3" t="s">
        <v>1227</v>
      </c>
      <c r="G355" s="3" t="s">
        <v>1195</v>
      </c>
      <c r="H355" s="3" t="s">
        <v>1228</v>
      </c>
      <c r="I355" s="3" t="s">
        <v>1229</v>
      </c>
      <c r="J355" s="3" t="s">
        <v>1205</v>
      </c>
    </row>
    <row r="356" spans="1:10" x14ac:dyDescent="0.25">
      <c r="A356">
        <v>2</v>
      </c>
      <c r="B356" t="s">
        <v>1658</v>
      </c>
      <c r="C356" s="3" t="s">
        <v>34</v>
      </c>
      <c r="D356" s="3">
        <v>1971</v>
      </c>
      <c r="E356" s="3" t="s">
        <v>36</v>
      </c>
      <c r="F356" s="3" t="s">
        <v>1230</v>
      </c>
      <c r="G356" s="3" t="s">
        <v>1231</v>
      </c>
      <c r="H356" s="3" t="s">
        <v>1232</v>
      </c>
      <c r="I356" s="3" t="s">
        <v>1233</v>
      </c>
      <c r="J356" s="3" t="s">
        <v>49</v>
      </c>
    </row>
    <row r="357" spans="1:10" ht="30" x14ac:dyDescent="0.25">
      <c r="A357">
        <v>2</v>
      </c>
      <c r="B357" t="s">
        <v>1659</v>
      </c>
      <c r="C357" s="3" t="s">
        <v>42</v>
      </c>
      <c r="D357" s="3">
        <v>2000</v>
      </c>
      <c r="E357" s="3" t="s">
        <v>36</v>
      </c>
      <c r="F357" s="3" t="s">
        <v>45</v>
      </c>
      <c r="G357" s="3" t="s">
        <v>1234</v>
      </c>
      <c r="H357" s="3" t="s">
        <v>1235</v>
      </c>
      <c r="I357" s="3" t="s">
        <v>1029</v>
      </c>
      <c r="J357" s="3" t="s">
        <v>1205</v>
      </c>
    </row>
    <row r="358" spans="1:10" ht="30" x14ac:dyDescent="0.25">
      <c r="A358">
        <v>2</v>
      </c>
      <c r="B358" t="s">
        <v>1660</v>
      </c>
      <c r="C358" s="3" t="s">
        <v>34</v>
      </c>
      <c r="D358" s="18">
        <v>36373</v>
      </c>
      <c r="E358" s="3" t="s">
        <v>724</v>
      </c>
      <c r="F358" s="3" t="s">
        <v>1236</v>
      </c>
      <c r="G358" s="3" t="s">
        <v>24</v>
      </c>
      <c r="H358" s="3" t="s">
        <v>1237</v>
      </c>
      <c r="I358" s="3" t="s">
        <v>546</v>
      </c>
      <c r="J358" s="3" t="s">
        <v>1238</v>
      </c>
    </row>
    <row r="359" spans="1:10" ht="45" x14ac:dyDescent="0.25">
      <c r="A359">
        <v>2</v>
      </c>
      <c r="B359" t="s">
        <v>1661</v>
      </c>
      <c r="C359" s="3" t="s">
        <v>34</v>
      </c>
      <c r="D359" s="3">
        <v>1974</v>
      </c>
      <c r="E359" s="3" t="s">
        <v>36</v>
      </c>
      <c r="F359" s="3" t="s">
        <v>1239</v>
      </c>
      <c r="G359" s="3" t="s">
        <v>1210</v>
      </c>
      <c r="H359" s="3" t="s">
        <v>1240</v>
      </c>
      <c r="I359" s="3" t="s">
        <v>1241</v>
      </c>
      <c r="J359" s="3" t="s">
        <v>1205</v>
      </c>
    </row>
    <row r="360" spans="1:10" x14ac:dyDescent="0.25">
      <c r="A360">
        <v>2</v>
      </c>
      <c r="B360" t="s">
        <v>1662</v>
      </c>
      <c r="C360" s="3" t="s">
        <v>34</v>
      </c>
      <c r="D360" s="3">
        <v>1992</v>
      </c>
      <c r="E360" s="3" t="s">
        <v>36</v>
      </c>
      <c r="F360" s="3" t="s">
        <v>1242</v>
      </c>
      <c r="G360" s="3" t="s">
        <v>22</v>
      </c>
      <c r="H360" s="3" t="s">
        <v>1243</v>
      </c>
      <c r="I360" s="3" t="s">
        <v>675</v>
      </c>
      <c r="J360" s="3" t="s">
        <v>1205</v>
      </c>
    </row>
    <row r="361" spans="1:10" ht="45" x14ac:dyDescent="0.25">
      <c r="A361">
        <v>2</v>
      </c>
      <c r="B361" t="s">
        <v>1663</v>
      </c>
      <c r="C361" s="3" t="s">
        <v>42</v>
      </c>
      <c r="D361" s="3">
        <v>1996</v>
      </c>
      <c r="E361" s="3" t="s">
        <v>36</v>
      </c>
      <c r="F361" s="3" t="s">
        <v>45</v>
      </c>
      <c r="G361" s="3" t="s">
        <v>1234</v>
      </c>
      <c r="H361" s="3" t="s">
        <v>1244</v>
      </c>
      <c r="I361" s="3" t="s">
        <v>1245</v>
      </c>
      <c r="J361" s="3" t="s">
        <v>1213</v>
      </c>
    </row>
    <row r="362" spans="1:10" x14ac:dyDescent="0.25">
      <c r="A362">
        <v>2</v>
      </c>
      <c r="B362" t="s">
        <v>1664</v>
      </c>
      <c r="C362" s="3" t="s">
        <v>42</v>
      </c>
      <c r="D362" s="3">
        <v>1972</v>
      </c>
      <c r="E362" s="3" t="s">
        <v>36</v>
      </c>
      <c r="F362" s="3" t="s">
        <v>1246</v>
      </c>
      <c r="G362" s="3" t="s">
        <v>23</v>
      </c>
      <c r="H362" s="3" t="s">
        <v>1247</v>
      </c>
      <c r="I362" s="3" t="s">
        <v>1248</v>
      </c>
      <c r="J362" s="3" t="s">
        <v>1213</v>
      </c>
    </row>
    <row r="363" spans="1:10" ht="45" x14ac:dyDescent="0.25">
      <c r="A363">
        <v>2</v>
      </c>
      <c r="B363" t="s">
        <v>1665</v>
      </c>
      <c r="C363" s="3" t="s">
        <v>42</v>
      </c>
      <c r="D363" s="3">
        <v>1987</v>
      </c>
      <c r="E363" s="3" t="s">
        <v>36</v>
      </c>
      <c r="F363" s="3" t="s">
        <v>1249</v>
      </c>
      <c r="G363" s="3" t="s">
        <v>1202</v>
      </c>
      <c r="H363" s="3" t="s">
        <v>1250</v>
      </c>
      <c r="I363" s="3" t="s">
        <v>1251</v>
      </c>
      <c r="J363" s="3" t="s">
        <v>1213</v>
      </c>
    </row>
    <row r="364" spans="1:10" ht="30" x14ac:dyDescent="0.25">
      <c r="A364">
        <v>2</v>
      </c>
      <c r="B364" t="s">
        <v>1666</v>
      </c>
      <c r="C364" s="3" t="s">
        <v>42</v>
      </c>
      <c r="D364" s="3">
        <v>1998</v>
      </c>
      <c r="E364" s="3" t="s">
        <v>36</v>
      </c>
      <c r="F364" s="3" t="s">
        <v>1252</v>
      </c>
      <c r="G364" s="3" t="s">
        <v>1231</v>
      </c>
      <c r="H364" s="3" t="s">
        <v>1253</v>
      </c>
      <c r="I364" s="3" t="s">
        <v>1254</v>
      </c>
      <c r="J364" s="3" t="s">
        <v>1213</v>
      </c>
    </row>
    <row r="365" spans="1:10" ht="45" x14ac:dyDescent="0.25">
      <c r="A365">
        <v>2</v>
      </c>
      <c r="B365" t="s">
        <v>1667</v>
      </c>
      <c r="C365" s="3" t="s">
        <v>42</v>
      </c>
      <c r="D365" s="3">
        <v>1997</v>
      </c>
      <c r="E365" s="3" t="s">
        <v>36</v>
      </c>
      <c r="F365" s="3" t="s">
        <v>57</v>
      </c>
      <c r="G365" s="3" t="s">
        <v>1234</v>
      </c>
      <c r="H365" s="3" t="s">
        <v>1255</v>
      </c>
      <c r="I365" s="3" t="s">
        <v>1256</v>
      </c>
      <c r="J365" s="3" t="s">
        <v>49</v>
      </c>
    </row>
    <row r="366" spans="1:10" ht="30" x14ac:dyDescent="0.25">
      <c r="A366">
        <v>2</v>
      </c>
      <c r="B366" t="s">
        <v>1668</v>
      </c>
      <c r="C366" s="3" t="s">
        <v>34</v>
      </c>
      <c r="D366" s="3">
        <v>1992</v>
      </c>
      <c r="E366" s="3" t="s">
        <v>36</v>
      </c>
      <c r="F366" s="3" t="s">
        <v>1257</v>
      </c>
      <c r="G366" s="3" t="s">
        <v>1258</v>
      </c>
      <c r="H366" s="3" t="s">
        <v>1259</v>
      </c>
      <c r="I366" s="3" t="s">
        <v>1260</v>
      </c>
      <c r="J366" s="3" t="s">
        <v>49</v>
      </c>
    </row>
    <row r="367" spans="1:10" ht="45" x14ac:dyDescent="0.25">
      <c r="A367">
        <v>2</v>
      </c>
      <c r="B367" t="s">
        <v>1669</v>
      </c>
      <c r="C367" s="3" t="s">
        <v>42</v>
      </c>
      <c r="D367" s="3">
        <v>2001</v>
      </c>
      <c r="E367" s="3" t="s">
        <v>36</v>
      </c>
      <c r="F367" s="3" t="s">
        <v>45</v>
      </c>
      <c r="G367" s="3" t="s">
        <v>22</v>
      </c>
      <c r="H367" s="3" t="s">
        <v>1261</v>
      </c>
      <c r="I367" s="3" t="s">
        <v>760</v>
      </c>
      <c r="J367" s="3" t="s">
        <v>49</v>
      </c>
    </row>
    <row r="368" spans="1:10" ht="60" x14ac:dyDescent="0.25">
      <c r="A368">
        <v>2</v>
      </c>
      <c r="B368" s="4">
        <v>44205.960416666669</v>
      </c>
      <c r="C368" s="3" t="s">
        <v>34</v>
      </c>
      <c r="D368" s="3">
        <v>1991</v>
      </c>
      <c r="E368" s="3" t="s">
        <v>36</v>
      </c>
      <c r="F368" s="3" t="s">
        <v>1262</v>
      </c>
      <c r="G368" s="3" t="s">
        <v>1195</v>
      </c>
      <c r="H368" s="3" t="s">
        <v>1263</v>
      </c>
      <c r="I368" s="3" t="s">
        <v>1264</v>
      </c>
      <c r="J368" s="3" t="s">
        <v>1205</v>
      </c>
    </row>
    <row r="369" spans="1:10" ht="30" x14ac:dyDescent="0.25">
      <c r="A369">
        <v>3</v>
      </c>
      <c r="B369" s="4">
        <v>44295.359722222223</v>
      </c>
      <c r="C369" s="3" t="s">
        <v>34</v>
      </c>
      <c r="D369" s="3" t="s">
        <v>1156</v>
      </c>
      <c r="E369" s="3" t="s">
        <v>1160</v>
      </c>
      <c r="F369" s="3" t="s">
        <v>1265</v>
      </c>
      <c r="G369" s="3" t="s">
        <v>115</v>
      </c>
      <c r="H369" s="3" t="s">
        <v>1266</v>
      </c>
      <c r="I369" s="3" t="s">
        <v>1267</v>
      </c>
    </row>
    <row r="370" spans="1:10" ht="45" x14ac:dyDescent="0.25">
      <c r="A370">
        <v>2</v>
      </c>
      <c r="B370" s="4">
        <v>44295.552777777775</v>
      </c>
      <c r="C370" s="3" t="s">
        <v>1268</v>
      </c>
      <c r="D370" s="3">
        <v>1996</v>
      </c>
      <c r="E370" s="3" t="s">
        <v>36</v>
      </c>
      <c r="F370" s="3" t="s">
        <v>1269</v>
      </c>
      <c r="G370" s="3" t="s">
        <v>1202</v>
      </c>
      <c r="H370" s="3" t="s">
        <v>1270</v>
      </c>
      <c r="I370" s="3" t="s">
        <v>1271</v>
      </c>
      <c r="J370" s="3" t="s">
        <v>49</v>
      </c>
    </row>
    <row r="371" spans="1:10" ht="45" x14ac:dyDescent="0.25">
      <c r="A371">
        <v>2</v>
      </c>
      <c r="B371" s="4">
        <v>44356.34652777778</v>
      </c>
      <c r="C371" s="3" t="s">
        <v>42</v>
      </c>
      <c r="D371" s="3">
        <v>1995</v>
      </c>
      <c r="E371" s="3" t="s">
        <v>36</v>
      </c>
      <c r="F371" s="3" t="s">
        <v>1272</v>
      </c>
      <c r="G371" s="3" t="s">
        <v>22</v>
      </c>
      <c r="H371" s="3" t="s">
        <v>1273</v>
      </c>
      <c r="I371" s="3" t="s">
        <v>1274</v>
      </c>
      <c r="J371" s="3" t="s">
        <v>1213</v>
      </c>
    </row>
    <row r="372" spans="1:10" ht="120" x14ac:dyDescent="0.25">
      <c r="A372">
        <v>2</v>
      </c>
      <c r="B372" s="4">
        <v>44417.504861111112</v>
      </c>
      <c r="C372" s="3" t="s">
        <v>42</v>
      </c>
      <c r="D372" s="3">
        <v>2001</v>
      </c>
      <c r="E372" s="3" t="s">
        <v>36</v>
      </c>
      <c r="F372" s="3" t="s">
        <v>45</v>
      </c>
      <c r="G372" s="3" t="s">
        <v>1234</v>
      </c>
      <c r="H372" s="3" t="s">
        <v>1275</v>
      </c>
      <c r="I372" s="3" t="s">
        <v>1276</v>
      </c>
      <c r="J372" s="3" t="s">
        <v>49</v>
      </c>
    </row>
    <row r="373" spans="1:10" x14ac:dyDescent="0.25">
      <c r="A373">
        <v>2</v>
      </c>
      <c r="B373" s="4">
        <v>44448.006249999999</v>
      </c>
      <c r="C373" s="3" t="s">
        <v>42</v>
      </c>
      <c r="D373" s="3">
        <v>1994</v>
      </c>
      <c r="E373" s="3" t="s">
        <v>36</v>
      </c>
      <c r="F373" s="3" t="s">
        <v>147</v>
      </c>
      <c r="G373" s="3" t="s">
        <v>1277</v>
      </c>
      <c r="H373" s="3" t="s">
        <v>1278</v>
      </c>
      <c r="I373" s="3" t="s">
        <v>1197</v>
      </c>
      <c r="J373" s="3" t="s">
        <v>1205</v>
      </c>
    </row>
    <row r="374" spans="1:10" ht="45" x14ac:dyDescent="0.25">
      <c r="A374">
        <v>2</v>
      </c>
      <c r="B374" s="4">
        <v>44509.518750000003</v>
      </c>
      <c r="C374" s="3" t="s">
        <v>42</v>
      </c>
      <c r="D374" s="3">
        <v>1992</v>
      </c>
      <c r="E374" s="3" t="s">
        <v>36</v>
      </c>
      <c r="F374" s="3" t="s">
        <v>1279</v>
      </c>
      <c r="G374" s="3" t="s">
        <v>1202</v>
      </c>
      <c r="H374" s="3" t="s">
        <v>1280</v>
      </c>
      <c r="I374" s="3" t="s">
        <v>580</v>
      </c>
      <c r="J374" s="3" t="s">
        <v>1281</v>
      </c>
    </row>
    <row r="375" spans="1:10" ht="30" x14ac:dyDescent="0.25">
      <c r="A375">
        <v>2</v>
      </c>
      <c r="B375" s="4">
        <v>44509.522916666669</v>
      </c>
      <c r="C375" s="3" t="s">
        <v>34</v>
      </c>
      <c r="D375" s="3">
        <v>1992</v>
      </c>
      <c r="E375" s="3" t="s">
        <v>36</v>
      </c>
      <c r="F375" s="3" t="s">
        <v>1282</v>
      </c>
      <c r="G375" s="3" t="s">
        <v>1202</v>
      </c>
      <c r="H375" s="3" t="s">
        <v>1283</v>
      </c>
      <c r="I375" s="3" t="s">
        <v>1284</v>
      </c>
      <c r="J375" s="3" t="s">
        <v>1198</v>
      </c>
    </row>
    <row r="376" spans="1:10" x14ac:dyDescent="0.25">
      <c r="A376">
        <v>2</v>
      </c>
      <c r="B376" s="4">
        <v>44509.527777777781</v>
      </c>
      <c r="C376" s="3" t="s">
        <v>42</v>
      </c>
      <c r="D376" s="3">
        <v>1996</v>
      </c>
      <c r="E376" s="3" t="s">
        <v>36</v>
      </c>
      <c r="F376" s="3" t="s">
        <v>1194</v>
      </c>
      <c r="G376" s="3" t="s">
        <v>1214</v>
      </c>
      <c r="H376" s="3" t="s">
        <v>1285</v>
      </c>
      <c r="I376" s="3" t="s">
        <v>1286</v>
      </c>
      <c r="J376" s="3" t="s">
        <v>1213</v>
      </c>
    </row>
    <row r="377" spans="1:10" ht="30" x14ac:dyDescent="0.25">
      <c r="A377">
        <v>2</v>
      </c>
      <c r="B377" s="4">
        <v>44509.654861111114</v>
      </c>
      <c r="C377" s="3" t="s">
        <v>42</v>
      </c>
      <c r="D377" s="3" t="s">
        <v>1287</v>
      </c>
      <c r="E377" s="3" t="s">
        <v>1288</v>
      </c>
      <c r="F377" s="3" t="s">
        <v>45</v>
      </c>
      <c r="G377" s="3" t="s">
        <v>22</v>
      </c>
      <c r="H377" s="3" t="s">
        <v>1289</v>
      </c>
      <c r="I377" s="3" t="s">
        <v>622</v>
      </c>
      <c r="J377" s="3" t="s">
        <v>1281</v>
      </c>
    </row>
    <row r="378" spans="1:10" ht="45" x14ac:dyDescent="0.25">
      <c r="A378">
        <v>2</v>
      </c>
      <c r="B378" s="4">
        <v>44509.741666666669</v>
      </c>
      <c r="C378" s="3" t="s">
        <v>42</v>
      </c>
      <c r="D378" s="3">
        <v>2000</v>
      </c>
      <c r="E378" s="3" t="s">
        <v>44</v>
      </c>
      <c r="F378" s="3" t="s">
        <v>45</v>
      </c>
      <c r="G378" s="3" t="s">
        <v>1202</v>
      </c>
      <c r="H378" s="3" t="s">
        <v>1290</v>
      </c>
      <c r="I378" s="3" t="s">
        <v>1291</v>
      </c>
      <c r="J378" s="3" t="s">
        <v>49</v>
      </c>
    </row>
    <row r="379" spans="1:10" ht="30" x14ac:dyDescent="0.25">
      <c r="A379">
        <v>2</v>
      </c>
      <c r="B379" s="4">
        <v>44509.768750000003</v>
      </c>
      <c r="C379" s="3" t="s">
        <v>42</v>
      </c>
      <c r="D379" s="3">
        <v>1992</v>
      </c>
      <c r="E379" s="3" t="s">
        <v>1292</v>
      </c>
      <c r="F379" s="3" t="s">
        <v>1105</v>
      </c>
      <c r="G379" s="3" t="s">
        <v>1202</v>
      </c>
      <c r="H379" s="3" t="s">
        <v>1293</v>
      </c>
      <c r="I379" s="3" t="s">
        <v>1294</v>
      </c>
      <c r="J379" s="3" t="s">
        <v>1198</v>
      </c>
    </row>
    <row r="380" spans="1:10" x14ac:dyDescent="0.25">
      <c r="A380">
        <v>2</v>
      </c>
      <c r="B380" s="4">
        <v>44539.042361111111</v>
      </c>
      <c r="C380" s="3" t="s">
        <v>42</v>
      </c>
      <c r="D380" s="3">
        <v>1988</v>
      </c>
      <c r="E380" s="3" t="s">
        <v>36</v>
      </c>
      <c r="F380" s="3" t="s">
        <v>1295</v>
      </c>
      <c r="G380" s="3" t="s">
        <v>1231</v>
      </c>
      <c r="H380" s="3" t="s">
        <v>1296</v>
      </c>
      <c r="I380" s="3" t="s">
        <v>622</v>
      </c>
      <c r="J380" s="3" t="s">
        <v>1238</v>
      </c>
    </row>
    <row r="381" spans="1:10" ht="30" x14ac:dyDescent="0.25">
      <c r="A381">
        <v>2</v>
      </c>
      <c r="B381" s="4">
        <v>44539.17291666667</v>
      </c>
      <c r="C381" s="3" t="s">
        <v>42</v>
      </c>
      <c r="D381" s="3">
        <v>1986</v>
      </c>
      <c r="E381" s="3" t="s">
        <v>36</v>
      </c>
      <c r="F381" s="3" t="s">
        <v>1297</v>
      </c>
      <c r="G381" s="3" t="s">
        <v>1202</v>
      </c>
      <c r="H381" s="3" t="s">
        <v>1298</v>
      </c>
      <c r="I381" s="3" t="s">
        <v>787</v>
      </c>
      <c r="J381" s="3" t="s">
        <v>49</v>
      </c>
    </row>
    <row r="382" spans="1:10" ht="45" x14ac:dyDescent="0.25">
      <c r="A382">
        <v>2</v>
      </c>
      <c r="B382" s="4">
        <v>44539.388888888891</v>
      </c>
      <c r="C382" s="3" t="s">
        <v>42</v>
      </c>
      <c r="D382" s="3">
        <v>1981</v>
      </c>
      <c r="E382" s="3" t="s">
        <v>381</v>
      </c>
      <c r="F382" s="3" t="s">
        <v>1299</v>
      </c>
      <c r="G382" s="3" t="s">
        <v>1234</v>
      </c>
      <c r="H382" s="3" t="s">
        <v>1300</v>
      </c>
      <c r="I382" s="3" t="s">
        <v>1301</v>
      </c>
      <c r="J382" s="3" t="s">
        <v>49</v>
      </c>
    </row>
    <row r="383" spans="1:10" ht="30" x14ac:dyDescent="0.25">
      <c r="A383">
        <v>2</v>
      </c>
      <c r="B383" s="4">
        <v>44539.443055555559</v>
      </c>
      <c r="C383" s="3" t="s">
        <v>42</v>
      </c>
      <c r="D383" s="3">
        <v>1998</v>
      </c>
      <c r="E383" s="3" t="s">
        <v>123</v>
      </c>
      <c r="F383" s="3" t="s">
        <v>45</v>
      </c>
      <c r="G383" s="3" t="s">
        <v>1202</v>
      </c>
      <c r="H383" s="3" t="s">
        <v>1302</v>
      </c>
      <c r="I383" s="3" t="s">
        <v>1303</v>
      </c>
      <c r="J383" s="3" t="s">
        <v>49</v>
      </c>
    </row>
    <row r="384" spans="1:10" ht="45" x14ac:dyDescent="0.25">
      <c r="A384">
        <v>2</v>
      </c>
      <c r="B384" s="4">
        <v>44539.534722222219</v>
      </c>
      <c r="C384" s="3" t="s">
        <v>42</v>
      </c>
      <c r="D384" s="3">
        <v>1994</v>
      </c>
      <c r="E384" s="3" t="s">
        <v>36</v>
      </c>
      <c r="F384" s="3" t="s">
        <v>935</v>
      </c>
      <c r="G384" s="3" t="s">
        <v>1202</v>
      </c>
      <c r="H384" s="3" t="s">
        <v>1304</v>
      </c>
      <c r="I384" s="3" t="s">
        <v>1305</v>
      </c>
      <c r="J384" s="3" t="s">
        <v>49</v>
      </c>
    </row>
    <row r="385" spans="1:10" ht="60" x14ac:dyDescent="0.25">
      <c r="A385">
        <v>2</v>
      </c>
      <c r="B385" s="4">
        <v>44539.631944444445</v>
      </c>
      <c r="C385" s="3" t="s">
        <v>42</v>
      </c>
      <c r="D385" s="3">
        <v>2000</v>
      </c>
      <c r="E385" s="3" t="s">
        <v>36</v>
      </c>
      <c r="F385" s="3" t="s">
        <v>1306</v>
      </c>
      <c r="G385" s="3" t="s">
        <v>1234</v>
      </c>
      <c r="H385" s="3" t="s">
        <v>1307</v>
      </c>
      <c r="I385" s="3" t="s">
        <v>1308</v>
      </c>
      <c r="J385" s="3" t="s">
        <v>1213</v>
      </c>
    </row>
    <row r="386" spans="1:10" ht="30" x14ac:dyDescent="0.25">
      <c r="A386">
        <v>2</v>
      </c>
      <c r="B386" t="s">
        <v>1670</v>
      </c>
      <c r="C386" s="3" t="s">
        <v>42</v>
      </c>
      <c r="D386" s="3">
        <v>1978</v>
      </c>
      <c r="E386" s="3" t="s">
        <v>44</v>
      </c>
      <c r="F386" s="3" t="s">
        <v>1309</v>
      </c>
      <c r="G386" s="3" t="s">
        <v>1234</v>
      </c>
      <c r="H386" s="3" t="s">
        <v>1310</v>
      </c>
      <c r="I386" s="3" t="s">
        <v>1094</v>
      </c>
      <c r="J386" s="3" t="s">
        <v>49</v>
      </c>
    </row>
    <row r="387" spans="1:10" ht="30" x14ac:dyDescent="0.25">
      <c r="A387">
        <v>2</v>
      </c>
      <c r="B387" t="s">
        <v>1671</v>
      </c>
      <c r="C387" s="3" t="s">
        <v>34</v>
      </c>
      <c r="D387" s="3">
        <v>1991</v>
      </c>
      <c r="E387" s="3" t="s">
        <v>36</v>
      </c>
      <c r="F387" s="3" t="s">
        <v>382</v>
      </c>
      <c r="G387" s="3" t="s">
        <v>1234</v>
      </c>
      <c r="H387" s="3" t="s">
        <v>1311</v>
      </c>
      <c r="I387" s="3" t="s">
        <v>1094</v>
      </c>
      <c r="J387" s="3" t="s">
        <v>49</v>
      </c>
    </row>
    <row r="388" spans="1:10" x14ac:dyDescent="0.25">
      <c r="A388">
        <v>2</v>
      </c>
      <c r="B388" t="s">
        <v>1672</v>
      </c>
      <c r="C388" s="3" t="s">
        <v>34</v>
      </c>
      <c r="D388" s="3">
        <v>1990</v>
      </c>
      <c r="E388" s="3" t="s">
        <v>36</v>
      </c>
      <c r="F388" s="3" t="s">
        <v>1312</v>
      </c>
      <c r="G388" s="3" t="s">
        <v>1234</v>
      </c>
      <c r="H388" s="3" t="s">
        <v>1313</v>
      </c>
      <c r="I388" s="3" t="s">
        <v>1314</v>
      </c>
      <c r="J388" s="3" t="s">
        <v>1238</v>
      </c>
    </row>
    <row r="389" spans="1:10" ht="30" x14ac:dyDescent="0.25">
      <c r="A389">
        <v>2</v>
      </c>
      <c r="B389" t="s">
        <v>1673</v>
      </c>
      <c r="C389" s="3" t="s">
        <v>34</v>
      </c>
      <c r="D389" s="3">
        <v>1980</v>
      </c>
      <c r="E389" s="3" t="s">
        <v>1315</v>
      </c>
      <c r="F389" s="3" t="s">
        <v>1316</v>
      </c>
      <c r="G389" s="3" t="s">
        <v>1277</v>
      </c>
      <c r="H389" s="3" t="s">
        <v>1317</v>
      </c>
      <c r="I389" s="3" t="s">
        <v>1318</v>
      </c>
      <c r="J389" s="3" t="s">
        <v>1213</v>
      </c>
    </row>
    <row r="390" spans="1:10" ht="60" x14ac:dyDescent="0.25">
      <c r="A390">
        <v>2</v>
      </c>
      <c r="B390" t="s">
        <v>1674</v>
      </c>
      <c r="C390" s="3" t="s">
        <v>42</v>
      </c>
      <c r="D390" s="3">
        <v>1993</v>
      </c>
      <c r="E390" s="3" t="s">
        <v>36</v>
      </c>
      <c r="F390" s="3" t="s">
        <v>1319</v>
      </c>
      <c r="G390" s="3" t="s">
        <v>1195</v>
      </c>
      <c r="H390" s="3" t="s">
        <v>1320</v>
      </c>
      <c r="I390" s="3" t="s">
        <v>1321</v>
      </c>
      <c r="J390" s="3" t="s">
        <v>1213</v>
      </c>
    </row>
    <row r="391" spans="1:10" ht="45" x14ac:dyDescent="0.25">
      <c r="A391">
        <v>2</v>
      </c>
      <c r="B391" t="s">
        <v>1675</v>
      </c>
      <c r="C391" s="3" t="s">
        <v>34</v>
      </c>
      <c r="D391" s="3">
        <v>1990</v>
      </c>
      <c r="E391" s="3" t="s">
        <v>36</v>
      </c>
      <c r="F391" s="3" t="s">
        <v>1322</v>
      </c>
      <c r="G391" s="3" t="s">
        <v>1202</v>
      </c>
      <c r="H391" s="3" t="s">
        <v>1323</v>
      </c>
      <c r="I391" s="3" t="s">
        <v>1131</v>
      </c>
      <c r="J391" s="3" t="s">
        <v>1213</v>
      </c>
    </row>
    <row r="392" spans="1:10" ht="45" x14ac:dyDescent="0.25">
      <c r="A392">
        <v>2</v>
      </c>
      <c r="B392" t="s">
        <v>1676</v>
      </c>
      <c r="C392" s="3" t="s">
        <v>34</v>
      </c>
      <c r="D392" s="3">
        <v>1991</v>
      </c>
      <c r="E392" s="3" t="s">
        <v>36</v>
      </c>
      <c r="F392" s="3" t="s">
        <v>1324</v>
      </c>
      <c r="G392" s="3" t="s">
        <v>1234</v>
      </c>
      <c r="H392" s="3" t="s">
        <v>1325</v>
      </c>
      <c r="I392" s="3" t="s">
        <v>1326</v>
      </c>
      <c r="J392" s="3" t="s">
        <v>49</v>
      </c>
    </row>
    <row r="393" spans="1:10" ht="60" x14ac:dyDescent="0.25">
      <c r="A393">
        <v>3</v>
      </c>
      <c r="B393" t="s">
        <v>1677</v>
      </c>
      <c r="C393" s="3" t="s">
        <v>34</v>
      </c>
      <c r="D393" s="3" t="s">
        <v>1327</v>
      </c>
      <c r="E393" s="3" t="s">
        <v>1160</v>
      </c>
      <c r="F393" s="3" t="s">
        <v>1328</v>
      </c>
      <c r="G393" s="3" t="s">
        <v>53</v>
      </c>
      <c r="H393" s="3" t="s">
        <v>1329</v>
      </c>
      <c r="I393" s="3" t="s">
        <v>1330</v>
      </c>
    </row>
    <row r="394" spans="1:10" x14ac:dyDescent="0.25">
      <c r="A394">
        <v>2</v>
      </c>
      <c r="B394" t="s">
        <v>1678</v>
      </c>
      <c r="C394" s="3" t="s">
        <v>34</v>
      </c>
      <c r="D394" s="3">
        <v>2000</v>
      </c>
      <c r="E394" s="3" t="s">
        <v>36</v>
      </c>
      <c r="F394" s="3" t="s">
        <v>967</v>
      </c>
      <c r="G394" s="3" t="s">
        <v>1234</v>
      </c>
      <c r="H394" s="3" t="s">
        <v>1331</v>
      </c>
      <c r="I394" s="3" t="s">
        <v>622</v>
      </c>
      <c r="J394" s="3" t="s">
        <v>1213</v>
      </c>
    </row>
    <row r="395" spans="1:10" ht="45" x14ac:dyDescent="0.25">
      <c r="A395">
        <v>3</v>
      </c>
      <c r="B395" t="s">
        <v>1679</v>
      </c>
      <c r="C395" s="3" t="s">
        <v>42</v>
      </c>
      <c r="D395" s="3" t="s">
        <v>1156</v>
      </c>
      <c r="E395" s="3" t="s">
        <v>1160</v>
      </c>
      <c r="F395" s="3" t="s">
        <v>206</v>
      </c>
      <c r="G395" s="3" t="s">
        <v>53</v>
      </c>
      <c r="H395" s="3" t="s">
        <v>1332</v>
      </c>
      <c r="I395" s="3" t="s">
        <v>622</v>
      </c>
    </row>
    <row r="396" spans="1:10" ht="45" x14ac:dyDescent="0.25">
      <c r="A396">
        <v>2</v>
      </c>
      <c r="B396" s="4">
        <v>44206.030555555553</v>
      </c>
      <c r="C396" s="3" t="s">
        <v>42</v>
      </c>
      <c r="D396" s="3">
        <v>1997</v>
      </c>
      <c r="E396" s="3" t="s">
        <v>36</v>
      </c>
      <c r="F396" s="3" t="s">
        <v>1164</v>
      </c>
      <c r="G396" s="3" t="s">
        <v>22</v>
      </c>
      <c r="H396" s="3" t="s">
        <v>1333</v>
      </c>
      <c r="I396" s="3" t="s">
        <v>1334</v>
      </c>
      <c r="J396" s="3" t="s">
        <v>49</v>
      </c>
    </row>
    <row r="397" spans="1:10" ht="60" x14ac:dyDescent="0.25">
      <c r="A397">
        <v>3</v>
      </c>
      <c r="B397" s="4">
        <v>44237.777777777781</v>
      </c>
      <c r="C397" s="3" t="s">
        <v>34</v>
      </c>
      <c r="D397" s="3" t="s">
        <v>1159</v>
      </c>
      <c r="E397" s="3" t="s">
        <v>1160</v>
      </c>
      <c r="F397" s="3" t="s">
        <v>967</v>
      </c>
      <c r="G397" s="3" t="s">
        <v>53</v>
      </c>
      <c r="H397" s="3" t="s">
        <v>1335</v>
      </c>
      <c r="I397" s="3" t="s">
        <v>1336</v>
      </c>
    </row>
    <row r="398" spans="1:10" ht="60" x14ac:dyDescent="0.25">
      <c r="A398">
        <v>3</v>
      </c>
      <c r="B398" s="4">
        <v>44265.540972222225</v>
      </c>
      <c r="C398" s="3" t="s">
        <v>42</v>
      </c>
      <c r="D398" s="3" t="s">
        <v>1159</v>
      </c>
      <c r="E398" s="3" t="s">
        <v>1337</v>
      </c>
      <c r="F398" s="3" t="s">
        <v>119</v>
      </c>
      <c r="G398" s="3" t="s">
        <v>115</v>
      </c>
      <c r="H398" s="3" t="s">
        <v>1338</v>
      </c>
      <c r="I398" s="3" t="s">
        <v>1339</v>
      </c>
    </row>
    <row r="399" spans="1:10" ht="45" x14ac:dyDescent="0.25">
      <c r="A399">
        <v>2</v>
      </c>
      <c r="B399" t="s">
        <v>1680</v>
      </c>
      <c r="C399" s="3" t="s">
        <v>42</v>
      </c>
      <c r="D399" s="3">
        <v>1988</v>
      </c>
      <c r="E399" s="3" t="s">
        <v>1340</v>
      </c>
      <c r="F399" s="3" t="s">
        <v>98</v>
      </c>
      <c r="G399" s="3" t="s">
        <v>1195</v>
      </c>
      <c r="H399" s="3" t="s">
        <v>1341</v>
      </c>
      <c r="I399" s="3" t="s">
        <v>1342</v>
      </c>
      <c r="J399" s="3" t="s">
        <v>49</v>
      </c>
    </row>
    <row r="400" spans="1:10" ht="30" x14ac:dyDescent="0.25">
      <c r="A400">
        <v>2</v>
      </c>
      <c r="B400" t="s">
        <v>1681</v>
      </c>
      <c r="C400" s="3" t="s">
        <v>34</v>
      </c>
      <c r="D400" s="3">
        <v>1989</v>
      </c>
      <c r="E400" s="3" t="s">
        <v>36</v>
      </c>
      <c r="F400" s="3" t="s">
        <v>1343</v>
      </c>
      <c r="G400" s="3" t="s">
        <v>1344</v>
      </c>
      <c r="H400" s="3" t="s">
        <v>1345</v>
      </c>
      <c r="I400" s="3" t="s">
        <v>586</v>
      </c>
      <c r="J400" s="3" t="s">
        <v>1213</v>
      </c>
    </row>
    <row r="401" spans="1:10" ht="45" x14ac:dyDescent="0.25">
      <c r="A401">
        <v>2</v>
      </c>
      <c r="B401" s="4">
        <v>44297.978472222225</v>
      </c>
      <c r="C401" s="3" t="s">
        <v>34</v>
      </c>
      <c r="D401" s="3">
        <v>1991</v>
      </c>
      <c r="E401" s="3" t="s">
        <v>36</v>
      </c>
      <c r="F401" s="3" t="s">
        <v>1346</v>
      </c>
      <c r="G401" s="3" t="s">
        <v>1234</v>
      </c>
      <c r="H401" s="3" t="s">
        <v>1347</v>
      </c>
      <c r="I401" s="3" t="s">
        <v>1348</v>
      </c>
      <c r="J401" s="3" t="s">
        <v>49</v>
      </c>
    </row>
    <row r="402" spans="1:10" ht="30" x14ac:dyDescent="0.25">
      <c r="A402">
        <v>2</v>
      </c>
      <c r="B402" s="4">
        <v>44327.476388888892</v>
      </c>
      <c r="C402" s="3" t="s">
        <v>42</v>
      </c>
      <c r="D402" s="3">
        <v>2003</v>
      </c>
      <c r="E402" s="3" t="s">
        <v>1349</v>
      </c>
      <c r="F402" s="3" t="s">
        <v>45</v>
      </c>
      <c r="G402" s="3" t="s">
        <v>22</v>
      </c>
      <c r="H402" s="3" t="s">
        <v>1350</v>
      </c>
      <c r="I402" s="3" t="s">
        <v>546</v>
      </c>
      <c r="J402" s="3" t="s">
        <v>49</v>
      </c>
    </row>
    <row r="403" spans="1:10" ht="60" x14ac:dyDescent="0.25">
      <c r="A403">
        <v>4</v>
      </c>
      <c r="B403" s="4">
        <v>44327.527083333334</v>
      </c>
      <c r="C403" s="3" t="s">
        <v>42</v>
      </c>
      <c r="D403" s="3">
        <v>1993</v>
      </c>
      <c r="E403" s="3" t="s">
        <v>1160</v>
      </c>
      <c r="F403" s="3" t="s">
        <v>1351</v>
      </c>
      <c r="G403" s="3" t="s">
        <v>1234</v>
      </c>
      <c r="H403" s="3" t="s">
        <v>1352</v>
      </c>
      <c r="I403" s="3" t="s">
        <v>1353</v>
      </c>
      <c r="J403" s="3" t="s">
        <v>49</v>
      </c>
    </row>
    <row r="404" spans="1:10" ht="60" x14ac:dyDescent="0.25">
      <c r="A404">
        <v>4</v>
      </c>
      <c r="B404" s="4">
        <v>44388.85</v>
      </c>
      <c r="C404" s="3" t="s">
        <v>42</v>
      </c>
      <c r="D404" s="3">
        <v>1992</v>
      </c>
      <c r="E404" s="3" t="s">
        <v>687</v>
      </c>
      <c r="F404" s="3" t="s">
        <v>1354</v>
      </c>
      <c r="G404" s="3" t="s">
        <v>24</v>
      </c>
      <c r="H404" s="3" t="s">
        <v>1355</v>
      </c>
      <c r="I404" s="3" t="s">
        <v>689</v>
      </c>
      <c r="J404" s="3" t="s">
        <v>1213</v>
      </c>
    </row>
    <row r="405" spans="1:10" ht="45" x14ac:dyDescent="0.25">
      <c r="A405">
        <v>4</v>
      </c>
      <c r="B405" t="s">
        <v>1682</v>
      </c>
      <c r="C405" s="3" t="s">
        <v>42</v>
      </c>
      <c r="D405" s="3">
        <v>2005</v>
      </c>
      <c r="E405" s="3" t="s">
        <v>1160</v>
      </c>
      <c r="F405" s="3" t="s">
        <v>45</v>
      </c>
      <c r="G405" s="3" t="s">
        <v>23</v>
      </c>
      <c r="H405" s="3" t="s">
        <v>1356</v>
      </c>
      <c r="I405" s="3" t="s">
        <v>1357</v>
      </c>
      <c r="J405" s="3" t="s">
        <v>49</v>
      </c>
    </row>
    <row r="406" spans="1:10" x14ac:dyDescent="0.25">
      <c r="A406">
        <v>4</v>
      </c>
      <c r="B406" t="s">
        <v>1683</v>
      </c>
      <c r="C406" s="3" t="s">
        <v>34</v>
      </c>
      <c r="D406" s="3">
        <v>1975</v>
      </c>
      <c r="E406" s="3" t="s">
        <v>1358</v>
      </c>
      <c r="F406" s="3" t="s">
        <v>251</v>
      </c>
      <c r="G406" s="3" t="s">
        <v>1214</v>
      </c>
      <c r="H406" s="3" t="s">
        <v>1359</v>
      </c>
      <c r="I406" s="3" t="s">
        <v>622</v>
      </c>
      <c r="J406" s="3" t="s">
        <v>1205</v>
      </c>
    </row>
    <row r="407" spans="1:10" ht="30" x14ac:dyDescent="0.25">
      <c r="A407">
        <v>4</v>
      </c>
      <c r="B407" t="s">
        <v>1684</v>
      </c>
      <c r="C407" s="3" t="s">
        <v>42</v>
      </c>
      <c r="D407" s="3">
        <v>1985</v>
      </c>
      <c r="E407" s="3" t="s">
        <v>109</v>
      </c>
      <c r="F407" s="3" t="s">
        <v>1360</v>
      </c>
      <c r="G407" s="3" t="s">
        <v>23</v>
      </c>
      <c r="H407" s="3" t="s">
        <v>1361</v>
      </c>
      <c r="I407" s="3" t="s">
        <v>1362</v>
      </c>
      <c r="J407" s="3" t="s">
        <v>49</v>
      </c>
    </row>
    <row r="408" spans="1:10" x14ac:dyDescent="0.25">
      <c r="A408">
        <v>2</v>
      </c>
      <c r="B408" s="4">
        <v>44389.5625</v>
      </c>
      <c r="C408" s="3" t="s">
        <v>42</v>
      </c>
      <c r="D408" s="3">
        <v>1997</v>
      </c>
      <c r="E408" s="3" t="s">
        <v>36</v>
      </c>
      <c r="F408" s="3" t="s">
        <v>45</v>
      </c>
      <c r="G408" s="3" t="s">
        <v>1234</v>
      </c>
      <c r="H408" s="3" t="s">
        <v>1363</v>
      </c>
      <c r="I408" s="3" t="s">
        <v>1364</v>
      </c>
      <c r="J408" s="3" t="s">
        <v>1205</v>
      </c>
    </row>
    <row r="409" spans="1:10" ht="45" x14ac:dyDescent="0.25">
      <c r="A409">
        <v>4</v>
      </c>
      <c r="B409" s="4">
        <v>44682.736111111109</v>
      </c>
      <c r="C409" s="3" t="s">
        <v>42</v>
      </c>
      <c r="D409" s="3">
        <v>2005</v>
      </c>
      <c r="E409" s="3" t="s">
        <v>1160</v>
      </c>
      <c r="F409" s="3" t="s">
        <v>45</v>
      </c>
      <c r="G409" s="3" t="s">
        <v>22</v>
      </c>
      <c r="H409" s="3" t="s">
        <v>1365</v>
      </c>
      <c r="I409" s="3" t="s">
        <v>1366</v>
      </c>
      <c r="J409" s="3" t="s">
        <v>1213</v>
      </c>
    </row>
    <row r="410" spans="1:10" ht="30" x14ac:dyDescent="0.25">
      <c r="A410">
        <v>4</v>
      </c>
      <c r="B410" t="s">
        <v>1685</v>
      </c>
      <c r="C410" s="3" t="s">
        <v>34</v>
      </c>
      <c r="D410" s="3">
        <v>2003</v>
      </c>
      <c r="E410" s="3" t="s">
        <v>1160</v>
      </c>
      <c r="F410" s="3" t="s">
        <v>1367</v>
      </c>
      <c r="G410" s="3" t="s">
        <v>1202</v>
      </c>
      <c r="H410" s="3" t="s">
        <v>1368</v>
      </c>
      <c r="I410" s="3" t="s">
        <v>1369</v>
      </c>
      <c r="J410" s="3" t="s">
        <v>1198</v>
      </c>
    </row>
    <row r="411" spans="1:10" ht="30" x14ac:dyDescent="0.25">
      <c r="A411">
        <v>4</v>
      </c>
      <c r="B411" t="s">
        <v>1686</v>
      </c>
      <c r="C411" s="3" t="s">
        <v>42</v>
      </c>
      <c r="D411" s="3">
        <v>2000</v>
      </c>
      <c r="E411" s="3" t="s">
        <v>1160</v>
      </c>
      <c r="F411" s="3" t="s">
        <v>1370</v>
      </c>
      <c r="G411" s="3" t="s">
        <v>22</v>
      </c>
      <c r="H411" s="3" t="s">
        <v>1371</v>
      </c>
      <c r="I411" s="3" t="s">
        <v>586</v>
      </c>
      <c r="J411" s="3" t="s">
        <v>1213</v>
      </c>
    </row>
    <row r="412" spans="1:10" ht="45" x14ac:dyDescent="0.25">
      <c r="A412">
        <v>4</v>
      </c>
      <c r="B412" t="s">
        <v>1687</v>
      </c>
      <c r="C412" s="3" t="s">
        <v>42</v>
      </c>
      <c r="D412" s="3">
        <v>1980</v>
      </c>
      <c r="E412" s="3" t="s">
        <v>1372</v>
      </c>
      <c r="F412" s="3" t="s">
        <v>1373</v>
      </c>
      <c r="G412" s="3" t="s">
        <v>1202</v>
      </c>
      <c r="H412" s="3" t="s">
        <v>1374</v>
      </c>
      <c r="I412" s="3" t="s">
        <v>1375</v>
      </c>
      <c r="J412" s="3" t="s">
        <v>1198</v>
      </c>
    </row>
    <row r="413" spans="1:10" ht="60" x14ac:dyDescent="0.25">
      <c r="A413">
        <v>4</v>
      </c>
      <c r="B413" t="s">
        <v>1688</v>
      </c>
      <c r="C413" s="3" t="s">
        <v>42</v>
      </c>
      <c r="D413" s="3">
        <v>1999</v>
      </c>
      <c r="E413" s="3" t="s">
        <v>1160</v>
      </c>
      <c r="F413" s="3" t="s">
        <v>1376</v>
      </c>
      <c r="G413" s="3" t="s">
        <v>23</v>
      </c>
      <c r="H413" s="3" t="s">
        <v>1377</v>
      </c>
      <c r="I413" s="3" t="s">
        <v>1378</v>
      </c>
      <c r="J413" s="3" t="s">
        <v>1205</v>
      </c>
    </row>
    <row r="414" spans="1:10" ht="30" x14ac:dyDescent="0.25">
      <c r="A414">
        <v>4</v>
      </c>
      <c r="B414" s="4">
        <v>44684.686111111114</v>
      </c>
      <c r="C414" s="3" t="s">
        <v>42</v>
      </c>
      <c r="D414" s="3">
        <v>1986</v>
      </c>
      <c r="E414" s="3" t="s">
        <v>1160</v>
      </c>
      <c r="F414" s="3" t="s">
        <v>1379</v>
      </c>
      <c r="G414" s="3" t="s">
        <v>22</v>
      </c>
      <c r="H414" s="3" t="s">
        <v>1380</v>
      </c>
      <c r="I414" s="3" t="s">
        <v>1381</v>
      </c>
      <c r="J414" s="3" t="s">
        <v>49</v>
      </c>
    </row>
    <row r="415" spans="1:10" ht="45" x14ac:dyDescent="0.25">
      <c r="A415">
        <v>2</v>
      </c>
      <c r="B415" s="4">
        <v>44776.529861111114</v>
      </c>
      <c r="C415" s="3" t="s">
        <v>42</v>
      </c>
      <c r="D415" s="3">
        <v>1991</v>
      </c>
      <c r="E415" s="3" t="s">
        <v>36</v>
      </c>
      <c r="F415" s="3" t="s">
        <v>150</v>
      </c>
      <c r="G415" s="3" t="s">
        <v>1234</v>
      </c>
      <c r="H415" s="3" t="s">
        <v>1382</v>
      </c>
      <c r="I415" s="3" t="s">
        <v>1383</v>
      </c>
      <c r="J415" s="3" t="s">
        <v>1213</v>
      </c>
    </row>
    <row r="416" spans="1:10" ht="30" x14ac:dyDescent="0.25">
      <c r="A416">
        <v>2</v>
      </c>
      <c r="B416" s="4">
        <v>44776.570833333331</v>
      </c>
      <c r="C416" s="3" t="s">
        <v>42</v>
      </c>
      <c r="D416" s="3">
        <v>2004</v>
      </c>
      <c r="E416" s="3" t="s">
        <v>36</v>
      </c>
      <c r="F416" s="3" t="s">
        <v>1384</v>
      </c>
      <c r="G416" s="3" t="s">
        <v>1195</v>
      </c>
      <c r="H416" s="3" t="s">
        <v>1385</v>
      </c>
      <c r="I416" s="3" t="s">
        <v>1386</v>
      </c>
      <c r="J416" s="3" t="s">
        <v>49</v>
      </c>
    </row>
    <row r="417" spans="1:10" ht="45" x14ac:dyDescent="0.25">
      <c r="A417">
        <v>2</v>
      </c>
      <c r="B417" s="4">
        <v>44776.660416666666</v>
      </c>
      <c r="C417" s="3" t="s">
        <v>42</v>
      </c>
      <c r="D417" s="3">
        <v>1993</v>
      </c>
      <c r="E417" s="3" t="s">
        <v>1387</v>
      </c>
      <c r="F417" s="3" t="s">
        <v>1388</v>
      </c>
      <c r="G417" s="3" t="s">
        <v>22</v>
      </c>
      <c r="H417" s="3" t="s">
        <v>1389</v>
      </c>
      <c r="I417" s="3" t="s">
        <v>1390</v>
      </c>
      <c r="J417" s="3" t="s">
        <v>1213</v>
      </c>
    </row>
    <row r="418" spans="1:10" ht="30" x14ac:dyDescent="0.25">
      <c r="A418">
        <v>2</v>
      </c>
      <c r="B418" s="4">
        <v>44807.613888888889</v>
      </c>
      <c r="C418" s="3" t="s">
        <v>42</v>
      </c>
      <c r="D418" s="3">
        <v>1995</v>
      </c>
      <c r="E418" s="3" t="s">
        <v>36</v>
      </c>
      <c r="F418" s="3" t="s">
        <v>1391</v>
      </c>
      <c r="G418" s="3" t="s">
        <v>1210</v>
      </c>
      <c r="H418" s="3" t="s">
        <v>1392</v>
      </c>
      <c r="I418" s="3" t="s">
        <v>1393</v>
      </c>
      <c r="J418" s="3" t="s">
        <v>49</v>
      </c>
    </row>
    <row r="419" spans="1:10" x14ac:dyDescent="0.25">
      <c r="A419">
        <v>2</v>
      </c>
      <c r="B419" s="4">
        <v>44898.004166666666</v>
      </c>
      <c r="C419" s="3" t="s">
        <v>42</v>
      </c>
      <c r="D419" s="3">
        <v>1999</v>
      </c>
      <c r="E419" s="3" t="s">
        <v>381</v>
      </c>
      <c r="F419" s="3" t="s">
        <v>45</v>
      </c>
      <c r="G419" s="3" t="s">
        <v>1394</v>
      </c>
      <c r="H419" s="3" t="s">
        <v>1395</v>
      </c>
      <c r="I419" s="3" t="s">
        <v>1396</v>
      </c>
      <c r="J419" s="3" t="s">
        <v>1281</v>
      </c>
    </row>
    <row r="420" spans="1:10" ht="30" x14ac:dyDescent="0.25">
      <c r="A420">
        <v>2</v>
      </c>
      <c r="B420" s="4">
        <v>44898.8125</v>
      </c>
      <c r="C420" s="3" t="s">
        <v>42</v>
      </c>
      <c r="D420" s="3">
        <v>2001</v>
      </c>
      <c r="E420" s="3" t="s">
        <v>36</v>
      </c>
      <c r="F420" s="3" t="s">
        <v>45</v>
      </c>
      <c r="G420" s="3" t="s">
        <v>1234</v>
      </c>
      <c r="H420" s="3" t="s">
        <v>1397</v>
      </c>
      <c r="I420" s="3" t="s">
        <v>1398</v>
      </c>
      <c r="J420" s="3" t="s">
        <v>1205</v>
      </c>
    </row>
    <row r="421" spans="1:10" x14ac:dyDescent="0.25">
      <c r="A421">
        <v>4</v>
      </c>
      <c r="B421" t="s">
        <v>1689</v>
      </c>
      <c r="C421" s="3" t="s">
        <v>42</v>
      </c>
      <c r="D421" s="3">
        <v>2000</v>
      </c>
      <c r="E421" s="3" t="s">
        <v>1160</v>
      </c>
      <c r="F421" s="3" t="s">
        <v>45</v>
      </c>
      <c r="G421" s="3" t="s">
        <v>1234</v>
      </c>
      <c r="H421" s="3" t="s">
        <v>1399</v>
      </c>
      <c r="I421" s="3" t="s">
        <v>1400</v>
      </c>
      <c r="J421" s="3" t="s">
        <v>49</v>
      </c>
    </row>
    <row r="422" spans="1:10" ht="30" x14ac:dyDescent="0.25">
      <c r="A422">
        <v>4</v>
      </c>
      <c r="B422" t="s">
        <v>1690</v>
      </c>
      <c r="C422" s="3" t="s">
        <v>42</v>
      </c>
      <c r="D422" s="3">
        <v>2001</v>
      </c>
      <c r="E422" s="3" t="s">
        <v>1160</v>
      </c>
      <c r="F422" s="3" t="s">
        <v>45</v>
      </c>
      <c r="G422" s="3" t="s">
        <v>1202</v>
      </c>
      <c r="H422" s="3" t="s">
        <v>1401</v>
      </c>
      <c r="I422" s="3" t="s">
        <v>1402</v>
      </c>
      <c r="J422" s="3" t="s">
        <v>49</v>
      </c>
    </row>
    <row r="423" spans="1:10" ht="30" x14ac:dyDescent="0.25">
      <c r="A423">
        <v>2</v>
      </c>
      <c r="B423" t="s">
        <v>1691</v>
      </c>
      <c r="C423" s="3" t="s">
        <v>42</v>
      </c>
      <c r="D423" s="3">
        <v>1965</v>
      </c>
      <c r="E423" s="3" t="s">
        <v>36</v>
      </c>
      <c r="F423" s="3" t="s">
        <v>1403</v>
      </c>
      <c r="G423" s="3" t="s">
        <v>1234</v>
      </c>
      <c r="H423" s="3" t="s">
        <v>1404</v>
      </c>
      <c r="I423" s="3" t="s">
        <v>1405</v>
      </c>
      <c r="J423" s="3" t="s">
        <v>1281</v>
      </c>
    </row>
    <row r="424" spans="1:10" ht="45" x14ac:dyDescent="0.25">
      <c r="A424">
        <v>2</v>
      </c>
      <c r="B424" t="s">
        <v>1692</v>
      </c>
      <c r="C424" s="3" t="s">
        <v>42</v>
      </c>
      <c r="D424" s="3">
        <v>1999</v>
      </c>
      <c r="E424" s="3" t="s">
        <v>36</v>
      </c>
      <c r="F424" s="3" t="s">
        <v>45</v>
      </c>
      <c r="G424" s="3" t="s">
        <v>1234</v>
      </c>
      <c r="H424" s="3" t="s">
        <v>1406</v>
      </c>
      <c r="I424" s="3" t="s">
        <v>1407</v>
      </c>
      <c r="J424" s="3" t="s">
        <v>1213</v>
      </c>
    </row>
    <row r="425" spans="1:10" ht="60" x14ac:dyDescent="0.25">
      <c r="A425">
        <v>2</v>
      </c>
      <c r="B425" t="s">
        <v>1693</v>
      </c>
      <c r="C425" s="3" t="s">
        <v>42</v>
      </c>
      <c r="D425" s="3">
        <v>1997</v>
      </c>
      <c r="E425" s="3" t="s">
        <v>36</v>
      </c>
      <c r="F425" s="3" t="s">
        <v>45</v>
      </c>
      <c r="G425" s="3" t="s">
        <v>22</v>
      </c>
      <c r="H425" s="3" t="s">
        <v>1408</v>
      </c>
      <c r="I425" s="3" t="s">
        <v>1409</v>
      </c>
      <c r="J425" s="3" t="s">
        <v>49</v>
      </c>
    </row>
    <row r="426" spans="1:10" ht="30" x14ac:dyDescent="0.25">
      <c r="A426">
        <v>4</v>
      </c>
      <c r="B426" s="4">
        <v>44685.029166666667</v>
      </c>
      <c r="C426" s="3" t="s">
        <v>42</v>
      </c>
      <c r="D426" s="3">
        <v>1998</v>
      </c>
      <c r="E426" s="3" t="s">
        <v>1160</v>
      </c>
      <c r="F426" s="3" t="s">
        <v>45</v>
      </c>
      <c r="G426" s="3" t="s">
        <v>1234</v>
      </c>
      <c r="H426" s="3" t="s">
        <v>1410</v>
      </c>
      <c r="I426" s="3" t="s">
        <v>586</v>
      </c>
      <c r="J426" s="3" t="s">
        <v>1238</v>
      </c>
    </row>
    <row r="427" spans="1:10" x14ac:dyDescent="0.25">
      <c r="A427">
        <v>4</v>
      </c>
      <c r="B427" s="4">
        <v>44685.504861111112</v>
      </c>
      <c r="C427" s="3" t="s">
        <v>34</v>
      </c>
      <c r="D427" s="3">
        <v>2002</v>
      </c>
      <c r="E427" s="3" t="s">
        <v>1411</v>
      </c>
      <c r="F427" s="3" t="s">
        <v>45</v>
      </c>
      <c r="G427" s="3" t="s">
        <v>1234</v>
      </c>
      <c r="H427" s="3" t="s">
        <v>1412</v>
      </c>
      <c r="I427" s="3" t="s">
        <v>1413</v>
      </c>
      <c r="J427" s="3" t="s">
        <v>1281</v>
      </c>
    </row>
    <row r="428" spans="1:10" ht="30" x14ac:dyDescent="0.25">
      <c r="A428">
        <v>2</v>
      </c>
      <c r="B428" t="s">
        <v>1694</v>
      </c>
      <c r="C428" s="3" t="s">
        <v>42</v>
      </c>
      <c r="D428" s="3">
        <v>1996</v>
      </c>
      <c r="E428" s="3" t="s">
        <v>36</v>
      </c>
      <c r="F428" s="3" t="s">
        <v>1414</v>
      </c>
      <c r="G428" s="3" t="s">
        <v>1210</v>
      </c>
      <c r="H428" s="3" t="s">
        <v>1415</v>
      </c>
      <c r="I428" s="3" t="s">
        <v>1416</v>
      </c>
      <c r="J428" s="3" t="s">
        <v>1213</v>
      </c>
    </row>
    <row r="429" spans="1:10" ht="30" x14ac:dyDescent="0.25">
      <c r="A429">
        <v>2</v>
      </c>
      <c r="B429" t="s">
        <v>1695</v>
      </c>
      <c r="C429" s="3" t="s">
        <v>42</v>
      </c>
      <c r="D429" s="3">
        <v>1975</v>
      </c>
      <c r="E429" s="3" t="s">
        <v>1340</v>
      </c>
      <c r="F429" s="3" t="s">
        <v>1417</v>
      </c>
      <c r="G429" s="3" t="s">
        <v>1202</v>
      </c>
      <c r="H429" s="3" t="s">
        <v>1418</v>
      </c>
      <c r="I429" s="3" t="s">
        <v>976</v>
      </c>
      <c r="J429" s="3" t="s">
        <v>49</v>
      </c>
    </row>
    <row r="430" spans="1:10" x14ac:dyDescent="0.25">
      <c r="A430">
        <v>2</v>
      </c>
      <c r="B430" t="s">
        <v>1696</v>
      </c>
      <c r="C430" s="3" t="s">
        <v>42</v>
      </c>
      <c r="D430" s="3">
        <v>1991</v>
      </c>
      <c r="E430" s="3" t="s">
        <v>1419</v>
      </c>
      <c r="F430" s="3" t="s">
        <v>382</v>
      </c>
      <c r="G430" s="3" t="s">
        <v>1210</v>
      </c>
      <c r="H430" s="3" t="s">
        <v>1420</v>
      </c>
      <c r="I430" s="3" t="s">
        <v>592</v>
      </c>
      <c r="J430" s="3" t="s">
        <v>1205</v>
      </c>
    </row>
    <row r="431" spans="1:10" ht="45" x14ac:dyDescent="0.25">
      <c r="A431">
        <v>4</v>
      </c>
      <c r="B431" t="s">
        <v>1697</v>
      </c>
      <c r="C431" s="3" t="s">
        <v>42</v>
      </c>
      <c r="D431" s="3">
        <v>2001</v>
      </c>
      <c r="E431" s="3" t="s">
        <v>1421</v>
      </c>
      <c r="F431" s="3" t="s">
        <v>45</v>
      </c>
      <c r="G431" s="3" t="s">
        <v>22</v>
      </c>
      <c r="H431" s="3" t="s">
        <v>1422</v>
      </c>
      <c r="I431" s="3" t="s">
        <v>1022</v>
      </c>
      <c r="J431" s="3" t="s">
        <v>1281</v>
      </c>
    </row>
    <row r="432" spans="1:10" ht="45" x14ac:dyDescent="0.25">
      <c r="A432">
        <v>2</v>
      </c>
      <c r="B432" s="4">
        <v>44656.890972222223</v>
      </c>
      <c r="C432" s="3" t="s">
        <v>42</v>
      </c>
      <c r="D432" s="3">
        <v>1989</v>
      </c>
      <c r="E432" s="3" t="s">
        <v>36</v>
      </c>
      <c r="F432" s="3" t="s">
        <v>1423</v>
      </c>
      <c r="G432" s="3" t="s">
        <v>1234</v>
      </c>
      <c r="H432" s="3" t="s">
        <v>1424</v>
      </c>
      <c r="I432" s="3" t="s">
        <v>1425</v>
      </c>
      <c r="J432" s="3" t="s">
        <v>49</v>
      </c>
    </row>
    <row r="433" spans="1:10" ht="30" x14ac:dyDescent="0.25">
      <c r="A433">
        <v>2</v>
      </c>
      <c r="B433" t="s">
        <v>1698</v>
      </c>
      <c r="C433" s="3" t="s">
        <v>42</v>
      </c>
      <c r="D433" s="3">
        <v>2004</v>
      </c>
      <c r="E433" s="3" t="s">
        <v>36</v>
      </c>
      <c r="F433" s="3" t="s">
        <v>45</v>
      </c>
      <c r="G433" s="3" t="s">
        <v>1202</v>
      </c>
      <c r="H433" s="3" t="s">
        <v>1426</v>
      </c>
      <c r="I433" s="3" t="s">
        <v>1427</v>
      </c>
      <c r="J433" s="3" t="s">
        <v>1213</v>
      </c>
    </row>
    <row r="434" spans="1:10" ht="45" x14ac:dyDescent="0.25">
      <c r="A434">
        <v>4</v>
      </c>
      <c r="B434" t="s">
        <v>1699</v>
      </c>
      <c r="C434" s="3" t="s">
        <v>42</v>
      </c>
      <c r="D434" s="3">
        <v>1998</v>
      </c>
      <c r="E434" s="3" t="s">
        <v>1160</v>
      </c>
      <c r="F434" s="3" t="s">
        <v>1428</v>
      </c>
      <c r="G434" s="3" t="s">
        <v>1195</v>
      </c>
      <c r="H434" s="3" t="s">
        <v>1429</v>
      </c>
      <c r="I434" s="3" t="s">
        <v>1430</v>
      </c>
      <c r="J434" s="3" t="s">
        <v>49</v>
      </c>
    </row>
    <row r="435" spans="1:10" ht="30" x14ac:dyDescent="0.25">
      <c r="A435">
        <v>4</v>
      </c>
      <c r="B435" t="s">
        <v>1700</v>
      </c>
      <c r="C435" s="3" t="s">
        <v>42</v>
      </c>
      <c r="D435" s="3">
        <v>2005</v>
      </c>
      <c r="E435" s="3" t="s">
        <v>1160</v>
      </c>
      <c r="F435" s="3" t="s">
        <v>45</v>
      </c>
      <c r="G435" s="3" t="s">
        <v>1210</v>
      </c>
      <c r="H435" s="3" t="s">
        <v>1431</v>
      </c>
      <c r="I435" s="3" t="s">
        <v>1432</v>
      </c>
      <c r="J435" s="3" t="s">
        <v>1198</v>
      </c>
    </row>
    <row r="436" spans="1:10" ht="30" x14ac:dyDescent="0.25">
      <c r="A436">
        <v>2</v>
      </c>
      <c r="B436" t="s">
        <v>1701</v>
      </c>
      <c r="C436" s="3" t="s">
        <v>42</v>
      </c>
      <c r="D436" s="3">
        <v>2001</v>
      </c>
      <c r="E436" s="3" t="s">
        <v>36</v>
      </c>
      <c r="F436" s="3" t="s">
        <v>45</v>
      </c>
      <c r="G436" s="3" t="s">
        <v>1234</v>
      </c>
      <c r="H436" s="3" t="s">
        <v>1433</v>
      </c>
      <c r="I436" s="3" t="s">
        <v>1434</v>
      </c>
      <c r="J436" s="3" t="s">
        <v>49</v>
      </c>
    </row>
    <row r="437" spans="1:10" ht="30" x14ac:dyDescent="0.25">
      <c r="A437">
        <v>4</v>
      </c>
      <c r="B437" s="4">
        <v>44810.456944444442</v>
      </c>
      <c r="C437" s="3" t="s">
        <v>42</v>
      </c>
      <c r="D437" s="3">
        <v>1997</v>
      </c>
      <c r="E437" s="3" t="s">
        <v>1435</v>
      </c>
      <c r="F437" s="3" t="s">
        <v>98</v>
      </c>
      <c r="G437" s="3" t="s">
        <v>1234</v>
      </c>
      <c r="H437" s="3" t="s">
        <v>1436</v>
      </c>
      <c r="I437" s="3" t="s">
        <v>1437</v>
      </c>
      <c r="J437" s="3" t="s">
        <v>49</v>
      </c>
    </row>
    <row r="438" spans="1:10" ht="30" x14ac:dyDescent="0.25">
      <c r="A438">
        <v>2</v>
      </c>
      <c r="B438" s="4">
        <v>44871.945833333331</v>
      </c>
      <c r="C438" s="3" t="s">
        <v>34</v>
      </c>
      <c r="D438" s="3">
        <v>1991</v>
      </c>
      <c r="E438" s="3" t="s">
        <v>36</v>
      </c>
      <c r="F438" s="3" t="s">
        <v>1438</v>
      </c>
      <c r="G438" s="3" t="s">
        <v>1202</v>
      </c>
      <c r="H438" s="3" t="s">
        <v>1439</v>
      </c>
      <c r="I438" s="3" t="s">
        <v>1440</v>
      </c>
      <c r="J438" s="3" t="s">
        <v>1205</v>
      </c>
    </row>
    <row r="439" spans="1:10" ht="120" x14ac:dyDescent="0.25">
      <c r="A439">
        <v>2</v>
      </c>
      <c r="B439" s="4">
        <v>44901.661805555559</v>
      </c>
      <c r="C439" s="3" t="s">
        <v>42</v>
      </c>
      <c r="D439" s="3">
        <v>1994</v>
      </c>
      <c r="E439" s="3" t="s">
        <v>36</v>
      </c>
      <c r="F439" s="3" t="s">
        <v>1441</v>
      </c>
      <c r="G439" s="3" t="s">
        <v>1234</v>
      </c>
      <c r="H439" s="3" t="s">
        <v>1442</v>
      </c>
      <c r="I439" s="3" t="s">
        <v>1443</v>
      </c>
      <c r="J439" s="3" t="s">
        <v>1213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169F43-0517-4CED-81B5-3857BBD9C5A2}">
  <dimension ref="A1:H439"/>
  <sheetViews>
    <sheetView workbookViewId="0">
      <selection activeCell="J7" sqref="J7"/>
    </sheetView>
  </sheetViews>
  <sheetFormatPr defaultRowHeight="15" x14ac:dyDescent="0.25"/>
  <cols>
    <col min="1" max="1" width="7" bestFit="1" customWidth="1"/>
    <col min="2" max="2" width="18.5703125" bestFit="1" customWidth="1"/>
    <col min="3" max="3" width="88.140625" style="3" customWidth="1"/>
    <col min="7" max="7" width="27.5703125" customWidth="1"/>
  </cols>
  <sheetData>
    <row r="1" spans="1:8" x14ac:dyDescent="0.25">
      <c r="A1" t="s">
        <v>25</v>
      </c>
      <c r="B1" t="s">
        <v>26</v>
      </c>
      <c r="C1" s="3" t="s">
        <v>1444</v>
      </c>
    </row>
    <row r="2" spans="1:8" ht="30" x14ac:dyDescent="0.25">
      <c r="A2">
        <v>1</v>
      </c>
      <c r="B2" t="s">
        <v>1445</v>
      </c>
      <c r="C2" s="3" t="s">
        <v>38</v>
      </c>
    </row>
    <row r="3" spans="1:8" x14ac:dyDescent="0.25">
      <c r="A3">
        <v>1</v>
      </c>
      <c r="B3" t="s">
        <v>1446</v>
      </c>
      <c r="C3" s="3" t="s">
        <v>46</v>
      </c>
    </row>
    <row r="4" spans="1:8" ht="45" x14ac:dyDescent="0.25">
      <c r="A4">
        <v>1</v>
      </c>
      <c r="B4" t="s">
        <v>1447</v>
      </c>
      <c r="C4" s="3" t="s">
        <v>50</v>
      </c>
    </row>
    <row r="5" spans="1:8" s="3" customFormat="1" ht="64.5" x14ac:dyDescent="0.25">
      <c r="A5" s="3">
        <v>1</v>
      </c>
      <c r="B5" s="3" t="s">
        <v>1448</v>
      </c>
      <c r="C5" s="3" t="s">
        <v>53</v>
      </c>
      <c r="G5" s="6" t="s">
        <v>17</v>
      </c>
      <c r="H5" s="7">
        <v>322</v>
      </c>
    </row>
    <row r="6" spans="1:8" s="3" customFormat="1" ht="45" x14ac:dyDescent="0.25">
      <c r="A6" s="3">
        <v>1</v>
      </c>
      <c r="B6" s="3" t="s">
        <v>1449</v>
      </c>
      <c r="C6" s="3" t="s">
        <v>58</v>
      </c>
      <c r="G6" s="6" t="s">
        <v>18</v>
      </c>
      <c r="H6" s="7">
        <v>283</v>
      </c>
    </row>
    <row r="7" spans="1:8" s="3" customFormat="1" ht="60" x14ac:dyDescent="0.25">
      <c r="A7" s="3">
        <v>1</v>
      </c>
      <c r="B7" s="3" t="s">
        <v>1450</v>
      </c>
      <c r="C7" s="3" t="s">
        <v>53</v>
      </c>
      <c r="G7" s="6" t="s">
        <v>19</v>
      </c>
      <c r="H7" s="7">
        <v>273</v>
      </c>
    </row>
    <row r="8" spans="1:8" s="3" customFormat="1" ht="60" x14ac:dyDescent="0.25">
      <c r="A8" s="3">
        <v>1</v>
      </c>
      <c r="B8" s="3" t="s">
        <v>1451</v>
      </c>
      <c r="C8" s="3" t="s">
        <v>67</v>
      </c>
      <c r="G8" s="6" t="s">
        <v>20</v>
      </c>
      <c r="H8" s="7">
        <v>258</v>
      </c>
    </row>
    <row r="9" spans="1:8" s="3" customFormat="1" ht="39" x14ac:dyDescent="0.25">
      <c r="A9" s="3">
        <v>1</v>
      </c>
      <c r="B9" s="3" t="s">
        <v>1452</v>
      </c>
      <c r="C9" s="3" t="s">
        <v>71</v>
      </c>
      <c r="G9" s="6" t="s">
        <v>21</v>
      </c>
      <c r="H9" s="7">
        <v>211</v>
      </c>
    </row>
    <row r="10" spans="1:8" s="3" customFormat="1" ht="60" x14ac:dyDescent="0.25">
      <c r="A10" s="3">
        <v>1</v>
      </c>
      <c r="B10" s="3" t="s">
        <v>1453</v>
      </c>
      <c r="C10" s="3" t="s">
        <v>53</v>
      </c>
      <c r="G10" s="6" t="s">
        <v>22</v>
      </c>
      <c r="H10" s="7">
        <v>80</v>
      </c>
    </row>
    <row r="11" spans="1:8" s="3" customFormat="1" ht="45" x14ac:dyDescent="0.25">
      <c r="A11" s="3">
        <v>1</v>
      </c>
      <c r="B11" s="3" t="s">
        <v>1454</v>
      </c>
      <c r="C11" s="3" t="s">
        <v>79</v>
      </c>
      <c r="G11" s="6" t="s">
        <v>23</v>
      </c>
      <c r="H11" s="7">
        <v>63</v>
      </c>
    </row>
    <row r="12" spans="1:8" s="3" customFormat="1" ht="45" x14ac:dyDescent="0.25">
      <c r="A12" s="3">
        <v>1</v>
      </c>
      <c r="B12" s="5">
        <v>42375.467361111114</v>
      </c>
      <c r="C12" s="3" t="s">
        <v>79</v>
      </c>
      <c r="G12" s="6" t="s">
        <v>24</v>
      </c>
      <c r="H12" s="7">
        <v>39</v>
      </c>
    </row>
    <row r="13" spans="1:8" x14ac:dyDescent="0.25">
      <c r="A13">
        <v>1</v>
      </c>
      <c r="B13" s="4">
        <v>42466.404861111114</v>
      </c>
      <c r="C13" s="3" t="s">
        <v>90</v>
      </c>
    </row>
    <row r="14" spans="1:8" x14ac:dyDescent="0.25">
      <c r="A14">
        <v>1</v>
      </c>
      <c r="B14" s="4">
        <v>42588.02847222222</v>
      </c>
      <c r="C14" s="3" t="s">
        <v>94</v>
      </c>
    </row>
    <row r="15" spans="1:8" ht="30" x14ac:dyDescent="0.25">
      <c r="A15">
        <v>1</v>
      </c>
      <c r="B15" t="s">
        <v>1455</v>
      </c>
      <c r="C15" s="3" t="s">
        <v>53</v>
      </c>
    </row>
    <row r="16" spans="1:8" ht="45" x14ac:dyDescent="0.25">
      <c r="A16">
        <v>1</v>
      </c>
      <c r="B16" t="s">
        <v>1456</v>
      </c>
      <c r="C16" s="3" t="s">
        <v>101</v>
      </c>
    </row>
    <row r="17" spans="1:3" ht="60" x14ac:dyDescent="0.25">
      <c r="A17">
        <v>1</v>
      </c>
      <c r="B17" t="s">
        <v>1457</v>
      </c>
      <c r="C17" s="3" t="s">
        <v>53</v>
      </c>
    </row>
    <row r="18" spans="1:3" ht="60" x14ac:dyDescent="0.25">
      <c r="A18">
        <v>1</v>
      </c>
      <c r="B18" t="s">
        <v>1458</v>
      </c>
      <c r="C18" s="3" t="s">
        <v>53</v>
      </c>
    </row>
    <row r="19" spans="1:3" ht="45" x14ac:dyDescent="0.25">
      <c r="A19">
        <v>1</v>
      </c>
      <c r="B19" t="s">
        <v>1459</v>
      </c>
      <c r="C19" s="3" t="s">
        <v>115</v>
      </c>
    </row>
    <row r="20" spans="1:3" ht="30" x14ac:dyDescent="0.25">
      <c r="A20">
        <v>1</v>
      </c>
      <c r="B20" t="s">
        <v>1460</v>
      </c>
      <c r="C20" s="3" t="s">
        <v>120</v>
      </c>
    </row>
    <row r="21" spans="1:3" ht="60" x14ac:dyDescent="0.25">
      <c r="A21">
        <v>1</v>
      </c>
      <c r="B21" s="4">
        <v>42376.706250000003</v>
      </c>
      <c r="C21" s="3" t="s">
        <v>53</v>
      </c>
    </row>
    <row r="22" spans="1:3" ht="45" x14ac:dyDescent="0.25">
      <c r="A22">
        <v>1</v>
      </c>
      <c r="B22" s="4">
        <v>42407.600694444445</v>
      </c>
      <c r="C22" s="3" t="s">
        <v>115</v>
      </c>
    </row>
    <row r="23" spans="1:3" ht="120" x14ac:dyDescent="0.25">
      <c r="A23">
        <v>1</v>
      </c>
      <c r="B23" s="4">
        <v>42436.407638888886</v>
      </c>
      <c r="C23" s="3" t="s">
        <v>134</v>
      </c>
    </row>
    <row r="24" spans="1:3" ht="30" x14ac:dyDescent="0.25">
      <c r="A24">
        <v>1</v>
      </c>
      <c r="B24" s="4">
        <v>42436.547222222223</v>
      </c>
      <c r="C24" s="3" t="s">
        <v>71</v>
      </c>
    </row>
    <row r="25" spans="1:3" ht="60" x14ac:dyDescent="0.25">
      <c r="A25">
        <v>1</v>
      </c>
      <c r="B25" s="4">
        <v>42436.55972222222</v>
      </c>
      <c r="C25" s="3" t="s">
        <v>53</v>
      </c>
    </row>
    <row r="26" spans="1:3" ht="30" x14ac:dyDescent="0.25">
      <c r="A26">
        <v>1</v>
      </c>
      <c r="B26" s="4">
        <v>42497.246527777781</v>
      </c>
      <c r="C26" s="3" t="s">
        <v>143</v>
      </c>
    </row>
    <row r="27" spans="1:3" ht="45" x14ac:dyDescent="0.25">
      <c r="A27">
        <v>1</v>
      </c>
      <c r="B27" s="4">
        <v>42497.337500000001</v>
      </c>
      <c r="C27" s="3" t="s">
        <v>115</v>
      </c>
    </row>
    <row r="28" spans="1:3" ht="45" x14ac:dyDescent="0.25">
      <c r="A28">
        <v>1</v>
      </c>
      <c r="B28" s="4">
        <v>42497.381249999999</v>
      </c>
      <c r="C28" s="3" t="s">
        <v>151</v>
      </c>
    </row>
    <row r="29" spans="1:3" ht="45" x14ac:dyDescent="0.25">
      <c r="A29">
        <v>1</v>
      </c>
      <c r="B29" s="4">
        <v>42497.644444444442</v>
      </c>
      <c r="C29" s="3" t="s">
        <v>58</v>
      </c>
    </row>
    <row r="30" spans="1:3" ht="45" x14ac:dyDescent="0.25">
      <c r="A30">
        <v>1</v>
      </c>
      <c r="B30" s="4">
        <v>42497.78125</v>
      </c>
      <c r="C30" s="3" t="s">
        <v>115</v>
      </c>
    </row>
    <row r="31" spans="1:3" ht="45" x14ac:dyDescent="0.25">
      <c r="A31">
        <v>1</v>
      </c>
      <c r="B31" s="4">
        <v>42497.871527777781</v>
      </c>
      <c r="C31" s="3" t="s">
        <v>115</v>
      </c>
    </row>
    <row r="32" spans="1:3" ht="75" x14ac:dyDescent="0.25">
      <c r="A32">
        <v>1</v>
      </c>
      <c r="B32" s="4">
        <v>42497.923611111109</v>
      </c>
      <c r="C32" s="3" t="s">
        <v>166</v>
      </c>
    </row>
    <row r="33" spans="1:3" ht="45" x14ac:dyDescent="0.25">
      <c r="A33">
        <v>1</v>
      </c>
      <c r="B33" s="4">
        <v>42528.040277777778</v>
      </c>
      <c r="C33" s="3" t="s">
        <v>79</v>
      </c>
    </row>
    <row r="34" spans="1:3" ht="60" x14ac:dyDescent="0.25">
      <c r="A34">
        <v>1</v>
      </c>
      <c r="B34" s="4">
        <v>42528.494444444441</v>
      </c>
      <c r="C34" s="3" t="s">
        <v>53</v>
      </c>
    </row>
    <row r="35" spans="1:3" ht="30" x14ac:dyDescent="0.25">
      <c r="A35">
        <v>1</v>
      </c>
      <c r="B35" s="4">
        <v>42528.50277777778</v>
      </c>
      <c r="C35" s="3" t="s">
        <v>180</v>
      </c>
    </row>
    <row r="36" spans="1:3" ht="45" x14ac:dyDescent="0.25">
      <c r="A36">
        <v>1</v>
      </c>
      <c r="B36" s="4">
        <v>42528.665972222225</v>
      </c>
      <c r="C36" s="3" t="s">
        <v>50</v>
      </c>
    </row>
    <row r="37" spans="1:3" ht="30" x14ac:dyDescent="0.25">
      <c r="A37">
        <v>1</v>
      </c>
      <c r="B37" s="4">
        <v>42528.692361111112</v>
      </c>
      <c r="C37" s="3" t="s">
        <v>94</v>
      </c>
    </row>
    <row r="38" spans="1:3" ht="30" x14ac:dyDescent="0.25">
      <c r="A38">
        <v>1</v>
      </c>
      <c r="B38" s="4">
        <v>42528.987500000003</v>
      </c>
      <c r="C38" s="3" t="s">
        <v>94</v>
      </c>
    </row>
    <row r="39" spans="1:3" ht="60" x14ac:dyDescent="0.25">
      <c r="A39">
        <v>1</v>
      </c>
      <c r="B39" s="4">
        <v>42558.128472222219</v>
      </c>
      <c r="C39" s="3" t="s">
        <v>53</v>
      </c>
    </row>
    <row r="40" spans="1:3" ht="60" x14ac:dyDescent="0.25">
      <c r="A40">
        <v>1</v>
      </c>
      <c r="B40" s="4">
        <v>42558.367361111108</v>
      </c>
      <c r="C40" s="3" t="s">
        <v>53</v>
      </c>
    </row>
    <row r="41" spans="1:3" ht="45" x14ac:dyDescent="0.25">
      <c r="A41">
        <v>1</v>
      </c>
      <c r="B41" s="4">
        <v>42558.402083333334</v>
      </c>
      <c r="C41" s="3" t="s">
        <v>79</v>
      </c>
    </row>
    <row r="42" spans="1:3" ht="60" x14ac:dyDescent="0.25">
      <c r="A42">
        <v>1</v>
      </c>
      <c r="B42" s="4">
        <v>42558.501388888886</v>
      </c>
      <c r="C42" s="3" t="s">
        <v>201</v>
      </c>
    </row>
    <row r="43" spans="1:3" ht="30" x14ac:dyDescent="0.25">
      <c r="A43">
        <v>1</v>
      </c>
      <c r="B43" s="4">
        <v>42589.436111111114</v>
      </c>
      <c r="C43" s="3" t="s">
        <v>143</v>
      </c>
    </row>
    <row r="44" spans="1:3" ht="45" x14ac:dyDescent="0.25">
      <c r="A44">
        <v>1</v>
      </c>
      <c r="B44" s="4">
        <v>42650.768055555556</v>
      </c>
      <c r="C44" s="3" t="s">
        <v>38</v>
      </c>
    </row>
    <row r="45" spans="1:3" ht="45" x14ac:dyDescent="0.25">
      <c r="A45">
        <v>1</v>
      </c>
      <c r="B45" s="4">
        <v>42650.77847222222</v>
      </c>
      <c r="C45" s="3" t="s">
        <v>79</v>
      </c>
    </row>
    <row r="46" spans="1:3" ht="60" x14ac:dyDescent="0.25">
      <c r="A46">
        <v>1</v>
      </c>
      <c r="B46" t="s">
        <v>1461</v>
      </c>
      <c r="C46" s="3" t="s">
        <v>53</v>
      </c>
    </row>
    <row r="47" spans="1:3" ht="45" x14ac:dyDescent="0.25">
      <c r="A47">
        <v>1</v>
      </c>
      <c r="B47" t="s">
        <v>1462</v>
      </c>
      <c r="C47" s="3" t="s">
        <v>58</v>
      </c>
    </row>
    <row r="48" spans="1:3" ht="45" x14ac:dyDescent="0.25">
      <c r="A48">
        <v>1</v>
      </c>
      <c r="B48" t="s">
        <v>1463</v>
      </c>
      <c r="C48" s="3" t="s">
        <v>151</v>
      </c>
    </row>
    <row r="49" spans="1:3" ht="45" x14ac:dyDescent="0.25">
      <c r="A49">
        <v>1</v>
      </c>
      <c r="B49" t="s">
        <v>1464</v>
      </c>
      <c r="C49" s="3" t="s">
        <v>151</v>
      </c>
    </row>
    <row r="50" spans="1:3" ht="60" x14ac:dyDescent="0.25">
      <c r="A50">
        <v>1</v>
      </c>
      <c r="B50" t="s">
        <v>1465</v>
      </c>
      <c r="C50" s="3" t="s">
        <v>53</v>
      </c>
    </row>
    <row r="51" spans="1:3" ht="30" x14ac:dyDescent="0.25">
      <c r="A51">
        <v>1</v>
      </c>
      <c r="B51" t="s">
        <v>1466</v>
      </c>
      <c r="C51" s="3" t="s">
        <v>227</v>
      </c>
    </row>
    <row r="52" spans="1:3" ht="75" x14ac:dyDescent="0.25">
      <c r="A52">
        <v>1</v>
      </c>
      <c r="B52" t="s">
        <v>1467</v>
      </c>
      <c r="C52" s="3" t="s">
        <v>231</v>
      </c>
    </row>
    <row r="53" spans="1:3" x14ac:dyDescent="0.25">
      <c r="A53">
        <v>1</v>
      </c>
      <c r="B53" t="s">
        <v>1468</v>
      </c>
      <c r="C53" s="3" t="s">
        <v>18</v>
      </c>
    </row>
    <row r="54" spans="1:3" ht="45" x14ac:dyDescent="0.25">
      <c r="A54">
        <v>1</v>
      </c>
      <c r="B54" t="s">
        <v>1469</v>
      </c>
      <c r="C54" s="3" t="s">
        <v>151</v>
      </c>
    </row>
    <row r="55" spans="1:3" ht="45" x14ac:dyDescent="0.25">
      <c r="A55">
        <v>1</v>
      </c>
      <c r="B55" t="s">
        <v>1470</v>
      </c>
      <c r="C55" s="3" t="s">
        <v>50</v>
      </c>
    </row>
    <row r="56" spans="1:3" ht="45" x14ac:dyDescent="0.25">
      <c r="A56">
        <v>1</v>
      </c>
      <c r="B56" t="s">
        <v>1471</v>
      </c>
      <c r="C56" s="3" t="s">
        <v>115</v>
      </c>
    </row>
    <row r="57" spans="1:3" ht="30" x14ac:dyDescent="0.25">
      <c r="A57">
        <v>1</v>
      </c>
      <c r="B57" t="s">
        <v>1472</v>
      </c>
      <c r="C57" s="3" t="s">
        <v>227</v>
      </c>
    </row>
    <row r="58" spans="1:3" ht="30" x14ac:dyDescent="0.25">
      <c r="A58">
        <v>1</v>
      </c>
      <c r="B58" t="s">
        <v>1473</v>
      </c>
      <c r="C58" s="3" t="s">
        <v>252</v>
      </c>
    </row>
    <row r="59" spans="1:3" ht="45" x14ac:dyDescent="0.25">
      <c r="A59">
        <v>1</v>
      </c>
      <c r="B59" t="s">
        <v>1474</v>
      </c>
      <c r="C59" s="3" t="s">
        <v>79</v>
      </c>
    </row>
    <row r="60" spans="1:3" ht="45" x14ac:dyDescent="0.25">
      <c r="A60">
        <v>1</v>
      </c>
      <c r="B60" t="s">
        <v>1475</v>
      </c>
      <c r="C60" s="3" t="s">
        <v>259</v>
      </c>
    </row>
    <row r="61" spans="1:3" ht="45" x14ac:dyDescent="0.25">
      <c r="A61">
        <v>1</v>
      </c>
      <c r="B61" s="4">
        <v>42377.31527777778</v>
      </c>
      <c r="C61" s="3" t="s">
        <v>38</v>
      </c>
    </row>
    <row r="62" spans="1:3" ht="90" x14ac:dyDescent="0.25">
      <c r="A62">
        <v>1</v>
      </c>
      <c r="B62" s="4">
        <v>42468.995138888888</v>
      </c>
      <c r="C62" s="3" t="s">
        <v>265</v>
      </c>
    </row>
    <row r="63" spans="1:3" ht="45" x14ac:dyDescent="0.25">
      <c r="A63">
        <v>1</v>
      </c>
      <c r="B63" s="4">
        <v>42498.036111111112</v>
      </c>
      <c r="C63" s="3" t="s">
        <v>101</v>
      </c>
    </row>
    <row r="64" spans="1:3" ht="60" x14ac:dyDescent="0.25">
      <c r="A64">
        <v>1</v>
      </c>
      <c r="B64" s="4">
        <v>42712.427083333336</v>
      </c>
      <c r="C64" s="3" t="s">
        <v>53</v>
      </c>
    </row>
    <row r="65" spans="1:3" ht="30" x14ac:dyDescent="0.25">
      <c r="A65">
        <v>1</v>
      </c>
      <c r="B65" t="s">
        <v>1476</v>
      </c>
      <c r="C65" s="3" t="s">
        <v>17</v>
      </c>
    </row>
    <row r="66" spans="1:3" ht="45" x14ac:dyDescent="0.25">
      <c r="A66">
        <v>1</v>
      </c>
      <c r="B66" t="s">
        <v>1477</v>
      </c>
      <c r="C66" s="3" t="s">
        <v>58</v>
      </c>
    </row>
    <row r="67" spans="1:3" ht="60" x14ac:dyDescent="0.25">
      <c r="A67">
        <v>1</v>
      </c>
      <c r="B67" t="s">
        <v>1478</v>
      </c>
      <c r="C67" s="3" t="s">
        <v>53</v>
      </c>
    </row>
    <row r="68" spans="1:3" x14ac:dyDescent="0.25">
      <c r="A68">
        <v>1</v>
      </c>
      <c r="B68" t="s">
        <v>1479</v>
      </c>
      <c r="C68" s="3" t="s">
        <v>283</v>
      </c>
    </row>
    <row r="69" spans="1:3" ht="45" x14ac:dyDescent="0.25">
      <c r="A69">
        <v>1</v>
      </c>
      <c r="B69" s="4">
        <v>42560.620833333334</v>
      </c>
      <c r="C69" s="3" t="s">
        <v>259</v>
      </c>
    </row>
    <row r="70" spans="1:3" ht="45" x14ac:dyDescent="0.25">
      <c r="A70">
        <v>1</v>
      </c>
      <c r="B70" t="s">
        <v>1480</v>
      </c>
      <c r="C70" s="3" t="s">
        <v>259</v>
      </c>
    </row>
    <row r="71" spans="1:3" ht="45" x14ac:dyDescent="0.25">
      <c r="A71">
        <v>1</v>
      </c>
      <c r="B71" t="s">
        <v>1481</v>
      </c>
      <c r="C71" s="3" t="s">
        <v>46</v>
      </c>
    </row>
    <row r="72" spans="1:3" ht="60" x14ac:dyDescent="0.25">
      <c r="A72">
        <v>1</v>
      </c>
      <c r="B72" t="s">
        <v>1482</v>
      </c>
      <c r="C72" s="3" t="s">
        <v>53</v>
      </c>
    </row>
    <row r="73" spans="1:3" ht="60" x14ac:dyDescent="0.25">
      <c r="A73">
        <v>1</v>
      </c>
      <c r="B73" s="4">
        <v>42470.918749999997</v>
      </c>
      <c r="C73" s="3" t="s">
        <v>53</v>
      </c>
    </row>
    <row r="74" spans="1:3" ht="30" x14ac:dyDescent="0.25">
      <c r="A74">
        <v>1</v>
      </c>
      <c r="B74" s="4">
        <v>42472.737500000003</v>
      </c>
      <c r="C74" s="3" t="s">
        <v>71</v>
      </c>
    </row>
    <row r="75" spans="1:3" ht="45" x14ac:dyDescent="0.25">
      <c r="A75">
        <v>1</v>
      </c>
      <c r="B75" s="4">
        <v>42472.84375</v>
      </c>
      <c r="C75" s="3" t="s">
        <v>79</v>
      </c>
    </row>
    <row r="76" spans="1:3" ht="45" x14ac:dyDescent="0.25">
      <c r="A76">
        <v>1</v>
      </c>
      <c r="B76" s="4">
        <v>42472.852777777778</v>
      </c>
      <c r="C76" s="3" t="s">
        <v>101</v>
      </c>
    </row>
    <row r="77" spans="1:3" ht="60" x14ac:dyDescent="0.25">
      <c r="A77">
        <v>1</v>
      </c>
      <c r="B77" s="4">
        <v>42472.901388888888</v>
      </c>
      <c r="C77" s="3" t="s">
        <v>53</v>
      </c>
    </row>
    <row r="78" spans="1:3" ht="90" x14ac:dyDescent="0.25">
      <c r="A78">
        <v>1</v>
      </c>
      <c r="B78" s="4">
        <v>42502.808333333334</v>
      </c>
      <c r="C78" s="3" t="s">
        <v>317</v>
      </c>
    </row>
    <row r="79" spans="1:3" ht="45" x14ac:dyDescent="0.25">
      <c r="A79">
        <v>1</v>
      </c>
      <c r="B79" s="4">
        <v>42533.321527777778</v>
      </c>
      <c r="C79" s="3" t="s">
        <v>321</v>
      </c>
    </row>
    <row r="80" spans="1:3" ht="45" x14ac:dyDescent="0.25">
      <c r="A80">
        <v>1</v>
      </c>
      <c r="B80" t="s">
        <v>1483</v>
      </c>
      <c r="C80" s="3" t="s">
        <v>151</v>
      </c>
    </row>
    <row r="81" spans="1:3" ht="60" x14ac:dyDescent="0.25">
      <c r="A81">
        <v>1</v>
      </c>
      <c r="B81" t="s">
        <v>1484</v>
      </c>
      <c r="C81" s="3" t="s">
        <v>53</v>
      </c>
    </row>
    <row r="82" spans="1:3" ht="60" x14ac:dyDescent="0.25">
      <c r="A82">
        <v>1</v>
      </c>
      <c r="B82" t="s">
        <v>1485</v>
      </c>
      <c r="C82" s="3" t="s">
        <v>53</v>
      </c>
    </row>
    <row r="83" spans="1:3" ht="45" x14ac:dyDescent="0.25">
      <c r="A83">
        <v>1</v>
      </c>
      <c r="B83" t="s">
        <v>1486</v>
      </c>
      <c r="C83" s="3" t="s">
        <v>151</v>
      </c>
    </row>
    <row r="84" spans="1:3" ht="45" x14ac:dyDescent="0.25">
      <c r="A84">
        <v>1</v>
      </c>
      <c r="B84" t="s">
        <v>1487</v>
      </c>
      <c r="C84" s="3" t="s">
        <v>79</v>
      </c>
    </row>
    <row r="85" spans="1:3" x14ac:dyDescent="0.25">
      <c r="A85">
        <v>1</v>
      </c>
      <c r="B85" t="s">
        <v>1488</v>
      </c>
      <c r="C85" s="3" t="s">
        <v>21</v>
      </c>
    </row>
    <row r="86" spans="1:3" ht="45" x14ac:dyDescent="0.25">
      <c r="A86">
        <v>1</v>
      </c>
      <c r="B86" t="s">
        <v>1489</v>
      </c>
      <c r="C86" s="3" t="s">
        <v>50</v>
      </c>
    </row>
    <row r="87" spans="1:3" ht="30" x14ac:dyDescent="0.25">
      <c r="A87">
        <v>1</v>
      </c>
      <c r="B87" s="4">
        <v>42737.551388888889</v>
      </c>
      <c r="C87" s="3" t="s">
        <v>346</v>
      </c>
    </row>
    <row r="88" spans="1:3" ht="45" x14ac:dyDescent="0.25">
      <c r="A88">
        <v>1</v>
      </c>
      <c r="B88" s="4">
        <v>42768.720833333333</v>
      </c>
      <c r="C88" s="3" t="s">
        <v>115</v>
      </c>
    </row>
    <row r="89" spans="1:3" ht="60" x14ac:dyDescent="0.25">
      <c r="A89">
        <v>1</v>
      </c>
      <c r="B89" s="4">
        <v>42768.902083333334</v>
      </c>
      <c r="C89" s="3" t="s">
        <v>53</v>
      </c>
    </row>
    <row r="90" spans="1:3" ht="60" x14ac:dyDescent="0.25">
      <c r="A90">
        <v>1</v>
      </c>
      <c r="B90" s="4">
        <v>42796.003472222219</v>
      </c>
      <c r="C90" s="3" t="s">
        <v>53</v>
      </c>
    </row>
    <row r="91" spans="1:3" ht="45" x14ac:dyDescent="0.25">
      <c r="A91">
        <v>1</v>
      </c>
      <c r="B91" s="4">
        <v>42918.966666666667</v>
      </c>
      <c r="C91" s="3" t="s">
        <v>79</v>
      </c>
    </row>
    <row r="92" spans="1:3" ht="60" x14ac:dyDescent="0.25">
      <c r="A92">
        <v>1</v>
      </c>
      <c r="B92" t="s">
        <v>1490</v>
      </c>
      <c r="C92" s="3" t="s">
        <v>53</v>
      </c>
    </row>
    <row r="93" spans="1:3" ht="30" x14ac:dyDescent="0.25">
      <c r="A93">
        <v>1</v>
      </c>
      <c r="B93" t="s">
        <v>1491</v>
      </c>
      <c r="C93" s="3" t="s">
        <v>368</v>
      </c>
    </row>
    <row r="94" spans="1:3" ht="30" x14ac:dyDescent="0.25">
      <c r="A94">
        <v>1</v>
      </c>
      <c r="B94" t="s">
        <v>1492</v>
      </c>
      <c r="C94" s="3" t="s">
        <v>143</v>
      </c>
    </row>
    <row r="95" spans="1:3" ht="45" x14ac:dyDescent="0.25">
      <c r="A95">
        <v>1</v>
      </c>
      <c r="B95" s="4">
        <v>42770.646527777775</v>
      </c>
      <c r="C95" s="3" t="s">
        <v>50</v>
      </c>
    </row>
    <row r="96" spans="1:3" ht="45" x14ac:dyDescent="0.25">
      <c r="A96">
        <v>1</v>
      </c>
      <c r="B96" t="s">
        <v>1493</v>
      </c>
      <c r="C96" s="3" t="s">
        <v>50</v>
      </c>
    </row>
    <row r="97" spans="1:3" ht="45" x14ac:dyDescent="0.25">
      <c r="A97">
        <v>1</v>
      </c>
      <c r="B97" t="s">
        <v>1494</v>
      </c>
      <c r="C97" s="3" t="s">
        <v>46</v>
      </c>
    </row>
    <row r="98" spans="1:3" x14ac:dyDescent="0.25">
      <c r="A98">
        <v>1</v>
      </c>
      <c r="B98" t="s">
        <v>1495</v>
      </c>
      <c r="C98" s="3" t="s">
        <v>18</v>
      </c>
    </row>
    <row r="99" spans="1:3" ht="45" x14ac:dyDescent="0.25">
      <c r="A99">
        <v>1</v>
      </c>
      <c r="B99" t="s">
        <v>1496</v>
      </c>
      <c r="C99" s="3" t="s">
        <v>115</v>
      </c>
    </row>
    <row r="100" spans="1:3" ht="45" x14ac:dyDescent="0.25">
      <c r="A100">
        <v>1</v>
      </c>
      <c r="B100" s="4">
        <v>42741.943055555559</v>
      </c>
      <c r="C100" s="3" t="s">
        <v>79</v>
      </c>
    </row>
    <row r="101" spans="1:3" ht="45" x14ac:dyDescent="0.25">
      <c r="A101">
        <v>1</v>
      </c>
      <c r="B101" s="4">
        <v>42922.945833333331</v>
      </c>
      <c r="C101" s="3" t="s">
        <v>58</v>
      </c>
    </row>
    <row r="102" spans="1:3" ht="60" x14ac:dyDescent="0.25">
      <c r="A102">
        <v>1</v>
      </c>
      <c r="B102" t="s">
        <v>1497</v>
      </c>
      <c r="C102" s="3" t="s">
        <v>53</v>
      </c>
    </row>
    <row r="103" spans="1:3" ht="45" x14ac:dyDescent="0.25">
      <c r="A103">
        <v>1</v>
      </c>
      <c r="B103" t="s">
        <v>1498</v>
      </c>
      <c r="C103" s="3" t="s">
        <v>79</v>
      </c>
    </row>
    <row r="104" spans="1:3" ht="30" x14ac:dyDescent="0.25">
      <c r="A104">
        <v>1</v>
      </c>
      <c r="B104" t="s">
        <v>1499</v>
      </c>
      <c r="C104" s="3" t="s">
        <v>17</v>
      </c>
    </row>
    <row r="105" spans="1:3" ht="60" x14ac:dyDescent="0.25">
      <c r="A105">
        <v>1</v>
      </c>
      <c r="B105" t="s">
        <v>1500</v>
      </c>
      <c r="C105" s="3" t="s">
        <v>53</v>
      </c>
    </row>
    <row r="106" spans="1:3" ht="30" x14ac:dyDescent="0.25">
      <c r="A106">
        <v>1</v>
      </c>
      <c r="B106" t="s">
        <v>1501</v>
      </c>
      <c r="C106" s="3" t="s">
        <v>94</v>
      </c>
    </row>
    <row r="107" spans="1:3" ht="120" x14ac:dyDescent="0.25">
      <c r="A107">
        <v>1</v>
      </c>
      <c r="B107" s="4">
        <v>43015.324305555558</v>
      </c>
      <c r="C107" s="3" t="s">
        <v>414</v>
      </c>
    </row>
    <row r="108" spans="1:3" ht="30" x14ac:dyDescent="0.25">
      <c r="A108">
        <v>1</v>
      </c>
      <c r="B108" t="s">
        <v>1502</v>
      </c>
      <c r="C108" s="3" t="s">
        <v>71</v>
      </c>
    </row>
    <row r="109" spans="1:3" ht="60" x14ac:dyDescent="0.25">
      <c r="A109">
        <v>1</v>
      </c>
      <c r="B109" t="s">
        <v>1503</v>
      </c>
      <c r="C109" s="3" t="s">
        <v>53</v>
      </c>
    </row>
    <row r="110" spans="1:3" ht="30" x14ac:dyDescent="0.25">
      <c r="A110">
        <v>1</v>
      </c>
      <c r="B110" t="s">
        <v>1504</v>
      </c>
      <c r="C110" s="3" t="s">
        <v>180</v>
      </c>
    </row>
    <row r="111" spans="1:3" ht="45" x14ac:dyDescent="0.25">
      <c r="A111">
        <v>1</v>
      </c>
      <c r="B111" t="s">
        <v>1505</v>
      </c>
      <c r="C111" s="3" t="s">
        <v>58</v>
      </c>
    </row>
    <row r="112" spans="1:3" ht="60" x14ac:dyDescent="0.25">
      <c r="A112">
        <v>1</v>
      </c>
      <c r="B112" s="4">
        <v>42744.853472222225</v>
      </c>
      <c r="C112" s="3" t="s">
        <v>53</v>
      </c>
    </row>
    <row r="113" spans="1:3" ht="60" x14ac:dyDescent="0.25">
      <c r="A113">
        <v>1</v>
      </c>
      <c r="B113" s="4">
        <v>42804.770833333336</v>
      </c>
      <c r="C113" s="3" t="s">
        <v>438</v>
      </c>
    </row>
    <row r="114" spans="1:3" ht="45" x14ac:dyDescent="0.25">
      <c r="A114">
        <v>1</v>
      </c>
      <c r="B114" s="4">
        <v>42865.832638888889</v>
      </c>
      <c r="C114" s="3" t="s">
        <v>101</v>
      </c>
    </row>
    <row r="115" spans="1:3" ht="60" x14ac:dyDescent="0.25">
      <c r="A115">
        <v>1</v>
      </c>
      <c r="B115" s="4">
        <v>43049.489583333336</v>
      </c>
      <c r="C115" s="3" t="s">
        <v>53</v>
      </c>
    </row>
    <row r="116" spans="1:3" ht="45" x14ac:dyDescent="0.25">
      <c r="A116">
        <v>1</v>
      </c>
      <c r="B116" t="s">
        <v>1506</v>
      </c>
      <c r="C116" s="3" t="s">
        <v>50</v>
      </c>
    </row>
    <row r="117" spans="1:3" ht="60" x14ac:dyDescent="0.25">
      <c r="A117">
        <v>1</v>
      </c>
      <c r="B117" t="s">
        <v>1507</v>
      </c>
      <c r="C117" s="3" t="s">
        <v>451</v>
      </c>
    </row>
    <row r="118" spans="1:3" ht="60" x14ac:dyDescent="0.25">
      <c r="A118">
        <v>1</v>
      </c>
      <c r="B118" s="4">
        <v>42866.740277777775</v>
      </c>
      <c r="C118" s="3" t="s">
        <v>53</v>
      </c>
    </row>
    <row r="119" spans="1:3" ht="90" x14ac:dyDescent="0.25">
      <c r="A119">
        <v>1</v>
      </c>
      <c r="B119" s="4">
        <v>42989.666666666664</v>
      </c>
      <c r="C119" s="3" t="s">
        <v>460</v>
      </c>
    </row>
    <row r="120" spans="1:3" ht="60" x14ac:dyDescent="0.25">
      <c r="A120">
        <v>1</v>
      </c>
      <c r="B120" t="s">
        <v>1508</v>
      </c>
      <c r="C120" s="3" t="s">
        <v>53</v>
      </c>
    </row>
    <row r="121" spans="1:3" ht="60" x14ac:dyDescent="0.25">
      <c r="A121">
        <v>1</v>
      </c>
      <c r="B121" t="s">
        <v>1509</v>
      </c>
      <c r="C121" s="3" t="s">
        <v>53</v>
      </c>
    </row>
    <row r="122" spans="1:3" ht="60" x14ac:dyDescent="0.25">
      <c r="A122">
        <v>1</v>
      </c>
      <c r="B122" t="s">
        <v>1510</v>
      </c>
      <c r="C122" s="3" t="s">
        <v>53</v>
      </c>
    </row>
    <row r="123" spans="1:3" ht="60" x14ac:dyDescent="0.25">
      <c r="A123">
        <v>1</v>
      </c>
      <c r="B123" t="s">
        <v>1511</v>
      </c>
      <c r="C123" s="3" t="s">
        <v>53</v>
      </c>
    </row>
    <row r="124" spans="1:3" ht="60" x14ac:dyDescent="0.25">
      <c r="A124">
        <v>1</v>
      </c>
      <c r="B124" t="s">
        <v>1512</v>
      </c>
      <c r="C124" s="3" t="s">
        <v>53</v>
      </c>
    </row>
    <row r="125" spans="1:3" ht="30" x14ac:dyDescent="0.25">
      <c r="A125">
        <v>1</v>
      </c>
      <c r="B125" t="s">
        <v>1513</v>
      </c>
      <c r="C125" s="3" t="s">
        <v>143</v>
      </c>
    </row>
    <row r="126" spans="1:3" ht="60" x14ac:dyDescent="0.25">
      <c r="A126">
        <v>1</v>
      </c>
      <c r="B126" t="s">
        <v>1514</v>
      </c>
      <c r="C126" s="3" t="s">
        <v>483</v>
      </c>
    </row>
    <row r="127" spans="1:3" ht="45" x14ac:dyDescent="0.25">
      <c r="A127">
        <v>1</v>
      </c>
      <c r="B127" t="s">
        <v>1515</v>
      </c>
      <c r="C127" s="3" t="s">
        <v>38</v>
      </c>
    </row>
    <row r="128" spans="1:3" ht="30" x14ac:dyDescent="0.25">
      <c r="A128">
        <v>1</v>
      </c>
      <c r="B128" t="s">
        <v>1516</v>
      </c>
      <c r="C128" s="3" t="s">
        <v>17</v>
      </c>
    </row>
    <row r="129" spans="1:3" ht="60" x14ac:dyDescent="0.25">
      <c r="A129">
        <v>1</v>
      </c>
      <c r="B129" t="s">
        <v>1517</v>
      </c>
      <c r="C129" s="3" t="s">
        <v>53</v>
      </c>
    </row>
    <row r="130" spans="1:3" ht="45" x14ac:dyDescent="0.25">
      <c r="A130">
        <v>1</v>
      </c>
      <c r="B130" t="s">
        <v>1518</v>
      </c>
      <c r="C130" s="3" t="s">
        <v>79</v>
      </c>
    </row>
    <row r="131" spans="1:3" ht="45" x14ac:dyDescent="0.25">
      <c r="A131">
        <v>1</v>
      </c>
      <c r="B131" t="s">
        <v>1519</v>
      </c>
      <c r="C131" s="3" t="s">
        <v>38</v>
      </c>
    </row>
    <row r="132" spans="1:3" ht="30" x14ac:dyDescent="0.25">
      <c r="A132">
        <v>1</v>
      </c>
      <c r="B132" s="4">
        <v>42867.32708333333</v>
      </c>
      <c r="C132" s="3" t="s">
        <v>252</v>
      </c>
    </row>
    <row r="133" spans="1:3" ht="60" x14ac:dyDescent="0.25">
      <c r="A133">
        <v>1</v>
      </c>
      <c r="B133" s="4">
        <v>42867.743055555555</v>
      </c>
      <c r="C133" s="3" t="s">
        <v>53</v>
      </c>
    </row>
    <row r="134" spans="1:3" ht="45" x14ac:dyDescent="0.25">
      <c r="A134">
        <v>1</v>
      </c>
      <c r="B134" s="4">
        <v>43020.060416666667</v>
      </c>
      <c r="C134" s="3" t="s">
        <v>101</v>
      </c>
    </row>
    <row r="135" spans="1:3" ht="45" x14ac:dyDescent="0.25">
      <c r="A135">
        <v>1</v>
      </c>
      <c r="B135" s="4">
        <v>43051.022916666669</v>
      </c>
      <c r="C135" s="3" t="s">
        <v>151</v>
      </c>
    </row>
    <row r="136" spans="1:3" ht="60" x14ac:dyDescent="0.25">
      <c r="A136">
        <v>1</v>
      </c>
      <c r="B136" s="4">
        <v>43081.611805555556</v>
      </c>
      <c r="C136" s="3" t="s">
        <v>53</v>
      </c>
    </row>
    <row r="137" spans="1:3" ht="30" x14ac:dyDescent="0.25">
      <c r="A137">
        <v>1</v>
      </c>
      <c r="B137" t="s">
        <v>1520</v>
      </c>
      <c r="C137" s="3" t="s">
        <v>17</v>
      </c>
    </row>
    <row r="138" spans="1:3" ht="60" x14ac:dyDescent="0.25">
      <c r="A138">
        <v>1</v>
      </c>
      <c r="B138" t="s">
        <v>1521</v>
      </c>
      <c r="C138" s="3" t="s">
        <v>525</v>
      </c>
    </row>
    <row r="139" spans="1:3" ht="60" x14ac:dyDescent="0.25">
      <c r="A139">
        <v>1</v>
      </c>
      <c r="B139" t="s">
        <v>1522</v>
      </c>
      <c r="C139" s="3" t="s">
        <v>53</v>
      </c>
    </row>
    <row r="140" spans="1:3" ht="45" x14ac:dyDescent="0.25">
      <c r="A140">
        <v>1</v>
      </c>
      <c r="B140" t="s">
        <v>1523</v>
      </c>
      <c r="C140" s="3" t="s">
        <v>151</v>
      </c>
    </row>
    <row r="141" spans="1:3" ht="45" x14ac:dyDescent="0.25">
      <c r="A141">
        <v>1</v>
      </c>
      <c r="B141" s="4">
        <v>43221.442361111112</v>
      </c>
      <c r="C141" s="3" t="s">
        <v>151</v>
      </c>
    </row>
    <row r="142" spans="1:3" ht="45" x14ac:dyDescent="0.25">
      <c r="A142">
        <v>1</v>
      </c>
      <c r="B142" s="4">
        <v>43344.48541666667</v>
      </c>
      <c r="C142" s="3" t="s">
        <v>79</v>
      </c>
    </row>
    <row r="143" spans="1:3" ht="75" x14ac:dyDescent="0.25">
      <c r="A143">
        <v>1</v>
      </c>
      <c r="B143" t="s">
        <v>1524</v>
      </c>
      <c r="C143" s="3" t="s">
        <v>540</v>
      </c>
    </row>
    <row r="144" spans="1:3" ht="45" x14ac:dyDescent="0.25">
      <c r="A144">
        <v>1</v>
      </c>
      <c r="B144" t="s">
        <v>1525</v>
      </c>
      <c r="C144" s="3" t="s">
        <v>101</v>
      </c>
    </row>
    <row r="145" spans="1:3" ht="60" x14ac:dyDescent="0.25">
      <c r="A145">
        <v>1</v>
      </c>
      <c r="B145" t="s">
        <v>1526</v>
      </c>
      <c r="C145" s="3" t="s">
        <v>53</v>
      </c>
    </row>
    <row r="146" spans="1:3" ht="60" x14ac:dyDescent="0.25">
      <c r="A146">
        <v>1</v>
      </c>
      <c r="B146" s="4">
        <v>43192.637499999997</v>
      </c>
      <c r="C146" s="3" t="s">
        <v>53</v>
      </c>
    </row>
    <row r="147" spans="1:3" ht="75" x14ac:dyDescent="0.25">
      <c r="A147">
        <v>1</v>
      </c>
      <c r="B147" s="4">
        <v>43283.700694444444</v>
      </c>
      <c r="C147" s="3" t="s">
        <v>555</v>
      </c>
    </row>
    <row r="148" spans="1:3" ht="60" x14ac:dyDescent="0.25">
      <c r="A148">
        <v>1</v>
      </c>
      <c r="B148" t="s">
        <v>1527</v>
      </c>
      <c r="C148" s="3" t="s">
        <v>53</v>
      </c>
    </row>
    <row r="149" spans="1:3" ht="45" x14ac:dyDescent="0.25">
      <c r="A149">
        <v>1</v>
      </c>
      <c r="B149" s="4">
        <v>43223.882638888892</v>
      </c>
      <c r="C149" s="3" t="s">
        <v>151</v>
      </c>
    </row>
    <row r="150" spans="1:3" ht="30" x14ac:dyDescent="0.25">
      <c r="A150">
        <v>1</v>
      </c>
      <c r="B150" s="4">
        <v>43346.941666666666</v>
      </c>
      <c r="C150" s="3" t="s">
        <v>346</v>
      </c>
    </row>
    <row r="151" spans="1:3" ht="45" x14ac:dyDescent="0.25">
      <c r="A151">
        <v>1</v>
      </c>
      <c r="B151" s="4">
        <v>43407.519444444442</v>
      </c>
      <c r="C151" s="3" t="s">
        <v>572</v>
      </c>
    </row>
    <row r="152" spans="1:3" ht="30" x14ac:dyDescent="0.25">
      <c r="A152">
        <v>1</v>
      </c>
      <c r="B152" t="s">
        <v>1528</v>
      </c>
      <c r="C152" s="3" t="s">
        <v>578</v>
      </c>
    </row>
    <row r="153" spans="1:3" ht="60" x14ac:dyDescent="0.25">
      <c r="A153">
        <v>1</v>
      </c>
      <c r="B153" t="s">
        <v>1529</v>
      </c>
      <c r="C153" s="3" t="s">
        <v>53</v>
      </c>
    </row>
    <row r="154" spans="1:3" ht="45" x14ac:dyDescent="0.25">
      <c r="A154">
        <v>1</v>
      </c>
      <c r="B154" s="4">
        <v>43163.99722222222</v>
      </c>
      <c r="C154" s="3" t="s">
        <v>58</v>
      </c>
    </row>
    <row r="155" spans="1:3" ht="45" x14ac:dyDescent="0.25">
      <c r="A155">
        <v>1</v>
      </c>
      <c r="B155" s="4">
        <v>43163.997916666667</v>
      </c>
      <c r="C155" s="3" t="s">
        <v>58</v>
      </c>
    </row>
    <row r="156" spans="1:3" ht="45" x14ac:dyDescent="0.25">
      <c r="A156">
        <v>1</v>
      </c>
      <c r="B156" s="4">
        <v>43347.60833333333</v>
      </c>
      <c r="C156" s="3" t="s">
        <v>259</v>
      </c>
    </row>
    <row r="157" spans="1:3" ht="75" x14ac:dyDescent="0.25">
      <c r="A157">
        <v>1</v>
      </c>
      <c r="B157" t="s">
        <v>1530</v>
      </c>
      <c r="C157" s="3" t="s">
        <v>595</v>
      </c>
    </row>
    <row r="158" spans="1:3" ht="45" x14ac:dyDescent="0.25">
      <c r="A158">
        <v>1</v>
      </c>
      <c r="B158" s="4">
        <v>43164.866666666669</v>
      </c>
      <c r="C158" s="3" t="s">
        <v>151</v>
      </c>
    </row>
    <row r="159" spans="1:3" ht="60" x14ac:dyDescent="0.25">
      <c r="A159">
        <v>1</v>
      </c>
      <c r="B159" s="4">
        <v>43196.143750000003</v>
      </c>
      <c r="C159" s="3" t="s">
        <v>53</v>
      </c>
    </row>
    <row r="160" spans="1:3" ht="60" x14ac:dyDescent="0.25">
      <c r="A160">
        <v>1</v>
      </c>
      <c r="B160" s="4">
        <v>43287.009027777778</v>
      </c>
      <c r="C160" s="3" t="s">
        <v>53</v>
      </c>
    </row>
    <row r="161" spans="1:3" ht="60" x14ac:dyDescent="0.25">
      <c r="A161">
        <v>1</v>
      </c>
      <c r="B161" s="4">
        <v>43287.961111111108</v>
      </c>
      <c r="C161" s="3" t="s">
        <v>53</v>
      </c>
    </row>
    <row r="162" spans="1:3" ht="45" x14ac:dyDescent="0.25">
      <c r="A162">
        <v>1</v>
      </c>
      <c r="B162" s="4">
        <v>43410.546527777777</v>
      </c>
      <c r="C162" s="3" t="s">
        <v>38</v>
      </c>
    </row>
    <row r="163" spans="1:3" ht="45" x14ac:dyDescent="0.25">
      <c r="A163">
        <v>1</v>
      </c>
      <c r="B163" s="4">
        <v>43410.632638888892</v>
      </c>
      <c r="C163" s="3" t="s">
        <v>572</v>
      </c>
    </row>
    <row r="164" spans="1:3" ht="30" x14ac:dyDescent="0.25">
      <c r="A164">
        <v>1</v>
      </c>
      <c r="B164" t="s">
        <v>1531</v>
      </c>
      <c r="C164" s="3" t="s">
        <v>143</v>
      </c>
    </row>
    <row r="165" spans="1:3" ht="45" x14ac:dyDescent="0.25">
      <c r="A165">
        <v>1</v>
      </c>
      <c r="B165" t="s">
        <v>1532</v>
      </c>
      <c r="C165" s="3" t="s">
        <v>50</v>
      </c>
    </row>
    <row r="166" spans="1:3" ht="45" x14ac:dyDescent="0.25">
      <c r="A166">
        <v>1</v>
      </c>
      <c r="B166" t="s">
        <v>1533</v>
      </c>
      <c r="C166" s="3" t="s">
        <v>79</v>
      </c>
    </row>
    <row r="167" spans="1:3" ht="45" x14ac:dyDescent="0.25">
      <c r="A167">
        <v>1</v>
      </c>
      <c r="B167" t="s">
        <v>1534</v>
      </c>
      <c r="C167" s="3" t="s">
        <v>101</v>
      </c>
    </row>
    <row r="168" spans="1:3" ht="30" x14ac:dyDescent="0.25">
      <c r="A168">
        <v>1</v>
      </c>
      <c r="B168" t="s">
        <v>1535</v>
      </c>
      <c r="C168" s="3" t="s">
        <v>143</v>
      </c>
    </row>
    <row r="169" spans="1:3" ht="45" x14ac:dyDescent="0.25">
      <c r="A169">
        <v>1</v>
      </c>
      <c r="B169" t="s">
        <v>1536</v>
      </c>
      <c r="C169" s="3" t="s">
        <v>79</v>
      </c>
    </row>
    <row r="170" spans="1:3" ht="30" x14ac:dyDescent="0.25">
      <c r="A170">
        <v>1</v>
      </c>
      <c r="B170" t="s">
        <v>1537</v>
      </c>
      <c r="C170" s="3" t="s">
        <v>227</v>
      </c>
    </row>
    <row r="171" spans="1:3" ht="45" x14ac:dyDescent="0.25">
      <c r="A171">
        <v>1</v>
      </c>
      <c r="B171" t="s">
        <v>1538</v>
      </c>
      <c r="C171" s="3" t="s">
        <v>58</v>
      </c>
    </row>
    <row r="172" spans="1:3" ht="60" x14ac:dyDescent="0.25">
      <c r="A172">
        <v>1</v>
      </c>
      <c r="B172" t="s">
        <v>1539</v>
      </c>
      <c r="C172" s="3" t="s">
        <v>53</v>
      </c>
    </row>
    <row r="173" spans="1:3" ht="60" x14ac:dyDescent="0.25">
      <c r="A173">
        <v>1</v>
      </c>
      <c r="B173" t="s">
        <v>1540</v>
      </c>
      <c r="C173" s="3" t="s">
        <v>53</v>
      </c>
    </row>
    <row r="174" spans="1:3" ht="30" x14ac:dyDescent="0.25">
      <c r="A174">
        <v>1</v>
      </c>
      <c r="B174" t="s">
        <v>1541</v>
      </c>
      <c r="C174" s="3" t="s">
        <v>143</v>
      </c>
    </row>
    <row r="175" spans="1:3" ht="60" x14ac:dyDescent="0.25">
      <c r="A175">
        <v>1</v>
      </c>
      <c r="B175" t="s">
        <v>1542</v>
      </c>
      <c r="C175" s="3" t="s">
        <v>53</v>
      </c>
    </row>
    <row r="176" spans="1:3" ht="60" x14ac:dyDescent="0.25">
      <c r="A176">
        <v>1</v>
      </c>
      <c r="B176" t="s">
        <v>1543</v>
      </c>
      <c r="C176" s="3" t="s">
        <v>53</v>
      </c>
    </row>
    <row r="177" spans="1:3" ht="60" x14ac:dyDescent="0.25">
      <c r="A177">
        <v>1</v>
      </c>
      <c r="B177" t="s">
        <v>1544</v>
      </c>
      <c r="C177" s="3" t="s">
        <v>53</v>
      </c>
    </row>
    <row r="178" spans="1:3" x14ac:dyDescent="0.25">
      <c r="A178">
        <v>1</v>
      </c>
      <c r="B178" t="s">
        <v>1545</v>
      </c>
      <c r="C178" s="3" t="s">
        <v>19</v>
      </c>
    </row>
    <row r="179" spans="1:3" x14ac:dyDescent="0.25">
      <c r="A179">
        <v>1</v>
      </c>
      <c r="B179" t="s">
        <v>1546</v>
      </c>
      <c r="C179" s="3" t="s">
        <v>667</v>
      </c>
    </row>
    <row r="180" spans="1:3" ht="60" x14ac:dyDescent="0.25">
      <c r="A180">
        <v>1</v>
      </c>
      <c r="B180" s="4">
        <v>43197.5625</v>
      </c>
      <c r="C180" s="3" t="s">
        <v>53</v>
      </c>
    </row>
    <row r="181" spans="1:3" ht="45" x14ac:dyDescent="0.25">
      <c r="A181">
        <v>1</v>
      </c>
      <c r="B181" s="4">
        <v>43288.544444444444</v>
      </c>
      <c r="C181" s="3" t="s">
        <v>79</v>
      </c>
    </row>
    <row r="182" spans="1:3" ht="45" x14ac:dyDescent="0.25">
      <c r="A182">
        <v>1</v>
      </c>
      <c r="B182" s="4">
        <v>43319.021527777775</v>
      </c>
      <c r="C182" s="3" t="s">
        <v>79</v>
      </c>
    </row>
    <row r="183" spans="1:3" ht="45" x14ac:dyDescent="0.25">
      <c r="A183">
        <v>1</v>
      </c>
      <c r="B183" s="4">
        <v>43319.286111111112</v>
      </c>
      <c r="C183" s="3" t="s">
        <v>79</v>
      </c>
    </row>
    <row r="184" spans="1:3" ht="45" x14ac:dyDescent="0.25">
      <c r="A184">
        <v>1</v>
      </c>
      <c r="B184" s="4">
        <v>43411.70416666667</v>
      </c>
      <c r="C184" s="3" t="s">
        <v>115</v>
      </c>
    </row>
    <row r="185" spans="1:3" ht="60" x14ac:dyDescent="0.25">
      <c r="A185">
        <v>1</v>
      </c>
      <c r="B185" s="4">
        <v>43289.927777777775</v>
      </c>
      <c r="C185" s="3" t="s">
        <v>53</v>
      </c>
    </row>
    <row r="186" spans="1:3" ht="45" x14ac:dyDescent="0.25">
      <c r="A186">
        <v>1</v>
      </c>
      <c r="B186" t="s">
        <v>1547</v>
      </c>
      <c r="C186" s="3" t="s">
        <v>151</v>
      </c>
    </row>
    <row r="187" spans="1:3" ht="60" x14ac:dyDescent="0.25">
      <c r="A187">
        <v>1</v>
      </c>
      <c r="B187" s="4">
        <v>43321.813888888886</v>
      </c>
      <c r="C187" s="3" t="s">
        <v>53</v>
      </c>
    </row>
    <row r="188" spans="1:3" ht="30" x14ac:dyDescent="0.25">
      <c r="A188">
        <v>1</v>
      </c>
      <c r="B188" t="s">
        <v>1548</v>
      </c>
      <c r="C188" s="3" t="s">
        <v>368</v>
      </c>
    </row>
    <row r="189" spans="1:3" ht="30" x14ac:dyDescent="0.25">
      <c r="A189">
        <v>1</v>
      </c>
      <c r="B189" t="s">
        <v>1549</v>
      </c>
      <c r="C189" s="3" t="s">
        <v>699</v>
      </c>
    </row>
    <row r="190" spans="1:3" ht="30" x14ac:dyDescent="0.25">
      <c r="A190">
        <v>1</v>
      </c>
      <c r="B190" t="s">
        <v>1550</v>
      </c>
      <c r="C190" s="3" t="s">
        <v>705</v>
      </c>
    </row>
    <row r="191" spans="1:3" ht="45" x14ac:dyDescent="0.25">
      <c r="A191">
        <v>1</v>
      </c>
      <c r="B191" t="s">
        <v>1551</v>
      </c>
      <c r="C191" s="3" t="s">
        <v>151</v>
      </c>
    </row>
    <row r="192" spans="1:3" x14ac:dyDescent="0.25">
      <c r="A192">
        <v>1</v>
      </c>
      <c r="B192" s="4">
        <v>43110.5625</v>
      </c>
      <c r="C192" s="3" t="s">
        <v>18</v>
      </c>
    </row>
    <row r="193" spans="1:3" ht="45" x14ac:dyDescent="0.25">
      <c r="A193">
        <v>1</v>
      </c>
      <c r="B193" t="s">
        <v>1552</v>
      </c>
      <c r="C193" s="3" t="s">
        <v>38</v>
      </c>
    </row>
    <row r="194" spans="1:3" ht="45" x14ac:dyDescent="0.25">
      <c r="A194">
        <v>1</v>
      </c>
      <c r="B194" t="s">
        <v>1553</v>
      </c>
      <c r="C194" s="3" t="s">
        <v>58</v>
      </c>
    </row>
    <row r="195" spans="1:3" ht="60" x14ac:dyDescent="0.25">
      <c r="A195">
        <v>1</v>
      </c>
      <c r="B195" t="s">
        <v>1554</v>
      </c>
      <c r="C195" s="3" t="s">
        <v>53</v>
      </c>
    </row>
    <row r="196" spans="1:3" ht="45" x14ac:dyDescent="0.25">
      <c r="A196">
        <v>1</v>
      </c>
      <c r="B196" t="s">
        <v>1555</v>
      </c>
      <c r="C196" s="3" t="s">
        <v>79</v>
      </c>
    </row>
    <row r="197" spans="1:3" ht="195" x14ac:dyDescent="0.25">
      <c r="A197">
        <v>1</v>
      </c>
      <c r="B197" t="s">
        <v>1556</v>
      </c>
      <c r="C197" s="3" t="s">
        <v>726</v>
      </c>
    </row>
    <row r="198" spans="1:3" ht="60" x14ac:dyDescent="0.25">
      <c r="A198">
        <v>1</v>
      </c>
      <c r="B198" s="4">
        <v>43111.834722222222</v>
      </c>
      <c r="C198" s="3" t="s">
        <v>53</v>
      </c>
    </row>
    <row r="199" spans="1:3" ht="60" x14ac:dyDescent="0.25">
      <c r="A199">
        <v>1</v>
      </c>
      <c r="B199" s="4">
        <v>43170.578472222223</v>
      </c>
      <c r="C199" s="3" t="s">
        <v>53</v>
      </c>
    </row>
    <row r="200" spans="1:3" ht="45" x14ac:dyDescent="0.25">
      <c r="A200">
        <v>1</v>
      </c>
      <c r="B200" s="4">
        <v>43293.374305555553</v>
      </c>
      <c r="C200" s="3" t="s">
        <v>79</v>
      </c>
    </row>
    <row r="201" spans="1:3" ht="45" x14ac:dyDescent="0.25">
      <c r="A201">
        <v>1</v>
      </c>
      <c r="B201" s="4">
        <v>43324.836805555555</v>
      </c>
      <c r="C201" s="3" t="s">
        <v>737</v>
      </c>
    </row>
    <row r="202" spans="1:3" ht="60" x14ac:dyDescent="0.25">
      <c r="A202">
        <v>1</v>
      </c>
      <c r="B202" t="s">
        <v>1557</v>
      </c>
      <c r="C202" s="3" t="s">
        <v>53</v>
      </c>
    </row>
    <row r="203" spans="1:3" ht="60" x14ac:dyDescent="0.25">
      <c r="A203">
        <v>1</v>
      </c>
      <c r="B203" t="s">
        <v>1558</v>
      </c>
      <c r="C203" s="3" t="s">
        <v>53</v>
      </c>
    </row>
    <row r="204" spans="1:3" ht="60" x14ac:dyDescent="0.25">
      <c r="A204">
        <v>1</v>
      </c>
      <c r="B204" t="s">
        <v>1559</v>
      </c>
      <c r="C204" s="3" t="s">
        <v>53</v>
      </c>
    </row>
    <row r="205" spans="1:3" ht="60" x14ac:dyDescent="0.25">
      <c r="A205">
        <v>1</v>
      </c>
      <c r="B205" t="s">
        <v>1560</v>
      </c>
      <c r="C205" s="3" t="s">
        <v>53</v>
      </c>
    </row>
    <row r="206" spans="1:3" ht="75" x14ac:dyDescent="0.25">
      <c r="A206">
        <v>1</v>
      </c>
      <c r="B206" s="4">
        <v>43618.904166666667</v>
      </c>
      <c r="C206" s="3" t="s">
        <v>751</v>
      </c>
    </row>
    <row r="207" spans="1:3" ht="45" x14ac:dyDescent="0.25">
      <c r="A207">
        <v>1</v>
      </c>
      <c r="B207" s="4">
        <v>43619.466666666667</v>
      </c>
      <c r="C207" s="3" t="s">
        <v>58</v>
      </c>
    </row>
    <row r="208" spans="1:3" ht="45" x14ac:dyDescent="0.25">
      <c r="A208">
        <v>1</v>
      </c>
      <c r="B208" s="4">
        <v>43772.084722222222</v>
      </c>
      <c r="C208" s="3" t="s">
        <v>50</v>
      </c>
    </row>
    <row r="209" spans="1:3" ht="45" x14ac:dyDescent="0.25">
      <c r="A209">
        <v>1</v>
      </c>
      <c r="B209" s="4">
        <v>43802.701388888891</v>
      </c>
      <c r="C209" s="3" t="s">
        <v>758</v>
      </c>
    </row>
    <row r="210" spans="1:3" ht="60" x14ac:dyDescent="0.25">
      <c r="A210">
        <v>1</v>
      </c>
      <c r="B210" t="s">
        <v>1561</v>
      </c>
      <c r="C210" s="3" t="s">
        <v>53</v>
      </c>
    </row>
    <row r="211" spans="1:3" ht="60" x14ac:dyDescent="0.25">
      <c r="A211">
        <v>1</v>
      </c>
      <c r="B211" s="4">
        <v>43742.67083333333</v>
      </c>
      <c r="C211" s="3" t="s">
        <v>53</v>
      </c>
    </row>
    <row r="212" spans="1:3" ht="60" x14ac:dyDescent="0.25">
      <c r="A212">
        <v>1</v>
      </c>
      <c r="B212" t="s">
        <v>1562</v>
      </c>
      <c r="C212" s="3" t="s">
        <v>53</v>
      </c>
    </row>
    <row r="213" spans="1:3" ht="60" x14ac:dyDescent="0.25">
      <c r="A213">
        <v>1</v>
      </c>
      <c r="B213" t="s">
        <v>1563</v>
      </c>
      <c r="C213" s="3" t="s">
        <v>53</v>
      </c>
    </row>
    <row r="214" spans="1:3" ht="45" x14ac:dyDescent="0.25">
      <c r="A214">
        <v>1</v>
      </c>
      <c r="B214" t="s">
        <v>1564</v>
      </c>
      <c r="C214" s="3" t="s">
        <v>58</v>
      </c>
    </row>
    <row r="215" spans="1:3" ht="30" x14ac:dyDescent="0.25">
      <c r="A215">
        <v>1</v>
      </c>
      <c r="B215" s="4">
        <v>43501.669444444444</v>
      </c>
      <c r="C215" s="3" t="s">
        <v>17</v>
      </c>
    </row>
    <row r="216" spans="1:3" ht="45" x14ac:dyDescent="0.25">
      <c r="A216">
        <v>1</v>
      </c>
      <c r="B216" s="4">
        <v>43560.86041666667</v>
      </c>
      <c r="C216" s="3" t="s">
        <v>50</v>
      </c>
    </row>
    <row r="217" spans="1:3" ht="30" x14ac:dyDescent="0.25">
      <c r="A217">
        <v>1</v>
      </c>
      <c r="B217" t="s">
        <v>1565</v>
      </c>
      <c r="C217" s="3" t="s">
        <v>346</v>
      </c>
    </row>
    <row r="218" spans="1:3" ht="45" x14ac:dyDescent="0.25">
      <c r="A218">
        <v>1</v>
      </c>
      <c r="B218" s="4">
        <v>43530.424305555556</v>
      </c>
      <c r="C218" s="3" t="s">
        <v>38</v>
      </c>
    </row>
    <row r="219" spans="1:3" ht="45" x14ac:dyDescent="0.25">
      <c r="A219">
        <v>1</v>
      </c>
      <c r="B219" s="4">
        <v>43591.854861111111</v>
      </c>
      <c r="C219" s="3" t="s">
        <v>79</v>
      </c>
    </row>
    <row r="220" spans="1:3" ht="45" x14ac:dyDescent="0.25">
      <c r="A220">
        <v>1</v>
      </c>
      <c r="B220" s="4">
        <v>43683.728472222225</v>
      </c>
      <c r="C220" s="3" t="s">
        <v>115</v>
      </c>
    </row>
    <row r="221" spans="1:3" ht="75" x14ac:dyDescent="0.25">
      <c r="A221">
        <v>1</v>
      </c>
      <c r="B221" s="4">
        <v>43744.339583333334</v>
      </c>
      <c r="C221" s="3" t="s">
        <v>795</v>
      </c>
    </row>
    <row r="222" spans="1:3" ht="60" x14ac:dyDescent="0.25">
      <c r="A222">
        <v>1</v>
      </c>
      <c r="B222" t="s">
        <v>1566</v>
      </c>
      <c r="C222" s="3" t="s">
        <v>53</v>
      </c>
    </row>
    <row r="223" spans="1:3" ht="75" x14ac:dyDescent="0.25">
      <c r="A223">
        <v>1</v>
      </c>
      <c r="B223" t="s">
        <v>1567</v>
      </c>
      <c r="C223" s="3" t="s">
        <v>803</v>
      </c>
    </row>
    <row r="224" spans="1:3" ht="45" x14ac:dyDescent="0.25">
      <c r="A224">
        <v>1</v>
      </c>
      <c r="B224" s="4">
        <v>43684.261805555558</v>
      </c>
      <c r="C224" s="3" t="s">
        <v>101</v>
      </c>
    </row>
    <row r="225" spans="1:3" ht="60" x14ac:dyDescent="0.25">
      <c r="A225">
        <v>1</v>
      </c>
      <c r="B225" t="s">
        <v>1568</v>
      </c>
      <c r="C225" s="3" t="s">
        <v>53</v>
      </c>
    </row>
    <row r="226" spans="1:3" ht="60" x14ac:dyDescent="0.25">
      <c r="A226">
        <v>1</v>
      </c>
      <c r="B226" t="s">
        <v>1569</v>
      </c>
      <c r="C226" s="3" t="s">
        <v>53</v>
      </c>
    </row>
    <row r="227" spans="1:3" x14ac:dyDescent="0.25">
      <c r="A227">
        <v>1</v>
      </c>
      <c r="B227" t="s">
        <v>1570</v>
      </c>
      <c r="C227" s="3" t="s">
        <v>816</v>
      </c>
    </row>
    <row r="228" spans="1:3" ht="45" x14ac:dyDescent="0.25">
      <c r="A228">
        <v>1</v>
      </c>
      <c r="B228" t="s">
        <v>1571</v>
      </c>
      <c r="C228" s="3" t="s">
        <v>101</v>
      </c>
    </row>
    <row r="229" spans="1:3" ht="30" x14ac:dyDescent="0.25">
      <c r="A229">
        <v>1</v>
      </c>
      <c r="B229" t="s">
        <v>1572</v>
      </c>
      <c r="C229" s="3" t="s">
        <v>822</v>
      </c>
    </row>
    <row r="230" spans="1:3" ht="60" x14ac:dyDescent="0.25">
      <c r="A230">
        <v>1</v>
      </c>
      <c r="B230" t="s">
        <v>1573</v>
      </c>
      <c r="C230" s="3" t="s">
        <v>53</v>
      </c>
    </row>
    <row r="231" spans="1:3" ht="60" x14ac:dyDescent="0.25">
      <c r="A231">
        <v>1</v>
      </c>
      <c r="B231" s="4">
        <v>43624.546527777777</v>
      </c>
      <c r="C231" s="3" t="s">
        <v>53</v>
      </c>
    </row>
    <row r="232" spans="1:3" ht="60" x14ac:dyDescent="0.25">
      <c r="A232">
        <v>1</v>
      </c>
      <c r="B232" s="4">
        <v>43746.55972222222</v>
      </c>
      <c r="C232" s="3" t="s">
        <v>53</v>
      </c>
    </row>
    <row r="233" spans="1:3" ht="60" x14ac:dyDescent="0.25">
      <c r="A233">
        <v>1</v>
      </c>
      <c r="B233" s="4">
        <v>43746.925000000003</v>
      </c>
      <c r="C233" s="3" t="s">
        <v>838</v>
      </c>
    </row>
    <row r="234" spans="1:3" ht="45" x14ac:dyDescent="0.25">
      <c r="A234">
        <v>1</v>
      </c>
      <c r="B234" t="s">
        <v>1574</v>
      </c>
      <c r="C234" s="3" t="s">
        <v>79</v>
      </c>
    </row>
    <row r="235" spans="1:3" ht="45" x14ac:dyDescent="0.25">
      <c r="A235">
        <v>1</v>
      </c>
      <c r="B235" t="s">
        <v>1575</v>
      </c>
      <c r="C235" s="3" t="s">
        <v>115</v>
      </c>
    </row>
    <row r="236" spans="1:3" ht="75" x14ac:dyDescent="0.25">
      <c r="A236">
        <v>1</v>
      </c>
      <c r="B236" s="4">
        <v>43594.343055555553</v>
      </c>
      <c r="C236" s="3" t="s">
        <v>847</v>
      </c>
    </row>
    <row r="237" spans="1:3" ht="45" x14ac:dyDescent="0.25">
      <c r="A237">
        <v>1</v>
      </c>
      <c r="B237" t="s">
        <v>1576</v>
      </c>
      <c r="C237" s="3" t="s">
        <v>115</v>
      </c>
    </row>
    <row r="238" spans="1:3" ht="60" x14ac:dyDescent="0.25">
      <c r="A238">
        <v>1</v>
      </c>
      <c r="B238" t="s">
        <v>1577</v>
      </c>
      <c r="C238" s="3" t="s">
        <v>53</v>
      </c>
    </row>
    <row r="239" spans="1:3" ht="30" x14ac:dyDescent="0.25">
      <c r="A239">
        <v>1</v>
      </c>
      <c r="B239" t="s">
        <v>1578</v>
      </c>
      <c r="C239" s="3" t="s">
        <v>17</v>
      </c>
    </row>
    <row r="240" spans="1:3" ht="60" x14ac:dyDescent="0.25">
      <c r="A240">
        <v>1</v>
      </c>
      <c r="B240" t="s">
        <v>1579</v>
      </c>
      <c r="C240" s="3" t="s">
        <v>53</v>
      </c>
    </row>
    <row r="241" spans="1:3" x14ac:dyDescent="0.25">
      <c r="A241">
        <v>1</v>
      </c>
      <c r="B241" t="s">
        <v>1580</v>
      </c>
      <c r="C241" s="3" t="s">
        <v>19</v>
      </c>
    </row>
    <row r="242" spans="1:3" ht="60" x14ac:dyDescent="0.25">
      <c r="A242">
        <v>1</v>
      </c>
      <c r="B242" t="s">
        <v>1581</v>
      </c>
      <c r="C242" s="3" t="s">
        <v>53</v>
      </c>
    </row>
    <row r="243" spans="1:3" ht="60" x14ac:dyDescent="0.25">
      <c r="A243">
        <v>1</v>
      </c>
      <c r="B243" t="s">
        <v>1582</v>
      </c>
      <c r="C243" s="3" t="s">
        <v>53</v>
      </c>
    </row>
    <row r="244" spans="1:3" ht="60" x14ac:dyDescent="0.25">
      <c r="A244">
        <v>1</v>
      </c>
      <c r="B244" t="s">
        <v>1583</v>
      </c>
      <c r="C244" s="3" t="s">
        <v>53</v>
      </c>
    </row>
    <row r="245" spans="1:3" ht="45" x14ac:dyDescent="0.25">
      <c r="A245">
        <v>1</v>
      </c>
      <c r="B245" t="s">
        <v>1584</v>
      </c>
      <c r="C245" s="3" t="s">
        <v>875</v>
      </c>
    </row>
    <row r="246" spans="1:3" ht="30" x14ac:dyDescent="0.25">
      <c r="A246">
        <v>1</v>
      </c>
      <c r="B246" t="s">
        <v>1585</v>
      </c>
      <c r="C246" s="3" t="s">
        <v>120</v>
      </c>
    </row>
    <row r="247" spans="1:3" ht="60" x14ac:dyDescent="0.25">
      <c r="A247">
        <v>1</v>
      </c>
      <c r="B247" s="4">
        <v>43780.822222222225</v>
      </c>
      <c r="C247" s="3" t="s">
        <v>53</v>
      </c>
    </row>
    <row r="248" spans="1:3" ht="45" x14ac:dyDescent="0.25">
      <c r="A248">
        <v>1</v>
      </c>
      <c r="B248" t="s">
        <v>1586</v>
      </c>
      <c r="C248" s="3" t="s">
        <v>115</v>
      </c>
    </row>
    <row r="249" spans="1:3" ht="60" x14ac:dyDescent="0.25">
      <c r="A249">
        <v>1</v>
      </c>
      <c r="B249" t="s">
        <v>1587</v>
      </c>
      <c r="C249" s="3" t="s">
        <v>53</v>
      </c>
    </row>
    <row r="250" spans="1:3" ht="60" x14ac:dyDescent="0.25">
      <c r="A250">
        <v>1</v>
      </c>
      <c r="B250" s="4">
        <v>43567.318055555559</v>
      </c>
      <c r="C250" s="3" t="s">
        <v>53</v>
      </c>
    </row>
    <row r="251" spans="1:3" ht="45" x14ac:dyDescent="0.25">
      <c r="A251">
        <v>1</v>
      </c>
      <c r="B251" s="4">
        <v>43597.756249999999</v>
      </c>
      <c r="C251" s="3" t="s">
        <v>50</v>
      </c>
    </row>
    <row r="252" spans="1:3" ht="45" x14ac:dyDescent="0.25">
      <c r="A252">
        <v>1</v>
      </c>
      <c r="B252" t="s">
        <v>1588</v>
      </c>
      <c r="C252" s="3" t="s">
        <v>50</v>
      </c>
    </row>
    <row r="253" spans="1:3" ht="60" x14ac:dyDescent="0.25">
      <c r="A253">
        <v>1</v>
      </c>
      <c r="B253" s="4">
        <v>43922.20208333333</v>
      </c>
      <c r="C253" s="3" t="s">
        <v>53</v>
      </c>
    </row>
    <row r="254" spans="1:3" ht="60" x14ac:dyDescent="0.25">
      <c r="A254">
        <v>1</v>
      </c>
      <c r="B254" s="4">
        <v>44136.013194444444</v>
      </c>
      <c r="C254" s="3" t="s">
        <v>53</v>
      </c>
    </row>
    <row r="255" spans="1:3" ht="60" x14ac:dyDescent="0.25">
      <c r="A255">
        <v>1</v>
      </c>
      <c r="B255" t="s">
        <v>1589</v>
      </c>
      <c r="C255" s="3" t="s">
        <v>53</v>
      </c>
    </row>
    <row r="256" spans="1:3" x14ac:dyDescent="0.25">
      <c r="A256">
        <v>1</v>
      </c>
      <c r="B256" t="s">
        <v>1590</v>
      </c>
      <c r="C256" s="3" t="s">
        <v>20</v>
      </c>
    </row>
    <row r="257" spans="1:3" ht="60" x14ac:dyDescent="0.25">
      <c r="A257">
        <v>1</v>
      </c>
      <c r="B257" t="s">
        <v>1591</v>
      </c>
      <c r="C257" s="3" t="s">
        <v>53</v>
      </c>
    </row>
    <row r="258" spans="1:3" ht="30" x14ac:dyDescent="0.25">
      <c r="A258">
        <v>1</v>
      </c>
      <c r="B258" t="s">
        <v>1592</v>
      </c>
      <c r="C258" s="3" t="s">
        <v>17</v>
      </c>
    </row>
    <row r="259" spans="1:3" x14ac:dyDescent="0.25">
      <c r="A259">
        <v>1</v>
      </c>
      <c r="B259" t="s">
        <v>1593</v>
      </c>
      <c r="C259" s="3" t="s">
        <v>923</v>
      </c>
    </row>
    <row r="260" spans="1:3" ht="45" x14ac:dyDescent="0.25">
      <c r="A260">
        <v>1</v>
      </c>
      <c r="B260" s="4">
        <v>44137.61041666667</v>
      </c>
      <c r="C260" s="3" t="s">
        <v>115</v>
      </c>
    </row>
    <row r="261" spans="1:3" ht="60" x14ac:dyDescent="0.25">
      <c r="A261">
        <v>1</v>
      </c>
      <c r="B261" s="4">
        <v>44167.573611111111</v>
      </c>
      <c r="C261" s="3" t="s">
        <v>53</v>
      </c>
    </row>
    <row r="262" spans="1:3" ht="60" x14ac:dyDescent="0.25">
      <c r="A262">
        <v>1</v>
      </c>
      <c r="B262" s="4">
        <v>44167.645138888889</v>
      </c>
      <c r="C262" s="3" t="s">
        <v>53</v>
      </c>
    </row>
    <row r="263" spans="1:3" ht="45" x14ac:dyDescent="0.25">
      <c r="A263">
        <v>1</v>
      </c>
      <c r="B263" t="s">
        <v>1594</v>
      </c>
      <c r="C263" s="3" t="s">
        <v>79</v>
      </c>
    </row>
    <row r="264" spans="1:3" ht="60" x14ac:dyDescent="0.25">
      <c r="A264">
        <v>1</v>
      </c>
      <c r="B264" t="s">
        <v>1595</v>
      </c>
      <c r="C264" s="3" t="s">
        <v>53</v>
      </c>
    </row>
    <row r="265" spans="1:3" ht="75" x14ac:dyDescent="0.25">
      <c r="A265">
        <v>1</v>
      </c>
      <c r="B265" t="s">
        <v>1596</v>
      </c>
      <c r="C265" s="3" t="s">
        <v>946</v>
      </c>
    </row>
    <row r="266" spans="1:3" ht="60" x14ac:dyDescent="0.25">
      <c r="A266">
        <v>1</v>
      </c>
      <c r="B266" t="s">
        <v>1597</v>
      </c>
      <c r="C266" s="3" t="s">
        <v>53</v>
      </c>
    </row>
    <row r="267" spans="1:3" ht="60" x14ac:dyDescent="0.25">
      <c r="A267">
        <v>1</v>
      </c>
      <c r="B267" t="s">
        <v>1598</v>
      </c>
      <c r="C267" s="3" t="s">
        <v>53</v>
      </c>
    </row>
    <row r="268" spans="1:3" ht="45" x14ac:dyDescent="0.25">
      <c r="A268">
        <v>1</v>
      </c>
      <c r="B268" t="s">
        <v>1599</v>
      </c>
      <c r="C268" s="3" t="s">
        <v>50</v>
      </c>
    </row>
    <row r="269" spans="1:3" ht="60" x14ac:dyDescent="0.25">
      <c r="A269">
        <v>1</v>
      </c>
      <c r="B269" s="4">
        <v>44168.92083333333</v>
      </c>
      <c r="C269" s="3" t="s">
        <v>53</v>
      </c>
    </row>
    <row r="270" spans="1:3" ht="60" x14ac:dyDescent="0.25">
      <c r="A270">
        <v>1</v>
      </c>
      <c r="B270" s="4">
        <v>43865.228472222225</v>
      </c>
      <c r="C270" s="3" t="s">
        <v>53</v>
      </c>
    </row>
    <row r="271" spans="1:3" ht="30" x14ac:dyDescent="0.25">
      <c r="A271">
        <v>1</v>
      </c>
      <c r="B271" s="4">
        <v>43925.71597222222</v>
      </c>
      <c r="C271" s="3" t="s">
        <v>120</v>
      </c>
    </row>
    <row r="272" spans="1:3" ht="45" x14ac:dyDescent="0.25">
      <c r="A272">
        <v>1</v>
      </c>
      <c r="B272" s="4">
        <v>44016.987500000003</v>
      </c>
      <c r="C272" s="3" t="s">
        <v>38</v>
      </c>
    </row>
    <row r="273" spans="1:3" ht="60" x14ac:dyDescent="0.25">
      <c r="A273">
        <v>1</v>
      </c>
      <c r="B273" s="4">
        <v>44169.354861111111</v>
      </c>
      <c r="C273" s="3" t="s">
        <v>53</v>
      </c>
    </row>
    <row r="274" spans="1:3" ht="60" x14ac:dyDescent="0.25">
      <c r="A274">
        <v>1</v>
      </c>
      <c r="B274" t="s">
        <v>1600</v>
      </c>
      <c r="C274" s="3" t="s">
        <v>53</v>
      </c>
    </row>
    <row r="275" spans="1:3" ht="60" x14ac:dyDescent="0.25">
      <c r="A275">
        <v>1</v>
      </c>
      <c r="B275" t="s">
        <v>1601</v>
      </c>
      <c r="C275" s="3" t="s">
        <v>53</v>
      </c>
    </row>
    <row r="276" spans="1:3" ht="60" x14ac:dyDescent="0.25">
      <c r="A276">
        <v>1</v>
      </c>
      <c r="B276" s="4">
        <v>43836.888888888891</v>
      </c>
      <c r="C276" s="3" t="s">
        <v>53</v>
      </c>
    </row>
    <row r="277" spans="1:3" ht="60" x14ac:dyDescent="0.25">
      <c r="A277">
        <v>1</v>
      </c>
      <c r="B277" s="4">
        <v>43867.104861111111</v>
      </c>
      <c r="C277" s="3" t="s">
        <v>53</v>
      </c>
    </row>
    <row r="278" spans="1:3" ht="60" x14ac:dyDescent="0.25">
      <c r="A278">
        <v>1</v>
      </c>
      <c r="B278" s="4">
        <v>44018.656944444447</v>
      </c>
      <c r="C278" s="3" t="s">
        <v>53</v>
      </c>
    </row>
    <row r="279" spans="1:3" ht="75" x14ac:dyDescent="0.25">
      <c r="A279">
        <v>1</v>
      </c>
      <c r="B279" t="s">
        <v>1602</v>
      </c>
      <c r="C279" s="3" t="s">
        <v>994</v>
      </c>
    </row>
    <row r="280" spans="1:3" ht="60" x14ac:dyDescent="0.25">
      <c r="A280">
        <v>1</v>
      </c>
      <c r="B280" t="s">
        <v>1603</v>
      </c>
      <c r="C280" s="3" t="s">
        <v>53</v>
      </c>
    </row>
    <row r="281" spans="1:3" ht="45" x14ac:dyDescent="0.25">
      <c r="A281">
        <v>1</v>
      </c>
      <c r="B281" t="s">
        <v>1604</v>
      </c>
      <c r="C281" s="3" t="s">
        <v>46</v>
      </c>
    </row>
    <row r="282" spans="1:3" ht="60" x14ac:dyDescent="0.25">
      <c r="A282">
        <v>1</v>
      </c>
      <c r="B282" t="s">
        <v>1605</v>
      </c>
      <c r="C282" s="3" t="s">
        <v>53</v>
      </c>
    </row>
    <row r="283" spans="1:3" ht="60" x14ac:dyDescent="0.25">
      <c r="A283">
        <v>1</v>
      </c>
      <c r="B283" t="s">
        <v>1606</v>
      </c>
      <c r="C283" s="3" t="s">
        <v>53</v>
      </c>
    </row>
    <row r="284" spans="1:3" ht="45" x14ac:dyDescent="0.25">
      <c r="A284">
        <v>1</v>
      </c>
      <c r="B284" t="s">
        <v>1607</v>
      </c>
      <c r="C284" s="3" t="s">
        <v>79</v>
      </c>
    </row>
    <row r="285" spans="1:3" ht="60" x14ac:dyDescent="0.25">
      <c r="A285">
        <v>1</v>
      </c>
      <c r="B285" t="s">
        <v>1608</v>
      </c>
      <c r="C285" s="3" t="s">
        <v>53</v>
      </c>
    </row>
    <row r="286" spans="1:3" ht="60" x14ac:dyDescent="0.25">
      <c r="A286">
        <v>1</v>
      </c>
      <c r="B286" t="s">
        <v>1609</v>
      </c>
      <c r="C286" s="3" t="s">
        <v>1014</v>
      </c>
    </row>
    <row r="287" spans="1:3" ht="45" x14ac:dyDescent="0.25">
      <c r="A287">
        <v>1</v>
      </c>
      <c r="B287" t="s">
        <v>1610</v>
      </c>
      <c r="C287" s="3" t="s">
        <v>79</v>
      </c>
    </row>
    <row r="288" spans="1:3" ht="60" x14ac:dyDescent="0.25">
      <c r="A288">
        <v>1</v>
      </c>
      <c r="B288" s="4">
        <v>43897.032638888886</v>
      </c>
      <c r="C288" s="3" t="s">
        <v>53</v>
      </c>
    </row>
    <row r="289" spans="1:3" ht="45" x14ac:dyDescent="0.25">
      <c r="A289">
        <v>1</v>
      </c>
      <c r="B289" t="s">
        <v>1611</v>
      </c>
      <c r="C289" s="3" t="s">
        <v>58</v>
      </c>
    </row>
    <row r="290" spans="1:3" x14ac:dyDescent="0.25">
      <c r="A290">
        <v>1</v>
      </c>
      <c r="B290" s="4">
        <v>44143.713194444441</v>
      </c>
      <c r="C290" s="3" t="s">
        <v>20</v>
      </c>
    </row>
    <row r="291" spans="1:3" ht="45" x14ac:dyDescent="0.25">
      <c r="A291">
        <v>1</v>
      </c>
      <c r="B291" t="s">
        <v>1612</v>
      </c>
      <c r="C291" s="3" t="s">
        <v>79</v>
      </c>
    </row>
    <row r="292" spans="1:3" ht="45" x14ac:dyDescent="0.25">
      <c r="A292">
        <v>1</v>
      </c>
      <c r="B292" t="s">
        <v>1613</v>
      </c>
      <c r="C292" s="3" t="s">
        <v>79</v>
      </c>
    </row>
    <row r="293" spans="1:3" ht="45" x14ac:dyDescent="0.25">
      <c r="A293">
        <v>1</v>
      </c>
      <c r="B293" t="s">
        <v>1614</v>
      </c>
      <c r="C293" s="3" t="s">
        <v>1040</v>
      </c>
    </row>
    <row r="294" spans="1:3" ht="45" x14ac:dyDescent="0.25">
      <c r="A294">
        <v>1</v>
      </c>
      <c r="B294" s="4">
        <v>43870.40902777778</v>
      </c>
      <c r="C294" s="3" t="s">
        <v>58</v>
      </c>
    </row>
    <row r="295" spans="1:3" ht="60" x14ac:dyDescent="0.25">
      <c r="A295">
        <v>1</v>
      </c>
      <c r="B295" s="4">
        <v>43870.660416666666</v>
      </c>
      <c r="C295" s="3" t="s">
        <v>53</v>
      </c>
    </row>
    <row r="296" spans="1:3" ht="90" x14ac:dyDescent="0.25">
      <c r="A296">
        <v>1</v>
      </c>
      <c r="B296" s="4">
        <v>43991.934027777781</v>
      </c>
      <c r="C296" s="3" t="s">
        <v>1049</v>
      </c>
    </row>
    <row r="297" spans="1:3" ht="60" x14ac:dyDescent="0.25">
      <c r="A297">
        <v>1</v>
      </c>
      <c r="B297" t="s">
        <v>1615</v>
      </c>
      <c r="C297" s="3" t="s">
        <v>53</v>
      </c>
    </row>
    <row r="298" spans="1:3" ht="45" x14ac:dyDescent="0.25">
      <c r="A298">
        <v>1</v>
      </c>
      <c r="B298" t="s">
        <v>1616</v>
      </c>
      <c r="C298" s="3" t="s">
        <v>46</v>
      </c>
    </row>
    <row r="299" spans="1:3" ht="45" x14ac:dyDescent="0.25">
      <c r="A299">
        <v>1</v>
      </c>
      <c r="B299" s="4">
        <v>43900.870138888888</v>
      </c>
      <c r="C299" s="3" t="s">
        <v>79</v>
      </c>
    </row>
    <row r="300" spans="1:3" ht="60" x14ac:dyDescent="0.25">
      <c r="A300">
        <v>1</v>
      </c>
      <c r="B300" t="s">
        <v>1617</v>
      </c>
      <c r="C300" s="3" t="s">
        <v>53</v>
      </c>
    </row>
    <row r="301" spans="1:3" ht="60" x14ac:dyDescent="0.25">
      <c r="A301">
        <v>1</v>
      </c>
      <c r="B301" t="s">
        <v>1618</v>
      </c>
      <c r="C301" s="3" t="s">
        <v>53</v>
      </c>
    </row>
    <row r="302" spans="1:3" ht="45" x14ac:dyDescent="0.25">
      <c r="A302">
        <v>1</v>
      </c>
      <c r="B302" s="4">
        <v>44176.654166666667</v>
      </c>
      <c r="C302" s="3" t="s">
        <v>115</v>
      </c>
    </row>
    <row r="303" spans="1:3" ht="45" x14ac:dyDescent="0.25">
      <c r="A303">
        <v>1</v>
      </c>
      <c r="B303" t="s">
        <v>1619</v>
      </c>
      <c r="C303" s="3" t="s">
        <v>79</v>
      </c>
    </row>
    <row r="304" spans="1:3" ht="30" x14ac:dyDescent="0.25">
      <c r="A304">
        <v>1</v>
      </c>
      <c r="B304" t="s">
        <v>1620</v>
      </c>
      <c r="C304" s="3" t="s">
        <v>227</v>
      </c>
    </row>
    <row r="305" spans="1:3" ht="45" x14ac:dyDescent="0.25">
      <c r="A305">
        <v>1</v>
      </c>
      <c r="B305" t="s">
        <v>1621</v>
      </c>
      <c r="C305" s="3" t="s">
        <v>115</v>
      </c>
    </row>
    <row r="306" spans="1:3" ht="75" x14ac:dyDescent="0.25">
      <c r="A306">
        <v>1</v>
      </c>
      <c r="B306" t="s">
        <v>1622</v>
      </c>
      <c r="C306" s="3" t="s">
        <v>1078</v>
      </c>
    </row>
    <row r="307" spans="1:3" ht="60" x14ac:dyDescent="0.25">
      <c r="A307">
        <v>1</v>
      </c>
      <c r="B307" t="s">
        <v>1623</v>
      </c>
      <c r="C307" s="3" t="s">
        <v>53</v>
      </c>
    </row>
    <row r="308" spans="1:3" ht="60" x14ac:dyDescent="0.25">
      <c r="A308">
        <v>1</v>
      </c>
      <c r="B308" s="4">
        <v>43873.420138888891</v>
      </c>
      <c r="C308" s="3" t="s">
        <v>53</v>
      </c>
    </row>
    <row r="309" spans="1:3" ht="60" x14ac:dyDescent="0.25">
      <c r="A309">
        <v>1</v>
      </c>
      <c r="B309" t="s">
        <v>1624</v>
      </c>
      <c r="C309" s="3" t="s">
        <v>53</v>
      </c>
    </row>
    <row r="310" spans="1:3" ht="45" x14ac:dyDescent="0.25">
      <c r="A310">
        <v>1</v>
      </c>
      <c r="B310" s="4">
        <v>44287.693749999999</v>
      </c>
      <c r="C310" s="3" t="s">
        <v>79</v>
      </c>
    </row>
    <row r="311" spans="1:3" ht="30" x14ac:dyDescent="0.25">
      <c r="A311">
        <v>1</v>
      </c>
      <c r="B311" s="4">
        <v>44317.65902777778</v>
      </c>
      <c r="C311" s="3" t="s">
        <v>17</v>
      </c>
    </row>
    <row r="312" spans="1:3" ht="60" x14ac:dyDescent="0.25">
      <c r="A312">
        <v>1</v>
      </c>
      <c r="B312" s="4">
        <v>44409.786805555559</v>
      </c>
      <c r="C312" s="3" t="s">
        <v>53</v>
      </c>
    </row>
    <row r="313" spans="1:3" ht="60" x14ac:dyDescent="0.25">
      <c r="A313">
        <v>1</v>
      </c>
      <c r="B313" s="4">
        <v>44501.980555555558</v>
      </c>
      <c r="C313" s="3" t="s">
        <v>53</v>
      </c>
    </row>
    <row r="314" spans="1:3" ht="45" x14ac:dyDescent="0.25">
      <c r="A314">
        <v>1</v>
      </c>
      <c r="B314" t="s">
        <v>1625</v>
      </c>
      <c r="C314" s="3" t="s">
        <v>115</v>
      </c>
    </row>
    <row r="315" spans="1:3" ht="30" x14ac:dyDescent="0.25">
      <c r="A315">
        <v>1</v>
      </c>
      <c r="B315" t="s">
        <v>1626</v>
      </c>
      <c r="C315" s="3" t="s">
        <v>120</v>
      </c>
    </row>
    <row r="316" spans="1:3" ht="30" x14ac:dyDescent="0.25">
      <c r="A316">
        <v>1</v>
      </c>
      <c r="B316" s="4">
        <v>44289.851388888892</v>
      </c>
      <c r="C316" s="3" t="s">
        <v>227</v>
      </c>
    </row>
    <row r="317" spans="1:3" ht="60" x14ac:dyDescent="0.25">
      <c r="A317">
        <v>1</v>
      </c>
      <c r="B317" s="4">
        <v>44380.038888888892</v>
      </c>
      <c r="C317" s="3" t="s">
        <v>53</v>
      </c>
    </row>
    <row r="318" spans="1:3" ht="30" x14ac:dyDescent="0.25">
      <c r="A318">
        <v>1</v>
      </c>
      <c r="B318" t="s">
        <v>1627</v>
      </c>
      <c r="C318" s="3" t="s">
        <v>368</v>
      </c>
    </row>
    <row r="319" spans="1:3" ht="30" x14ac:dyDescent="0.25">
      <c r="A319">
        <v>1</v>
      </c>
      <c r="B319" t="s">
        <v>1628</v>
      </c>
      <c r="C319" s="3" t="s">
        <v>180</v>
      </c>
    </row>
    <row r="320" spans="1:3" ht="60" x14ac:dyDescent="0.25">
      <c r="A320">
        <v>1</v>
      </c>
      <c r="B320" t="s">
        <v>1629</v>
      </c>
      <c r="C320" s="3" t="s">
        <v>53</v>
      </c>
    </row>
    <row r="321" spans="1:3" ht="45" x14ac:dyDescent="0.25">
      <c r="A321">
        <v>1</v>
      </c>
      <c r="B321" t="s">
        <v>1630</v>
      </c>
      <c r="C321" s="3" t="s">
        <v>115</v>
      </c>
    </row>
    <row r="322" spans="1:3" ht="60" x14ac:dyDescent="0.25">
      <c r="A322">
        <v>1</v>
      </c>
      <c r="B322" t="s">
        <v>1631</v>
      </c>
      <c r="C322" s="3" t="s">
        <v>53</v>
      </c>
    </row>
    <row r="323" spans="1:3" ht="60" x14ac:dyDescent="0.25">
      <c r="A323">
        <v>1</v>
      </c>
      <c r="B323" t="s">
        <v>1632</v>
      </c>
      <c r="C323" s="3" t="s">
        <v>53</v>
      </c>
    </row>
    <row r="324" spans="1:3" ht="45" x14ac:dyDescent="0.25">
      <c r="A324">
        <v>1</v>
      </c>
      <c r="B324" t="s">
        <v>1633</v>
      </c>
      <c r="C324" s="3" t="s">
        <v>50</v>
      </c>
    </row>
    <row r="325" spans="1:3" ht="30" x14ac:dyDescent="0.25">
      <c r="A325">
        <v>1</v>
      </c>
      <c r="B325" t="s">
        <v>1634</v>
      </c>
      <c r="C325" s="3" t="s">
        <v>94</v>
      </c>
    </row>
    <row r="326" spans="1:3" ht="45" x14ac:dyDescent="0.25">
      <c r="A326">
        <v>1</v>
      </c>
      <c r="B326" s="4">
        <v>44445.384722222225</v>
      </c>
      <c r="C326" s="3" t="s">
        <v>79</v>
      </c>
    </row>
    <row r="327" spans="1:3" ht="60" x14ac:dyDescent="0.25">
      <c r="A327">
        <v>1</v>
      </c>
      <c r="B327" s="4">
        <v>44506.623611111114</v>
      </c>
      <c r="C327" s="3" t="s">
        <v>53</v>
      </c>
    </row>
    <row r="328" spans="1:3" ht="45" x14ac:dyDescent="0.25">
      <c r="A328">
        <v>1</v>
      </c>
      <c r="B328" t="s">
        <v>1635</v>
      </c>
      <c r="C328" s="3" t="s">
        <v>79</v>
      </c>
    </row>
    <row r="329" spans="1:3" ht="60" x14ac:dyDescent="0.25">
      <c r="A329">
        <v>1</v>
      </c>
      <c r="B329" t="s">
        <v>1636</v>
      </c>
      <c r="C329" s="3" t="s">
        <v>53</v>
      </c>
    </row>
    <row r="330" spans="1:3" ht="45" x14ac:dyDescent="0.25">
      <c r="A330">
        <v>1</v>
      </c>
      <c r="B330" t="s">
        <v>1637</v>
      </c>
      <c r="C330" s="3" t="s">
        <v>115</v>
      </c>
    </row>
    <row r="331" spans="1:3" ht="30" x14ac:dyDescent="0.25">
      <c r="A331">
        <v>1</v>
      </c>
      <c r="B331" t="s">
        <v>1638</v>
      </c>
      <c r="C331" s="3" t="s">
        <v>368</v>
      </c>
    </row>
    <row r="332" spans="1:3" ht="30" x14ac:dyDescent="0.25">
      <c r="A332">
        <v>3</v>
      </c>
      <c r="B332" s="4">
        <v>44234.698611111111</v>
      </c>
      <c r="C332" s="3" t="s">
        <v>180</v>
      </c>
    </row>
    <row r="333" spans="1:3" ht="60" x14ac:dyDescent="0.25">
      <c r="A333">
        <v>3</v>
      </c>
      <c r="B333" s="4">
        <v>44323.507638888892</v>
      </c>
      <c r="C333" s="3" t="s">
        <v>53</v>
      </c>
    </row>
    <row r="334" spans="1:3" ht="45" x14ac:dyDescent="0.25">
      <c r="A334">
        <v>3</v>
      </c>
      <c r="B334" s="4">
        <v>44323.73541666667</v>
      </c>
      <c r="C334" s="3" t="s">
        <v>58</v>
      </c>
    </row>
    <row r="335" spans="1:3" ht="60" x14ac:dyDescent="0.25">
      <c r="A335">
        <v>3</v>
      </c>
      <c r="B335" t="s">
        <v>1639</v>
      </c>
      <c r="C335" s="3" t="s">
        <v>53</v>
      </c>
    </row>
    <row r="336" spans="1:3" ht="45" x14ac:dyDescent="0.25">
      <c r="A336">
        <v>3</v>
      </c>
      <c r="B336" t="s">
        <v>1640</v>
      </c>
      <c r="C336" s="3" t="s">
        <v>1169</v>
      </c>
    </row>
    <row r="337" spans="1:3" ht="60" x14ac:dyDescent="0.25">
      <c r="A337">
        <v>1</v>
      </c>
      <c r="B337" t="s">
        <v>1641</v>
      </c>
      <c r="C337" s="3" t="s">
        <v>53</v>
      </c>
    </row>
    <row r="338" spans="1:3" ht="60" x14ac:dyDescent="0.25">
      <c r="A338">
        <v>3</v>
      </c>
      <c r="B338" t="s">
        <v>1642</v>
      </c>
      <c r="C338" s="3" t="s">
        <v>53</v>
      </c>
    </row>
    <row r="339" spans="1:3" ht="60" x14ac:dyDescent="0.25">
      <c r="A339">
        <v>3</v>
      </c>
      <c r="B339" s="4">
        <v>44263.418055555558</v>
      </c>
      <c r="C339" s="3" t="s">
        <v>53</v>
      </c>
    </row>
    <row r="340" spans="1:3" ht="60" x14ac:dyDescent="0.25">
      <c r="A340">
        <v>3</v>
      </c>
      <c r="B340" s="4">
        <v>44294.723611111112</v>
      </c>
      <c r="C340" s="3" t="s">
        <v>53</v>
      </c>
    </row>
    <row r="341" spans="1:3" ht="60" x14ac:dyDescent="0.25">
      <c r="A341">
        <v>3</v>
      </c>
      <c r="B341" t="s">
        <v>1643</v>
      </c>
      <c r="C341" s="3" t="s">
        <v>53</v>
      </c>
    </row>
    <row r="342" spans="1:3" ht="45" x14ac:dyDescent="0.25">
      <c r="A342">
        <v>3</v>
      </c>
      <c r="B342" t="s">
        <v>1644</v>
      </c>
      <c r="C342" s="3" t="s">
        <v>79</v>
      </c>
    </row>
    <row r="343" spans="1:3" ht="60" x14ac:dyDescent="0.25">
      <c r="A343">
        <v>3</v>
      </c>
      <c r="B343" t="s">
        <v>1645</v>
      </c>
      <c r="C343" s="3" t="s">
        <v>53</v>
      </c>
    </row>
    <row r="344" spans="1:3" ht="30" x14ac:dyDescent="0.25">
      <c r="A344">
        <v>2</v>
      </c>
      <c r="B344" t="s">
        <v>1646</v>
      </c>
      <c r="C344" s="3" t="s">
        <v>1195</v>
      </c>
    </row>
    <row r="345" spans="1:3" ht="60" x14ac:dyDescent="0.25">
      <c r="A345">
        <v>3</v>
      </c>
      <c r="B345" t="s">
        <v>1647</v>
      </c>
      <c r="C345" s="3" t="s">
        <v>53</v>
      </c>
    </row>
    <row r="346" spans="1:3" ht="30" x14ac:dyDescent="0.25">
      <c r="A346">
        <v>2</v>
      </c>
      <c r="B346" t="s">
        <v>1648</v>
      </c>
      <c r="C346" s="3" t="s">
        <v>1202</v>
      </c>
    </row>
    <row r="347" spans="1:3" ht="30" x14ac:dyDescent="0.25">
      <c r="A347">
        <v>2</v>
      </c>
      <c r="B347" t="s">
        <v>1649</v>
      </c>
      <c r="C347" s="3" t="s">
        <v>1195</v>
      </c>
    </row>
    <row r="348" spans="1:3" x14ac:dyDescent="0.25">
      <c r="A348">
        <v>2</v>
      </c>
      <c r="B348" t="s">
        <v>1650</v>
      </c>
      <c r="C348" s="3" t="s">
        <v>1210</v>
      </c>
    </row>
    <row r="349" spans="1:3" ht="30" x14ac:dyDescent="0.25">
      <c r="A349">
        <v>2</v>
      </c>
      <c r="B349" t="s">
        <v>1651</v>
      </c>
      <c r="C349" s="3" t="s">
        <v>1195</v>
      </c>
    </row>
    <row r="350" spans="1:3" x14ac:dyDescent="0.25">
      <c r="A350">
        <v>2</v>
      </c>
      <c r="B350" t="s">
        <v>1652</v>
      </c>
      <c r="C350" s="3" t="s">
        <v>1214</v>
      </c>
    </row>
    <row r="351" spans="1:3" ht="30" x14ac:dyDescent="0.25">
      <c r="A351">
        <v>2</v>
      </c>
      <c r="B351" t="s">
        <v>1653</v>
      </c>
      <c r="C351" s="3" t="s">
        <v>1202</v>
      </c>
    </row>
    <row r="352" spans="1:3" x14ac:dyDescent="0.25">
      <c r="A352">
        <v>2</v>
      </c>
      <c r="B352" t="s">
        <v>1654</v>
      </c>
      <c r="C352" s="3" t="s">
        <v>1214</v>
      </c>
    </row>
    <row r="353" spans="1:3" ht="30" x14ac:dyDescent="0.25">
      <c r="A353">
        <v>2</v>
      </c>
      <c r="B353" t="s">
        <v>1655</v>
      </c>
      <c r="C353" s="3" t="s">
        <v>1195</v>
      </c>
    </row>
    <row r="354" spans="1:3" ht="30" x14ac:dyDescent="0.25">
      <c r="A354">
        <v>2</v>
      </c>
      <c r="B354" t="s">
        <v>1656</v>
      </c>
      <c r="C354" s="3" t="s">
        <v>1223</v>
      </c>
    </row>
    <row r="355" spans="1:3" ht="30" x14ac:dyDescent="0.25">
      <c r="A355">
        <v>2</v>
      </c>
      <c r="B355" t="s">
        <v>1657</v>
      </c>
      <c r="C355" s="3" t="s">
        <v>1195</v>
      </c>
    </row>
    <row r="356" spans="1:3" x14ac:dyDescent="0.25">
      <c r="A356">
        <v>2</v>
      </c>
      <c r="B356" t="s">
        <v>1658</v>
      </c>
      <c r="C356" s="3" t="s">
        <v>1231</v>
      </c>
    </row>
    <row r="357" spans="1:3" x14ac:dyDescent="0.25">
      <c r="A357">
        <v>2</v>
      </c>
      <c r="B357" t="s">
        <v>1659</v>
      </c>
      <c r="C357" s="3" t="s">
        <v>1234</v>
      </c>
    </row>
    <row r="358" spans="1:3" x14ac:dyDescent="0.25">
      <c r="A358">
        <v>2</v>
      </c>
      <c r="B358" t="s">
        <v>1660</v>
      </c>
      <c r="C358" s="3" t="s">
        <v>24</v>
      </c>
    </row>
    <row r="359" spans="1:3" x14ac:dyDescent="0.25">
      <c r="A359">
        <v>2</v>
      </c>
      <c r="B359" t="s">
        <v>1661</v>
      </c>
      <c r="C359" s="3" t="s">
        <v>1210</v>
      </c>
    </row>
    <row r="360" spans="1:3" x14ac:dyDescent="0.25">
      <c r="A360">
        <v>2</v>
      </c>
      <c r="B360" t="s">
        <v>1662</v>
      </c>
      <c r="C360" s="3" t="s">
        <v>22</v>
      </c>
    </row>
    <row r="361" spans="1:3" x14ac:dyDescent="0.25">
      <c r="A361">
        <v>2</v>
      </c>
      <c r="B361" t="s">
        <v>1663</v>
      </c>
      <c r="C361" s="3" t="s">
        <v>1234</v>
      </c>
    </row>
    <row r="362" spans="1:3" x14ac:dyDescent="0.25">
      <c r="A362">
        <v>2</v>
      </c>
      <c r="B362" t="s">
        <v>1664</v>
      </c>
      <c r="C362" s="3" t="s">
        <v>23</v>
      </c>
    </row>
    <row r="363" spans="1:3" ht="30" x14ac:dyDescent="0.25">
      <c r="A363">
        <v>2</v>
      </c>
      <c r="B363" t="s">
        <v>1665</v>
      </c>
      <c r="C363" s="3" t="s">
        <v>1202</v>
      </c>
    </row>
    <row r="364" spans="1:3" x14ac:dyDescent="0.25">
      <c r="A364">
        <v>2</v>
      </c>
      <c r="B364" t="s">
        <v>1666</v>
      </c>
      <c r="C364" s="3" t="s">
        <v>1231</v>
      </c>
    </row>
    <row r="365" spans="1:3" x14ac:dyDescent="0.25">
      <c r="A365">
        <v>2</v>
      </c>
      <c r="B365" t="s">
        <v>1667</v>
      </c>
      <c r="C365" s="3" t="s">
        <v>1234</v>
      </c>
    </row>
    <row r="366" spans="1:3" x14ac:dyDescent="0.25">
      <c r="A366">
        <v>2</v>
      </c>
      <c r="B366" t="s">
        <v>1668</v>
      </c>
      <c r="C366" s="3" t="s">
        <v>1258</v>
      </c>
    </row>
    <row r="367" spans="1:3" x14ac:dyDescent="0.25">
      <c r="A367">
        <v>2</v>
      </c>
      <c r="B367" t="s">
        <v>1669</v>
      </c>
      <c r="C367" s="3" t="s">
        <v>22</v>
      </c>
    </row>
    <row r="368" spans="1:3" ht="30" x14ac:dyDescent="0.25">
      <c r="A368">
        <v>2</v>
      </c>
      <c r="B368" s="4">
        <v>44205.960416666669</v>
      </c>
      <c r="C368" s="3" t="s">
        <v>1195</v>
      </c>
    </row>
    <row r="369" spans="1:3" ht="45" x14ac:dyDescent="0.25">
      <c r="A369">
        <v>3</v>
      </c>
      <c r="B369" s="4">
        <v>44295.359722222223</v>
      </c>
      <c r="C369" s="3" t="s">
        <v>115</v>
      </c>
    </row>
    <row r="370" spans="1:3" ht="30" x14ac:dyDescent="0.25">
      <c r="A370">
        <v>2</v>
      </c>
      <c r="B370" s="4">
        <v>44295.552777777775</v>
      </c>
      <c r="C370" s="3" t="s">
        <v>1202</v>
      </c>
    </row>
    <row r="371" spans="1:3" x14ac:dyDescent="0.25">
      <c r="A371">
        <v>2</v>
      </c>
      <c r="B371" s="4">
        <v>44356.34652777778</v>
      </c>
      <c r="C371" s="3" t="s">
        <v>22</v>
      </c>
    </row>
    <row r="372" spans="1:3" x14ac:dyDescent="0.25">
      <c r="A372">
        <v>2</v>
      </c>
      <c r="B372" s="4">
        <v>44417.504861111112</v>
      </c>
      <c r="C372" s="3" t="s">
        <v>1234</v>
      </c>
    </row>
    <row r="373" spans="1:3" x14ac:dyDescent="0.25">
      <c r="A373">
        <v>2</v>
      </c>
      <c r="B373" s="4">
        <v>44448.006249999999</v>
      </c>
      <c r="C373" s="3" t="s">
        <v>1277</v>
      </c>
    </row>
    <row r="374" spans="1:3" ht="30" x14ac:dyDescent="0.25">
      <c r="A374">
        <v>2</v>
      </c>
      <c r="B374" s="4">
        <v>44509.518750000003</v>
      </c>
      <c r="C374" s="3" t="s">
        <v>1202</v>
      </c>
    </row>
    <row r="375" spans="1:3" ht="30" x14ac:dyDescent="0.25">
      <c r="A375">
        <v>2</v>
      </c>
      <c r="B375" s="4">
        <v>44509.522916666669</v>
      </c>
      <c r="C375" s="3" t="s">
        <v>1202</v>
      </c>
    </row>
    <row r="376" spans="1:3" x14ac:dyDescent="0.25">
      <c r="A376">
        <v>2</v>
      </c>
      <c r="B376" s="4">
        <v>44509.527777777781</v>
      </c>
      <c r="C376" s="3" t="s">
        <v>1214</v>
      </c>
    </row>
    <row r="377" spans="1:3" x14ac:dyDescent="0.25">
      <c r="A377">
        <v>2</v>
      </c>
      <c r="B377" s="4">
        <v>44509.654861111114</v>
      </c>
      <c r="C377" s="3" t="s">
        <v>22</v>
      </c>
    </row>
    <row r="378" spans="1:3" ht="30" x14ac:dyDescent="0.25">
      <c r="A378">
        <v>2</v>
      </c>
      <c r="B378" s="4">
        <v>44509.741666666669</v>
      </c>
      <c r="C378" s="3" t="s">
        <v>1202</v>
      </c>
    </row>
    <row r="379" spans="1:3" ht="30" x14ac:dyDescent="0.25">
      <c r="A379">
        <v>2</v>
      </c>
      <c r="B379" s="4">
        <v>44509.768750000003</v>
      </c>
      <c r="C379" s="3" t="s">
        <v>1202</v>
      </c>
    </row>
    <row r="380" spans="1:3" x14ac:dyDescent="0.25">
      <c r="A380">
        <v>2</v>
      </c>
      <c r="B380" s="4">
        <v>44539.042361111111</v>
      </c>
      <c r="C380" s="3" t="s">
        <v>1231</v>
      </c>
    </row>
    <row r="381" spans="1:3" ht="30" x14ac:dyDescent="0.25">
      <c r="A381">
        <v>2</v>
      </c>
      <c r="B381" s="4">
        <v>44539.17291666667</v>
      </c>
      <c r="C381" s="3" t="s">
        <v>1202</v>
      </c>
    </row>
    <row r="382" spans="1:3" x14ac:dyDescent="0.25">
      <c r="A382">
        <v>2</v>
      </c>
      <c r="B382" s="4">
        <v>44539.388888888891</v>
      </c>
      <c r="C382" s="3" t="s">
        <v>1234</v>
      </c>
    </row>
    <row r="383" spans="1:3" ht="30" x14ac:dyDescent="0.25">
      <c r="A383">
        <v>2</v>
      </c>
      <c r="B383" s="4">
        <v>44539.443055555559</v>
      </c>
      <c r="C383" s="3" t="s">
        <v>1202</v>
      </c>
    </row>
    <row r="384" spans="1:3" ht="30" x14ac:dyDescent="0.25">
      <c r="A384">
        <v>2</v>
      </c>
      <c r="B384" s="4">
        <v>44539.534722222219</v>
      </c>
      <c r="C384" s="3" t="s">
        <v>1202</v>
      </c>
    </row>
    <row r="385" spans="1:3" x14ac:dyDescent="0.25">
      <c r="A385">
        <v>2</v>
      </c>
      <c r="B385" s="4">
        <v>44539.631944444445</v>
      </c>
      <c r="C385" s="3" t="s">
        <v>1234</v>
      </c>
    </row>
    <row r="386" spans="1:3" x14ac:dyDescent="0.25">
      <c r="A386">
        <v>2</v>
      </c>
      <c r="B386" t="s">
        <v>1670</v>
      </c>
      <c r="C386" s="3" t="s">
        <v>1234</v>
      </c>
    </row>
    <row r="387" spans="1:3" x14ac:dyDescent="0.25">
      <c r="A387">
        <v>2</v>
      </c>
      <c r="B387" t="s">
        <v>1671</v>
      </c>
      <c r="C387" s="3" t="s">
        <v>1234</v>
      </c>
    </row>
    <row r="388" spans="1:3" x14ac:dyDescent="0.25">
      <c r="A388">
        <v>2</v>
      </c>
      <c r="B388" t="s">
        <v>1672</v>
      </c>
      <c r="C388" s="3" t="s">
        <v>1234</v>
      </c>
    </row>
    <row r="389" spans="1:3" x14ac:dyDescent="0.25">
      <c r="A389">
        <v>2</v>
      </c>
      <c r="B389" t="s">
        <v>1673</v>
      </c>
      <c r="C389" s="3" t="s">
        <v>1277</v>
      </c>
    </row>
    <row r="390" spans="1:3" ht="30" x14ac:dyDescent="0.25">
      <c r="A390">
        <v>2</v>
      </c>
      <c r="B390" t="s">
        <v>1674</v>
      </c>
      <c r="C390" s="3" t="s">
        <v>1195</v>
      </c>
    </row>
    <row r="391" spans="1:3" ht="30" x14ac:dyDescent="0.25">
      <c r="A391">
        <v>2</v>
      </c>
      <c r="B391" t="s">
        <v>1675</v>
      </c>
      <c r="C391" s="3" t="s">
        <v>1202</v>
      </c>
    </row>
    <row r="392" spans="1:3" x14ac:dyDescent="0.25">
      <c r="A392">
        <v>2</v>
      </c>
      <c r="B392" t="s">
        <v>1676</v>
      </c>
      <c r="C392" s="3" t="s">
        <v>1234</v>
      </c>
    </row>
    <row r="393" spans="1:3" ht="60" x14ac:dyDescent="0.25">
      <c r="A393">
        <v>3</v>
      </c>
      <c r="B393" t="s">
        <v>1677</v>
      </c>
      <c r="C393" s="3" t="s">
        <v>53</v>
      </c>
    </row>
    <row r="394" spans="1:3" x14ac:dyDescent="0.25">
      <c r="A394">
        <v>2</v>
      </c>
      <c r="B394" t="s">
        <v>1678</v>
      </c>
      <c r="C394" s="3" t="s">
        <v>1234</v>
      </c>
    </row>
    <row r="395" spans="1:3" ht="60" x14ac:dyDescent="0.25">
      <c r="A395">
        <v>3</v>
      </c>
      <c r="B395" t="s">
        <v>1679</v>
      </c>
      <c r="C395" s="3" t="s">
        <v>53</v>
      </c>
    </row>
    <row r="396" spans="1:3" x14ac:dyDescent="0.25">
      <c r="A396">
        <v>2</v>
      </c>
      <c r="B396" s="4">
        <v>44206.030555555553</v>
      </c>
      <c r="C396" s="3" t="s">
        <v>22</v>
      </c>
    </row>
    <row r="397" spans="1:3" ht="60" x14ac:dyDescent="0.25">
      <c r="A397">
        <v>3</v>
      </c>
      <c r="B397" s="4">
        <v>44237.777777777781</v>
      </c>
      <c r="C397" s="3" t="s">
        <v>53</v>
      </c>
    </row>
    <row r="398" spans="1:3" ht="45" x14ac:dyDescent="0.25">
      <c r="A398">
        <v>3</v>
      </c>
      <c r="B398" s="4">
        <v>44265.540972222225</v>
      </c>
      <c r="C398" s="3" t="s">
        <v>115</v>
      </c>
    </row>
    <row r="399" spans="1:3" ht="30" x14ac:dyDescent="0.25">
      <c r="A399">
        <v>2</v>
      </c>
      <c r="B399" t="s">
        <v>1680</v>
      </c>
      <c r="C399" s="3" t="s">
        <v>1195</v>
      </c>
    </row>
    <row r="400" spans="1:3" ht="30" x14ac:dyDescent="0.25">
      <c r="A400">
        <v>2</v>
      </c>
      <c r="B400" t="s">
        <v>1681</v>
      </c>
      <c r="C400" s="3" t="s">
        <v>1344</v>
      </c>
    </row>
    <row r="401" spans="1:3" x14ac:dyDescent="0.25">
      <c r="A401">
        <v>2</v>
      </c>
      <c r="B401" s="4">
        <v>44297.978472222225</v>
      </c>
      <c r="C401" s="3" t="s">
        <v>1234</v>
      </c>
    </row>
    <row r="402" spans="1:3" x14ac:dyDescent="0.25">
      <c r="A402">
        <v>2</v>
      </c>
      <c r="B402" s="4">
        <v>44327.476388888892</v>
      </c>
      <c r="C402" s="3" t="s">
        <v>22</v>
      </c>
    </row>
    <row r="403" spans="1:3" x14ac:dyDescent="0.25">
      <c r="A403">
        <v>4</v>
      </c>
      <c r="B403" s="4">
        <v>44327.527083333334</v>
      </c>
      <c r="C403" s="3" t="s">
        <v>1234</v>
      </c>
    </row>
    <row r="404" spans="1:3" x14ac:dyDescent="0.25">
      <c r="A404">
        <v>4</v>
      </c>
      <c r="B404" s="4">
        <v>44388.85</v>
      </c>
      <c r="C404" s="3" t="s">
        <v>24</v>
      </c>
    </row>
    <row r="405" spans="1:3" x14ac:dyDescent="0.25">
      <c r="A405">
        <v>4</v>
      </c>
      <c r="B405" t="s">
        <v>1682</v>
      </c>
      <c r="C405" s="3" t="s">
        <v>23</v>
      </c>
    </row>
    <row r="406" spans="1:3" x14ac:dyDescent="0.25">
      <c r="A406">
        <v>4</v>
      </c>
      <c r="B406" t="s">
        <v>1683</v>
      </c>
      <c r="C406" s="3" t="s">
        <v>1214</v>
      </c>
    </row>
    <row r="407" spans="1:3" x14ac:dyDescent="0.25">
      <c r="A407">
        <v>4</v>
      </c>
      <c r="B407" t="s">
        <v>1684</v>
      </c>
      <c r="C407" s="3" t="s">
        <v>23</v>
      </c>
    </row>
    <row r="408" spans="1:3" x14ac:dyDescent="0.25">
      <c r="A408">
        <v>2</v>
      </c>
      <c r="B408" s="4">
        <v>44389.5625</v>
      </c>
      <c r="C408" s="3" t="s">
        <v>1234</v>
      </c>
    </row>
    <row r="409" spans="1:3" x14ac:dyDescent="0.25">
      <c r="A409">
        <v>4</v>
      </c>
      <c r="B409" s="4">
        <v>44682.736111111109</v>
      </c>
      <c r="C409" s="3" t="s">
        <v>22</v>
      </c>
    </row>
    <row r="410" spans="1:3" ht="30" x14ac:dyDescent="0.25">
      <c r="A410">
        <v>4</v>
      </c>
      <c r="B410" t="s">
        <v>1685</v>
      </c>
      <c r="C410" s="3" t="s">
        <v>1202</v>
      </c>
    </row>
    <row r="411" spans="1:3" x14ac:dyDescent="0.25">
      <c r="A411">
        <v>4</v>
      </c>
      <c r="B411" t="s">
        <v>1686</v>
      </c>
      <c r="C411" s="3" t="s">
        <v>22</v>
      </c>
    </row>
    <row r="412" spans="1:3" ht="30" x14ac:dyDescent="0.25">
      <c r="A412">
        <v>4</v>
      </c>
      <c r="B412" t="s">
        <v>1687</v>
      </c>
      <c r="C412" s="3" t="s">
        <v>1202</v>
      </c>
    </row>
    <row r="413" spans="1:3" x14ac:dyDescent="0.25">
      <c r="A413">
        <v>4</v>
      </c>
      <c r="B413" t="s">
        <v>1688</v>
      </c>
      <c r="C413" s="3" t="s">
        <v>23</v>
      </c>
    </row>
    <row r="414" spans="1:3" x14ac:dyDescent="0.25">
      <c r="A414">
        <v>4</v>
      </c>
      <c r="B414" s="4">
        <v>44684.686111111114</v>
      </c>
      <c r="C414" s="3" t="s">
        <v>22</v>
      </c>
    </row>
    <row r="415" spans="1:3" x14ac:dyDescent="0.25">
      <c r="A415">
        <v>2</v>
      </c>
      <c r="B415" s="4">
        <v>44776.529861111114</v>
      </c>
      <c r="C415" s="3" t="s">
        <v>1234</v>
      </c>
    </row>
    <row r="416" spans="1:3" ht="30" x14ac:dyDescent="0.25">
      <c r="A416">
        <v>2</v>
      </c>
      <c r="B416" s="4">
        <v>44776.570833333331</v>
      </c>
      <c r="C416" s="3" t="s">
        <v>1195</v>
      </c>
    </row>
    <row r="417" spans="1:3" x14ac:dyDescent="0.25">
      <c r="A417">
        <v>2</v>
      </c>
      <c r="B417" s="4">
        <v>44776.660416666666</v>
      </c>
      <c r="C417" s="3" t="s">
        <v>22</v>
      </c>
    </row>
    <row r="418" spans="1:3" x14ac:dyDescent="0.25">
      <c r="A418">
        <v>2</v>
      </c>
      <c r="B418" s="4">
        <v>44807.613888888889</v>
      </c>
      <c r="C418" s="3" t="s">
        <v>1210</v>
      </c>
    </row>
    <row r="419" spans="1:3" x14ac:dyDescent="0.25">
      <c r="A419">
        <v>2</v>
      </c>
      <c r="B419" s="4">
        <v>44898.004166666666</v>
      </c>
      <c r="C419" s="3" t="s">
        <v>1394</v>
      </c>
    </row>
    <row r="420" spans="1:3" x14ac:dyDescent="0.25">
      <c r="A420">
        <v>2</v>
      </c>
      <c r="B420" s="4">
        <v>44898.8125</v>
      </c>
      <c r="C420" s="3" t="s">
        <v>1234</v>
      </c>
    </row>
    <row r="421" spans="1:3" x14ac:dyDescent="0.25">
      <c r="A421">
        <v>4</v>
      </c>
      <c r="B421" t="s">
        <v>1689</v>
      </c>
      <c r="C421" s="3" t="s">
        <v>1234</v>
      </c>
    </row>
    <row r="422" spans="1:3" ht="30" x14ac:dyDescent="0.25">
      <c r="A422">
        <v>4</v>
      </c>
      <c r="B422" t="s">
        <v>1690</v>
      </c>
      <c r="C422" s="3" t="s">
        <v>1202</v>
      </c>
    </row>
    <row r="423" spans="1:3" x14ac:dyDescent="0.25">
      <c r="A423">
        <v>2</v>
      </c>
      <c r="B423" t="s">
        <v>1691</v>
      </c>
      <c r="C423" s="3" t="s">
        <v>1234</v>
      </c>
    </row>
    <row r="424" spans="1:3" x14ac:dyDescent="0.25">
      <c r="A424">
        <v>2</v>
      </c>
      <c r="B424" t="s">
        <v>1692</v>
      </c>
      <c r="C424" s="3" t="s">
        <v>1234</v>
      </c>
    </row>
    <row r="425" spans="1:3" x14ac:dyDescent="0.25">
      <c r="A425">
        <v>2</v>
      </c>
      <c r="B425" t="s">
        <v>1693</v>
      </c>
      <c r="C425" s="3" t="s">
        <v>22</v>
      </c>
    </row>
    <row r="426" spans="1:3" x14ac:dyDescent="0.25">
      <c r="A426">
        <v>4</v>
      </c>
      <c r="B426" s="4">
        <v>44685.029166666667</v>
      </c>
      <c r="C426" s="3" t="s">
        <v>1234</v>
      </c>
    </row>
    <row r="427" spans="1:3" x14ac:dyDescent="0.25">
      <c r="A427">
        <v>4</v>
      </c>
      <c r="B427" s="4">
        <v>44685.504861111112</v>
      </c>
      <c r="C427" s="3" t="s">
        <v>1234</v>
      </c>
    </row>
    <row r="428" spans="1:3" x14ac:dyDescent="0.25">
      <c r="A428">
        <v>2</v>
      </c>
      <c r="B428" t="s">
        <v>1694</v>
      </c>
      <c r="C428" s="3" t="s">
        <v>1210</v>
      </c>
    </row>
    <row r="429" spans="1:3" ht="30" x14ac:dyDescent="0.25">
      <c r="A429">
        <v>2</v>
      </c>
      <c r="B429" t="s">
        <v>1695</v>
      </c>
      <c r="C429" s="3" t="s">
        <v>1202</v>
      </c>
    </row>
    <row r="430" spans="1:3" x14ac:dyDescent="0.25">
      <c r="A430">
        <v>2</v>
      </c>
      <c r="B430" t="s">
        <v>1696</v>
      </c>
      <c r="C430" s="3" t="s">
        <v>1210</v>
      </c>
    </row>
    <row r="431" spans="1:3" x14ac:dyDescent="0.25">
      <c r="A431">
        <v>4</v>
      </c>
      <c r="B431" t="s">
        <v>1697</v>
      </c>
      <c r="C431" s="3" t="s">
        <v>22</v>
      </c>
    </row>
    <row r="432" spans="1:3" x14ac:dyDescent="0.25">
      <c r="A432">
        <v>2</v>
      </c>
      <c r="B432" s="4">
        <v>44656.890972222223</v>
      </c>
      <c r="C432" s="3" t="s">
        <v>1234</v>
      </c>
    </row>
    <row r="433" spans="1:3" ht="30" x14ac:dyDescent="0.25">
      <c r="A433">
        <v>2</v>
      </c>
      <c r="B433" t="s">
        <v>1698</v>
      </c>
      <c r="C433" s="3" t="s">
        <v>1202</v>
      </c>
    </row>
    <row r="434" spans="1:3" ht="30" x14ac:dyDescent="0.25">
      <c r="A434">
        <v>4</v>
      </c>
      <c r="B434" t="s">
        <v>1699</v>
      </c>
      <c r="C434" s="3" t="s">
        <v>1195</v>
      </c>
    </row>
    <row r="435" spans="1:3" x14ac:dyDescent="0.25">
      <c r="A435">
        <v>4</v>
      </c>
      <c r="B435" t="s">
        <v>1700</v>
      </c>
      <c r="C435" s="3" t="s">
        <v>1210</v>
      </c>
    </row>
    <row r="436" spans="1:3" x14ac:dyDescent="0.25">
      <c r="A436">
        <v>2</v>
      </c>
      <c r="B436" t="s">
        <v>1701</v>
      </c>
      <c r="C436" s="3" t="s">
        <v>1234</v>
      </c>
    </row>
    <row r="437" spans="1:3" x14ac:dyDescent="0.25">
      <c r="A437">
        <v>4</v>
      </c>
      <c r="B437" s="4">
        <v>44810.456944444442</v>
      </c>
      <c r="C437" s="3" t="s">
        <v>1234</v>
      </c>
    </row>
    <row r="438" spans="1:3" ht="30" x14ac:dyDescent="0.25">
      <c r="A438">
        <v>2</v>
      </c>
      <c r="B438" s="4">
        <v>44871.945833333331</v>
      </c>
      <c r="C438" s="3" t="s">
        <v>1202</v>
      </c>
    </row>
    <row r="439" spans="1:3" x14ac:dyDescent="0.25">
      <c r="A439">
        <v>2</v>
      </c>
      <c r="B439" s="4">
        <v>44901.661805555559</v>
      </c>
      <c r="C439" s="3" t="s">
        <v>1234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11D66-836C-400E-BA3E-90A6DAC0F9E5}">
  <dimension ref="A1:C9"/>
  <sheetViews>
    <sheetView zoomScale="130" zoomScaleNormal="130" workbookViewId="0">
      <selection activeCell="E4" sqref="E4"/>
    </sheetView>
  </sheetViews>
  <sheetFormatPr defaultRowHeight="15" x14ac:dyDescent="0.25"/>
  <cols>
    <col min="1" max="1" width="32.42578125" bestFit="1" customWidth="1"/>
    <col min="2" max="2" width="5.42578125" bestFit="1" customWidth="1"/>
  </cols>
  <sheetData>
    <row r="1" spans="1:3" ht="50.1" customHeight="1" x14ac:dyDescent="0.25">
      <c r="A1" s="6" t="s">
        <v>17</v>
      </c>
      <c r="B1" s="7">
        <v>322</v>
      </c>
      <c r="C1" s="19">
        <f>B1/$B$9</f>
        <v>0.210595160235448</v>
      </c>
    </row>
    <row r="2" spans="1:3" ht="50.1" customHeight="1" x14ac:dyDescent="0.25">
      <c r="A2" s="6" t="s">
        <v>18</v>
      </c>
      <c r="B2" s="7">
        <v>283</v>
      </c>
      <c r="C2" s="19">
        <f t="shared" ref="C2:C8" si="0">B2/$B$9</f>
        <v>0.18508829300196206</v>
      </c>
    </row>
    <row r="3" spans="1:3" ht="50.1" customHeight="1" x14ac:dyDescent="0.25">
      <c r="A3" s="6" t="s">
        <v>19</v>
      </c>
      <c r="B3" s="7">
        <v>273</v>
      </c>
      <c r="C3" s="19">
        <f t="shared" si="0"/>
        <v>0.17854807063440156</v>
      </c>
    </row>
    <row r="4" spans="1:3" ht="50.1" customHeight="1" x14ac:dyDescent="0.25">
      <c r="A4" s="6" t="s">
        <v>20</v>
      </c>
      <c r="B4" s="7">
        <v>258</v>
      </c>
      <c r="C4" s="19">
        <f t="shared" si="0"/>
        <v>0.16873773708306083</v>
      </c>
    </row>
    <row r="5" spans="1:3" ht="50.1" customHeight="1" x14ac:dyDescent="0.25">
      <c r="A5" s="6" t="s">
        <v>21</v>
      </c>
      <c r="B5" s="7">
        <v>211</v>
      </c>
      <c r="C5" s="19">
        <f t="shared" si="0"/>
        <v>0.1379986919555265</v>
      </c>
    </row>
    <row r="6" spans="1:3" ht="50.1" customHeight="1" x14ac:dyDescent="0.25">
      <c r="A6" s="6" t="s">
        <v>22</v>
      </c>
      <c r="B6" s="7">
        <v>80</v>
      </c>
      <c r="C6" s="19">
        <f t="shared" si="0"/>
        <v>5.2321778940483975E-2</v>
      </c>
    </row>
    <row r="7" spans="1:3" ht="50.1" customHeight="1" x14ac:dyDescent="0.25">
      <c r="A7" s="6" t="s">
        <v>23</v>
      </c>
      <c r="B7" s="7">
        <v>63</v>
      </c>
      <c r="C7" s="19">
        <f t="shared" si="0"/>
        <v>4.1203400915631135E-2</v>
      </c>
    </row>
    <row r="8" spans="1:3" ht="50.1" customHeight="1" x14ac:dyDescent="0.25">
      <c r="A8" s="6" t="s">
        <v>24</v>
      </c>
      <c r="B8" s="7">
        <v>39</v>
      </c>
      <c r="C8" s="19">
        <f t="shared" si="0"/>
        <v>2.5506867233485938E-2</v>
      </c>
    </row>
    <row r="9" spans="1:3" x14ac:dyDescent="0.25">
      <c r="A9" s="17"/>
      <c r="B9" s="17">
        <f>SUM(B1:B8)</f>
        <v>1529</v>
      </c>
      <c r="C9" s="1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B2C5A-16FA-43EC-914B-FE1CEE6C00EE}">
  <dimension ref="A1:C439"/>
  <sheetViews>
    <sheetView workbookViewId="0">
      <selection activeCell="D16" sqref="D16"/>
    </sheetView>
  </sheetViews>
  <sheetFormatPr defaultRowHeight="15" x14ac:dyDescent="0.25"/>
  <cols>
    <col min="1" max="1" width="7" bestFit="1" customWidth="1"/>
    <col min="2" max="2" width="18.5703125" bestFit="1" customWidth="1"/>
    <col min="3" max="3" width="77.28515625" style="3" customWidth="1"/>
  </cols>
  <sheetData>
    <row r="1" spans="1:3" x14ac:dyDescent="0.25">
      <c r="A1" t="s">
        <v>25</v>
      </c>
      <c r="B1" t="s">
        <v>26</v>
      </c>
      <c r="C1" s="3" t="s">
        <v>31</v>
      </c>
    </row>
    <row r="2" spans="1:3" x14ac:dyDescent="0.25">
      <c r="A2">
        <v>1</v>
      </c>
      <c r="B2" t="s">
        <v>1445</v>
      </c>
      <c r="C2" s="3" t="s">
        <v>39</v>
      </c>
    </row>
    <row r="3" spans="1:3" x14ac:dyDescent="0.25">
      <c r="A3">
        <v>1</v>
      </c>
      <c r="B3" t="s">
        <v>1446</v>
      </c>
      <c r="C3" s="3" t="s">
        <v>47</v>
      </c>
    </row>
    <row r="4" spans="1:3" x14ac:dyDescent="0.25">
      <c r="A4">
        <v>1</v>
      </c>
      <c r="B4" t="s">
        <v>1447</v>
      </c>
      <c r="C4" s="3" t="s">
        <v>51</v>
      </c>
    </row>
    <row r="5" spans="1:3" x14ac:dyDescent="0.25">
      <c r="A5">
        <v>1</v>
      </c>
      <c r="B5" t="s">
        <v>1448</v>
      </c>
      <c r="C5" s="3" t="s">
        <v>54</v>
      </c>
    </row>
    <row r="6" spans="1:3" x14ac:dyDescent="0.25">
      <c r="A6">
        <v>1</v>
      </c>
      <c r="B6" t="s">
        <v>1449</v>
      </c>
      <c r="C6" s="3" t="s">
        <v>59</v>
      </c>
    </row>
    <row r="7" spans="1:3" x14ac:dyDescent="0.25">
      <c r="A7">
        <v>1</v>
      </c>
      <c r="B7" t="s">
        <v>1450</v>
      </c>
      <c r="C7" s="3" t="s">
        <v>62</v>
      </c>
    </row>
    <row r="8" spans="1:3" ht="30" x14ac:dyDescent="0.25">
      <c r="A8">
        <v>1</v>
      </c>
      <c r="B8" t="s">
        <v>1451</v>
      </c>
      <c r="C8" s="3" t="s">
        <v>68</v>
      </c>
    </row>
    <row r="9" spans="1:3" x14ac:dyDescent="0.25">
      <c r="A9">
        <v>1</v>
      </c>
      <c r="B9" t="s">
        <v>1452</v>
      </c>
      <c r="C9" s="3" t="s">
        <v>72</v>
      </c>
    </row>
    <row r="10" spans="1:3" x14ac:dyDescent="0.25">
      <c r="A10">
        <v>1</v>
      </c>
      <c r="B10" t="s">
        <v>1453</v>
      </c>
      <c r="C10" s="3" t="s">
        <v>76</v>
      </c>
    </row>
    <row r="11" spans="1:3" x14ac:dyDescent="0.25">
      <c r="A11">
        <v>1</v>
      </c>
      <c r="B11" t="s">
        <v>1454</v>
      </c>
      <c r="C11" s="3" t="s">
        <v>80</v>
      </c>
    </row>
    <row r="12" spans="1:3" x14ac:dyDescent="0.25">
      <c r="A12">
        <v>1</v>
      </c>
      <c r="B12" s="4">
        <v>42375.467361111114</v>
      </c>
      <c r="C12" s="3" t="s">
        <v>85</v>
      </c>
    </row>
    <row r="13" spans="1:3" x14ac:dyDescent="0.25">
      <c r="A13">
        <v>1</v>
      </c>
      <c r="B13" s="4">
        <v>42466.404861111114</v>
      </c>
      <c r="C13" s="3" t="s">
        <v>91</v>
      </c>
    </row>
    <row r="14" spans="1:3" x14ac:dyDescent="0.25">
      <c r="A14">
        <v>1</v>
      </c>
      <c r="B14" s="4">
        <v>42588.02847222222</v>
      </c>
      <c r="C14" s="3" t="s">
        <v>95</v>
      </c>
    </row>
    <row r="15" spans="1:3" x14ac:dyDescent="0.25">
      <c r="A15">
        <v>1</v>
      </c>
      <c r="B15" t="s">
        <v>1455</v>
      </c>
      <c r="C15" s="3" t="s">
        <v>99</v>
      </c>
    </row>
    <row r="16" spans="1:3" x14ac:dyDescent="0.25">
      <c r="A16">
        <v>1</v>
      </c>
      <c r="B16" t="s">
        <v>1456</v>
      </c>
      <c r="C16" s="3" t="s">
        <v>102</v>
      </c>
    </row>
    <row r="17" spans="1:3" ht="30" x14ac:dyDescent="0.25">
      <c r="A17">
        <v>1</v>
      </c>
      <c r="B17" t="s">
        <v>1457</v>
      </c>
      <c r="C17" s="3" t="s">
        <v>106</v>
      </c>
    </row>
    <row r="18" spans="1:3" ht="60" x14ac:dyDescent="0.25">
      <c r="A18">
        <v>1</v>
      </c>
      <c r="B18" t="s">
        <v>1458</v>
      </c>
      <c r="C18" s="3" t="s">
        <v>111</v>
      </c>
    </row>
    <row r="19" spans="1:3" x14ac:dyDescent="0.25">
      <c r="A19">
        <v>1</v>
      </c>
      <c r="B19" t="s">
        <v>1459</v>
      </c>
      <c r="C19" s="3" t="s">
        <v>116</v>
      </c>
    </row>
    <row r="20" spans="1:3" x14ac:dyDescent="0.25">
      <c r="A20">
        <v>1</v>
      </c>
      <c r="B20" t="s">
        <v>1460</v>
      </c>
      <c r="C20" s="3" t="s">
        <v>121</v>
      </c>
    </row>
    <row r="21" spans="1:3" x14ac:dyDescent="0.25">
      <c r="A21">
        <v>1</v>
      </c>
      <c r="B21" s="4">
        <v>42376.706250000003</v>
      </c>
      <c r="C21" s="3" t="s">
        <v>125</v>
      </c>
    </row>
    <row r="22" spans="1:3" x14ac:dyDescent="0.25">
      <c r="A22">
        <v>1</v>
      </c>
      <c r="B22" s="4">
        <v>42407.600694444445</v>
      </c>
      <c r="C22" s="3" t="s">
        <v>129</v>
      </c>
    </row>
    <row r="23" spans="1:3" ht="45" x14ac:dyDescent="0.25">
      <c r="A23">
        <v>1</v>
      </c>
      <c r="B23" s="4">
        <v>42436.407638888886</v>
      </c>
      <c r="C23" s="3" t="s">
        <v>135</v>
      </c>
    </row>
    <row r="24" spans="1:3" x14ac:dyDescent="0.25">
      <c r="A24">
        <v>1</v>
      </c>
      <c r="B24" s="4">
        <v>42436.547222222223</v>
      </c>
      <c r="C24" s="3" t="s">
        <v>139</v>
      </c>
    </row>
    <row r="25" spans="1:3" x14ac:dyDescent="0.25">
      <c r="A25">
        <v>1</v>
      </c>
      <c r="B25" s="4">
        <v>42436.55972222222</v>
      </c>
      <c r="C25" s="3" t="s">
        <v>142</v>
      </c>
    </row>
    <row r="26" spans="1:3" x14ac:dyDescent="0.25">
      <c r="A26">
        <v>1</v>
      </c>
      <c r="B26" s="4">
        <v>42497.246527777781</v>
      </c>
      <c r="C26" s="3" t="s">
        <v>144</v>
      </c>
    </row>
    <row r="27" spans="1:3" x14ac:dyDescent="0.25">
      <c r="A27">
        <v>1</v>
      </c>
      <c r="B27" s="4">
        <v>42497.337500000001</v>
      </c>
      <c r="C27" s="3" t="s">
        <v>148</v>
      </c>
    </row>
    <row r="28" spans="1:3" x14ac:dyDescent="0.25">
      <c r="A28">
        <v>1</v>
      </c>
      <c r="B28" s="4">
        <v>42497.381249999999</v>
      </c>
      <c r="C28" s="3" t="s">
        <v>152</v>
      </c>
    </row>
    <row r="29" spans="1:3" ht="30" x14ac:dyDescent="0.25">
      <c r="A29">
        <v>1</v>
      </c>
      <c r="B29" s="4">
        <v>42497.644444444442</v>
      </c>
      <c r="C29" s="3" t="s">
        <v>157</v>
      </c>
    </row>
    <row r="30" spans="1:3" x14ac:dyDescent="0.25">
      <c r="A30">
        <v>1</v>
      </c>
      <c r="B30" s="4">
        <v>42497.78125</v>
      </c>
      <c r="C30" s="3" t="s">
        <v>160</v>
      </c>
    </row>
    <row r="31" spans="1:3" x14ac:dyDescent="0.25">
      <c r="A31">
        <v>1</v>
      </c>
      <c r="B31" s="4">
        <v>42497.871527777781</v>
      </c>
      <c r="C31" s="3" t="s">
        <v>163</v>
      </c>
    </row>
    <row r="32" spans="1:3" ht="30" x14ac:dyDescent="0.25">
      <c r="A32">
        <v>1</v>
      </c>
      <c r="B32" s="4">
        <v>42497.923611111109</v>
      </c>
      <c r="C32" s="3" t="s">
        <v>167</v>
      </c>
    </row>
    <row r="33" spans="1:3" ht="30" x14ac:dyDescent="0.25">
      <c r="A33">
        <v>1</v>
      </c>
      <c r="B33" s="4">
        <v>42528.040277777778</v>
      </c>
      <c r="C33" s="3" t="s">
        <v>172</v>
      </c>
    </row>
    <row r="34" spans="1:3" x14ac:dyDescent="0.25">
      <c r="A34">
        <v>1</v>
      </c>
      <c r="B34" s="4">
        <v>42528.494444444441</v>
      </c>
      <c r="C34" s="3" t="s">
        <v>176</v>
      </c>
    </row>
    <row r="35" spans="1:3" ht="30" x14ac:dyDescent="0.25">
      <c r="A35">
        <v>1</v>
      </c>
      <c r="B35" s="4">
        <v>42528.50277777778</v>
      </c>
      <c r="C35" s="3" t="s">
        <v>181</v>
      </c>
    </row>
    <row r="36" spans="1:3" x14ac:dyDescent="0.25">
      <c r="A36">
        <v>1</v>
      </c>
      <c r="B36" s="4">
        <v>42528.665972222225</v>
      </c>
      <c r="C36" s="3" t="s">
        <v>184</v>
      </c>
    </row>
    <row r="37" spans="1:3" x14ac:dyDescent="0.25">
      <c r="A37">
        <v>1</v>
      </c>
      <c r="B37" s="4">
        <v>42528.692361111112</v>
      </c>
      <c r="C37" s="3" t="s">
        <v>189</v>
      </c>
    </row>
    <row r="38" spans="1:3" x14ac:dyDescent="0.25">
      <c r="A38">
        <v>1</v>
      </c>
      <c r="B38" s="4">
        <v>42528.987500000003</v>
      </c>
      <c r="C38" s="3" t="s">
        <v>192</v>
      </c>
    </row>
    <row r="39" spans="1:3" x14ac:dyDescent="0.25">
      <c r="A39">
        <v>1</v>
      </c>
      <c r="B39" s="4">
        <v>42558.128472222219</v>
      </c>
      <c r="C39" s="3" t="s">
        <v>193</v>
      </c>
    </row>
    <row r="40" spans="1:3" x14ac:dyDescent="0.25">
      <c r="A40">
        <v>1</v>
      </c>
      <c r="B40" s="4">
        <v>42558.367361111108</v>
      </c>
      <c r="C40" s="3" t="s">
        <v>195</v>
      </c>
    </row>
    <row r="41" spans="1:3" x14ac:dyDescent="0.25">
      <c r="A41">
        <v>1</v>
      </c>
      <c r="B41" s="4">
        <v>42558.402083333334</v>
      </c>
      <c r="C41" s="3" t="s">
        <v>199</v>
      </c>
    </row>
    <row r="42" spans="1:3" x14ac:dyDescent="0.25">
      <c r="A42">
        <v>1</v>
      </c>
      <c r="B42" s="4">
        <v>42558.501388888886</v>
      </c>
      <c r="C42" s="3" t="s">
        <v>202</v>
      </c>
    </row>
    <row r="43" spans="1:3" x14ac:dyDescent="0.25">
      <c r="A43">
        <v>1</v>
      </c>
      <c r="B43" s="4">
        <v>42589.436111111114</v>
      </c>
      <c r="C43" s="3" t="s">
        <v>204</v>
      </c>
    </row>
    <row r="44" spans="1:3" ht="30" x14ac:dyDescent="0.25">
      <c r="A44">
        <v>1</v>
      </c>
      <c r="B44" s="4">
        <v>42650.768055555556</v>
      </c>
      <c r="C44" s="3" t="s">
        <v>207</v>
      </c>
    </row>
    <row r="45" spans="1:3" x14ac:dyDescent="0.25">
      <c r="A45">
        <v>1</v>
      </c>
      <c r="B45" s="4">
        <v>42650.77847222222</v>
      </c>
      <c r="C45" s="3" t="s">
        <v>210</v>
      </c>
    </row>
    <row r="46" spans="1:3" x14ac:dyDescent="0.25">
      <c r="A46">
        <v>1</v>
      </c>
      <c r="B46" t="s">
        <v>1461</v>
      </c>
      <c r="C46" s="3" t="s">
        <v>213</v>
      </c>
    </row>
    <row r="47" spans="1:3" x14ac:dyDescent="0.25">
      <c r="A47">
        <v>1</v>
      </c>
      <c r="B47" t="s">
        <v>1462</v>
      </c>
      <c r="C47" s="3" t="s">
        <v>215</v>
      </c>
    </row>
    <row r="48" spans="1:3" x14ac:dyDescent="0.25">
      <c r="A48">
        <v>1</v>
      </c>
      <c r="B48" t="s">
        <v>1463</v>
      </c>
      <c r="C48" s="3" t="s">
        <v>217</v>
      </c>
    </row>
    <row r="49" spans="1:3" x14ac:dyDescent="0.25">
      <c r="A49">
        <v>1</v>
      </c>
      <c r="B49" t="s">
        <v>1464</v>
      </c>
      <c r="C49" s="3" t="s">
        <v>221</v>
      </c>
    </row>
    <row r="50" spans="1:3" x14ac:dyDescent="0.25">
      <c r="A50">
        <v>1</v>
      </c>
      <c r="B50" t="s">
        <v>1465</v>
      </c>
      <c r="C50" s="3" t="s">
        <v>224</v>
      </c>
    </row>
    <row r="51" spans="1:3" ht="30" x14ac:dyDescent="0.25">
      <c r="A51">
        <v>1</v>
      </c>
      <c r="B51" t="s">
        <v>1466</v>
      </c>
      <c r="C51" s="3" t="s">
        <v>228</v>
      </c>
    </row>
    <row r="52" spans="1:3" ht="30" x14ac:dyDescent="0.25">
      <c r="A52">
        <v>1</v>
      </c>
      <c r="B52" t="s">
        <v>1467</v>
      </c>
      <c r="C52" s="3" t="s">
        <v>232</v>
      </c>
    </row>
    <row r="53" spans="1:3" x14ac:dyDescent="0.25">
      <c r="A53">
        <v>1</v>
      </c>
      <c r="B53" t="s">
        <v>1468</v>
      </c>
      <c r="C53" s="3" t="s">
        <v>235</v>
      </c>
    </row>
    <row r="54" spans="1:3" x14ac:dyDescent="0.25">
      <c r="A54">
        <v>1</v>
      </c>
      <c r="B54" t="s">
        <v>1469</v>
      </c>
      <c r="C54" s="3" t="s">
        <v>238</v>
      </c>
    </row>
    <row r="55" spans="1:3" x14ac:dyDescent="0.25">
      <c r="A55">
        <v>1</v>
      </c>
      <c r="B55" t="s">
        <v>1470</v>
      </c>
      <c r="C55" s="3" t="s">
        <v>242</v>
      </c>
    </row>
    <row r="56" spans="1:3" x14ac:dyDescent="0.25">
      <c r="A56">
        <v>1</v>
      </c>
      <c r="B56" t="s">
        <v>1471</v>
      </c>
      <c r="C56" s="3" t="s">
        <v>245</v>
      </c>
    </row>
    <row r="57" spans="1:3" x14ac:dyDescent="0.25">
      <c r="A57">
        <v>1</v>
      </c>
      <c r="B57" t="s">
        <v>1472</v>
      </c>
      <c r="C57" s="3" t="s">
        <v>248</v>
      </c>
    </row>
    <row r="58" spans="1:3" x14ac:dyDescent="0.25">
      <c r="A58">
        <v>1</v>
      </c>
      <c r="B58" t="s">
        <v>1473</v>
      </c>
      <c r="C58" s="3" t="s">
        <v>253</v>
      </c>
    </row>
    <row r="59" spans="1:3" x14ac:dyDescent="0.25">
      <c r="A59">
        <v>1</v>
      </c>
      <c r="B59" t="s">
        <v>1474</v>
      </c>
      <c r="C59" s="3" t="s">
        <v>257</v>
      </c>
    </row>
    <row r="60" spans="1:3" x14ac:dyDescent="0.25">
      <c r="A60">
        <v>1</v>
      </c>
      <c r="B60" t="s">
        <v>1475</v>
      </c>
      <c r="C60" s="3" t="s">
        <v>260</v>
      </c>
    </row>
    <row r="61" spans="1:3" x14ac:dyDescent="0.25">
      <c r="A61">
        <v>1</v>
      </c>
      <c r="B61" s="4">
        <v>42377.31527777778</v>
      </c>
      <c r="C61" s="3" t="s">
        <v>263</v>
      </c>
    </row>
    <row r="62" spans="1:3" ht="30" x14ac:dyDescent="0.25">
      <c r="A62">
        <v>1</v>
      </c>
      <c r="B62" s="4">
        <v>42468.995138888888</v>
      </c>
      <c r="C62" s="3" t="s">
        <v>266</v>
      </c>
    </row>
    <row r="63" spans="1:3" x14ac:dyDescent="0.25">
      <c r="A63">
        <v>1</v>
      </c>
      <c r="B63" s="4">
        <v>42498.036111111112</v>
      </c>
      <c r="C63" s="3" t="s">
        <v>270</v>
      </c>
    </row>
    <row r="64" spans="1:3" x14ac:dyDescent="0.25">
      <c r="A64">
        <v>1</v>
      </c>
      <c r="B64" s="4">
        <v>42712.427083333336</v>
      </c>
      <c r="C64" s="3" t="s">
        <v>142</v>
      </c>
    </row>
    <row r="65" spans="1:3" x14ac:dyDescent="0.25">
      <c r="A65">
        <v>1</v>
      </c>
      <c r="B65" t="s">
        <v>1476</v>
      </c>
      <c r="C65" s="3" t="s">
        <v>276</v>
      </c>
    </row>
    <row r="66" spans="1:3" x14ac:dyDescent="0.25">
      <c r="A66">
        <v>1</v>
      </c>
      <c r="B66" t="s">
        <v>1477</v>
      </c>
      <c r="C66" s="3" t="s">
        <v>262</v>
      </c>
    </row>
    <row r="67" spans="1:3" x14ac:dyDescent="0.25">
      <c r="A67">
        <v>1</v>
      </c>
      <c r="B67" t="s">
        <v>1478</v>
      </c>
      <c r="C67" s="3" t="s">
        <v>281</v>
      </c>
    </row>
    <row r="68" spans="1:3" x14ac:dyDescent="0.25">
      <c r="A68">
        <v>1</v>
      </c>
      <c r="B68" t="s">
        <v>1479</v>
      </c>
      <c r="C68" s="3" t="s">
        <v>284</v>
      </c>
    </row>
    <row r="69" spans="1:3" x14ac:dyDescent="0.25">
      <c r="A69">
        <v>1</v>
      </c>
      <c r="B69" s="4">
        <v>42560.620833333334</v>
      </c>
      <c r="C69" s="3" t="s">
        <v>288</v>
      </c>
    </row>
    <row r="70" spans="1:3" x14ac:dyDescent="0.25">
      <c r="A70">
        <v>1</v>
      </c>
      <c r="B70" t="s">
        <v>1480</v>
      </c>
      <c r="C70" s="3" t="s">
        <v>293</v>
      </c>
    </row>
    <row r="71" spans="1:3" ht="30" x14ac:dyDescent="0.25">
      <c r="A71">
        <v>1</v>
      </c>
      <c r="B71" t="s">
        <v>1481</v>
      </c>
      <c r="C71" s="3" t="s">
        <v>295</v>
      </c>
    </row>
    <row r="72" spans="1:3" x14ac:dyDescent="0.25">
      <c r="A72">
        <v>1</v>
      </c>
      <c r="B72" t="s">
        <v>1482</v>
      </c>
      <c r="C72" s="3" t="s">
        <v>298</v>
      </c>
    </row>
    <row r="73" spans="1:3" x14ac:dyDescent="0.25">
      <c r="A73">
        <v>1</v>
      </c>
      <c r="B73" s="4">
        <v>42470.918749999997</v>
      </c>
      <c r="C73" s="3" t="s">
        <v>302</v>
      </c>
    </row>
    <row r="74" spans="1:3" x14ac:dyDescent="0.25">
      <c r="A74">
        <v>1</v>
      </c>
      <c r="B74" s="4">
        <v>42472.737500000003</v>
      </c>
      <c r="C74" s="3" t="s">
        <v>305</v>
      </c>
    </row>
    <row r="75" spans="1:3" x14ac:dyDescent="0.25">
      <c r="A75">
        <v>1</v>
      </c>
      <c r="B75" s="4">
        <v>42472.84375</v>
      </c>
      <c r="C75" s="3" t="s">
        <v>307</v>
      </c>
    </row>
    <row r="76" spans="1:3" x14ac:dyDescent="0.25">
      <c r="A76">
        <v>1</v>
      </c>
      <c r="B76" s="4">
        <v>42472.852777777778</v>
      </c>
      <c r="C76" s="3" t="s">
        <v>311</v>
      </c>
    </row>
    <row r="77" spans="1:3" x14ac:dyDescent="0.25">
      <c r="A77">
        <v>1</v>
      </c>
      <c r="B77" s="4">
        <v>42472.901388888888</v>
      </c>
      <c r="C77" s="3" t="s">
        <v>315</v>
      </c>
    </row>
    <row r="78" spans="1:3" ht="30" x14ac:dyDescent="0.25">
      <c r="A78">
        <v>1</v>
      </c>
      <c r="B78" s="4">
        <v>42502.808333333334</v>
      </c>
      <c r="C78" s="3" t="s">
        <v>318</v>
      </c>
    </row>
    <row r="79" spans="1:3" x14ac:dyDescent="0.25">
      <c r="A79">
        <v>1</v>
      </c>
      <c r="B79" s="4">
        <v>42533.321527777778</v>
      </c>
      <c r="C79" s="3" t="s">
        <v>322</v>
      </c>
    </row>
    <row r="80" spans="1:3" x14ac:dyDescent="0.25">
      <c r="A80">
        <v>1</v>
      </c>
      <c r="B80" t="s">
        <v>1483</v>
      </c>
      <c r="C80" s="3" t="s">
        <v>325</v>
      </c>
    </row>
    <row r="81" spans="1:3" x14ac:dyDescent="0.25">
      <c r="A81">
        <v>1</v>
      </c>
      <c r="B81" t="s">
        <v>1484</v>
      </c>
      <c r="C81" s="3" t="s">
        <v>328</v>
      </c>
    </row>
    <row r="82" spans="1:3" x14ac:dyDescent="0.25">
      <c r="A82">
        <v>1</v>
      </c>
      <c r="B82" t="s">
        <v>1485</v>
      </c>
      <c r="C82" s="3" t="s">
        <v>332</v>
      </c>
    </row>
    <row r="83" spans="1:3" x14ac:dyDescent="0.25">
      <c r="A83">
        <v>1</v>
      </c>
      <c r="B83" t="s">
        <v>1486</v>
      </c>
      <c r="C83" s="3" t="s">
        <v>336</v>
      </c>
    </row>
    <row r="84" spans="1:3" ht="30" x14ac:dyDescent="0.25">
      <c r="A84">
        <v>1</v>
      </c>
      <c r="B84" t="s">
        <v>1487</v>
      </c>
      <c r="C84" s="3" t="s">
        <v>339</v>
      </c>
    </row>
    <row r="85" spans="1:3" x14ac:dyDescent="0.25">
      <c r="A85">
        <v>1</v>
      </c>
      <c r="B85" t="s">
        <v>1488</v>
      </c>
      <c r="C85" s="3" t="s">
        <v>342</v>
      </c>
    </row>
    <row r="86" spans="1:3" x14ac:dyDescent="0.25">
      <c r="A86">
        <v>1</v>
      </c>
      <c r="B86" t="s">
        <v>1489</v>
      </c>
      <c r="C86" s="3" t="s">
        <v>345</v>
      </c>
    </row>
    <row r="87" spans="1:3" x14ac:dyDescent="0.25">
      <c r="A87">
        <v>1</v>
      </c>
      <c r="B87" s="4">
        <v>42737.551388888889</v>
      </c>
      <c r="C87" s="3" t="s">
        <v>347</v>
      </c>
    </row>
    <row r="88" spans="1:3" x14ac:dyDescent="0.25">
      <c r="A88">
        <v>1</v>
      </c>
      <c r="B88" s="4">
        <v>42768.720833333333</v>
      </c>
      <c r="C88" s="3" t="s">
        <v>351</v>
      </c>
    </row>
    <row r="89" spans="1:3" x14ac:dyDescent="0.25">
      <c r="A89">
        <v>1</v>
      </c>
      <c r="B89" s="4">
        <v>42768.902083333334</v>
      </c>
      <c r="C89" s="3" t="s">
        <v>353</v>
      </c>
    </row>
    <row r="90" spans="1:3" ht="30" x14ac:dyDescent="0.25">
      <c r="A90">
        <v>1</v>
      </c>
      <c r="B90" s="4">
        <v>42796.003472222219</v>
      </c>
      <c r="C90" s="3" t="s">
        <v>356</v>
      </c>
    </row>
    <row r="91" spans="1:3" ht="30" x14ac:dyDescent="0.25">
      <c r="A91">
        <v>1</v>
      </c>
      <c r="B91" s="4">
        <v>42918.966666666667</v>
      </c>
      <c r="C91" s="3" t="s">
        <v>360</v>
      </c>
    </row>
    <row r="92" spans="1:3" x14ac:dyDescent="0.25">
      <c r="A92">
        <v>1</v>
      </c>
      <c r="B92" t="s">
        <v>1490</v>
      </c>
      <c r="C92" s="3" t="s">
        <v>364</v>
      </c>
    </row>
    <row r="93" spans="1:3" x14ac:dyDescent="0.25">
      <c r="A93">
        <v>1</v>
      </c>
      <c r="B93" t="s">
        <v>1491</v>
      </c>
      <c r="C93" s="3" t="s">
        <v>369</v>
      </c>
    </row>
    <row r="94" spans="1:3" x14ac:dyDescent="0.25">
      <c r="A94">
        <v>1</v>
      </c>
      <c r="B94" t="s">
        <v>1492</v>
      </c>
      <c r="C94" s="3" t="s">
        <v>373</v>
      </c>
    </row>
    <row r="95" spans="1:3" x14ac:dyDescent="0.25">
      <c r="A95">
        <v>1</v>
      </c>
      <c r="B95" s="4">
        <v>42770.646527777775</v>
      </c>
      <c r="C95" s="3" t="s">
        <v>375</v>
      </c>
    </row>
    <row r="96" spans="1:3" x14ac:dyDescent="0.25">
      <c r="A96">
        <v>1</v>
      </c>
      <c r="B96" t="s">
        <v>1493</v>
      </c>
      <c r="C96" s="3" t="s">
        <v>378</v>
      </c>
    </row>
    <row r="97" spans="1:3" x14ac:dyDescent="0.25">
      <c r="A97">
        <v>1</v>
      </c>
      <c r="B97" t="s">
        <v>1494</v>
      </c>
      <c r="C97" s="3" t="s">
        <v>383</v>
      </c>
    </row>
    <row r="98" spans="1:3" x14ac:dyDescent="0.25">
      <c r="A98">
        <v>1</v>
      </c>
      <c r="B98" t="s">
        <v>1495</v>
      </c>
      <c r="C98" s="3" t="s">
        <v>387</v>
      </c>
    </row>
    <row r="99" spans="1:3" ht="30" x14ac:dyDescent="0.25">
      <c r="A99">
        <v>1</v>
      </c>
      <c r="B99" t="s">
        <v>1496</v>
      </c>
      <c r="C99" s="3" t="s">
        <v>389</v>
      </c>
    </row>
    <row r="100" spans="1:3" x14ac:dyDescent="0.25">
      <c r="A100">
        <v>1</v>
      </c>
      <c r="B100" s="4">
        <v>42741.943055555559</v>
      </c>
      <c r="C100" s="3" t="s">
        <v>393</v>
      </c>
    </row>
    <row r="101" spans="1:3" x14ac:dyDescent="0.25">
      <c r="A101">
        <v>1</v>
      </c>
      <c r="B101" s="4">
        <v>42922.945833333331</v>
      </c>
      <c r="C101" s="3" t="s">
        <v>397</v>
      </c>
    </row>
    <row r="102" spans="1:3" ht="30" x14ac:dyDescent="0.25">
      <c r="A102">
        <v>1</v>
      </c>
      <c r="B102" t="s">
        <v>1497</v>
      </c>
      <c r="C102" s="3" t="s">
        <v>399</v>
      </c>
    </row>
    <row r="103" spans="1:3" x14ac:dyDescent="0.25">
      <c r="A103">
        <v>1</v>
      </c>
      <c r="B103" t="s">
        <v>1498</v>
      </c>
      <c r="C103" s="3" t="s">
        <v>403</v>
      </c>
    </row>
    <row r="104" spans="1:3" x14ac:dyDescent="0.25">
      <c r="A104">
        <v>1</v>
      </c>
      <c r="B104" t="s">
        <v>1499</v>
      </c>
      <c r="C104" s="3" t="s">
        <v>406</v>
      </c>
    </row>
    <row r="105" spans="1:3" x14ac:dyDescent="0.25">
      <c r="A105">
        <v>1</v>
      </c>
      <c r="B105" t="s">
        <v>1500</v>
      </c>
      <c r="C105" s="3" t="s">
        <v>409</v>
      </c>
    </row>
    <row r="106" spans="1:3" ht="30" x14ac:dyDescent="0.25">
      <c r="A106">
        <v>1</v>
      </c>
      <c r="B106" t="s">
        <v>1501</v>
      </c>
      <c r="C106" s="3" t="s">
        <v>412</v>
      </c>
    </row>
    <row r="107" spans="1:3" x14ac:dyDescent="0.25">
      <c r="A107">
        <v>1</v>
      </c>
      <c r="B107" s="4">
        <v>43015.324305555558</v>
      </c>
      <c r="C107" s="3" t="s">
        <v>415</v>
      </c>
    </row>
    <row r="108" spans="1:3" x14ac:dyDescent="0.25">
      <c r="A108">
        <v>1</v>
      </c>
      <c r="B108" t="s">
        <v>1502</v>
      </c>
      <c r="C108" s="3" t="s">
        <v>419</v>
      </c>
    </row>
    <row r="109" spans="1:3" x14ac:dyDescent="0.25">
      <c r="A109">
        <v>1</v>
      </c>
      <c r="B109" t="s">
        <v>1503</v>
      </c>
      <c r="C109" s="3" t="s">
        <v>423</v>
      </c>
    </row>
    <row r="110" spans="1:3" x14ac:dyDescent="0.25">
      <c r="A110">
        <v>1</v>
      </c>
      <c r="B110" t="s">
        <v>1504</v>
      </c>
      <c r="C110" s="3" t="s">
        <v>427</v>
      </c>
    </row>
    <row r="111" spans="1:3" x14ac:dyDescent="0.25">
      <c r="A111">
        <v>1</v>
      </c>
      <c r="B111" t="s">
        <v>1505</v>
      </c>
      <c r="C111" s="3" t="s">
        <v>430</v>
      </c>
    </row>
    <row r="112" spans="1:3" x14ac:dyDescent="0.25">
      <c r="A112">
        <v>1</v>
      </c>
      <c r="B112" s="4">
        <v>42744.853472222225</v>
      </c>
      <c r="C112" s="3" t="s">
        <v>433</v>
      </c>
    </row>
    <row r="113" spans="1:3" ht="30" x14ac:dyDescent="0.25">
      <c r="A113">
        <v>1</v>
      </c>
      <c r="B113" s="4">
        <v>42804.770833333336</v>
      </c>
      <c r="C113" s="3" t="s">
        <v>439</v>
      </c>
    </row>
    <row r="114" spans="1:3" x14ac:dyDescent="0.25">
      <c r="A114">
        <v>1</v>
      </c>
      <c r="B114" s="4">
        <v>42865.832638888889</v>
      </c>
      <c r="C114" s="3" t="s">
        <v>442</v>
      </c>
    </row>
    <row r="115" spans="1:3" x14ac:dyDescent="0.25">
      <c r="A115">
        <v>1</v>
      </c>
      <c r="B115" s="4">
        <v>43049.489583333336</v>
      </c>
      <c r="C115" s="3" t="s">
        <v>444</v>
      </c>
    </row>
    <row r="116" spans="1:3" x14ac:dyDescent="0.25">
      <c r="A116">
        <v>1</v>
      </c>
      <c r="B116" t="s">
        <v>1506</v>
      </c>
      <c r="C116" s="3" t="s">
        <v>448</v>
      </c>
    </row>
    <row r="117" spans="1:3" x14ac:dyDescent="0.25">
      <c r="A117">
        <v>1</v>
      </c>
      <c r="B117" t="s">
        <v>1507</v>
      </c>
      <c r="C117" s="3" t="s">
        <v>452</v>
      </c>
    </row>
    <row r="118" spans="1:3" x14ac:dyDescent="0.25">
      <c r="A118">
        <v>1</v>
      </c>
      <c r="B118" s="4">
        <v>42866.740277777775</v>
      </c>
      <c r="C118" s="3" t="s">
        <v>456</v>
      </c>
    </row>
    <row r="119" spans="1:3" x14ac:dyDescent="0.25">
      <c r="A119">
        <v>1</v>
      </c>
      <c r="B119" s="4">
        <v>42989.666666666664</v>
      </c>
      <c r="C119" s="3" t="s">
        <v>461</v>
      </c>
    </row>
    <row r="120" spans="1:3" x14ac:dyDescent="0.25">
      <c r="A120">
        <v>1</v>
      </c>
      <c r="B120" t="s">
        <v>1508</v>
      </c>
      <c r="C120" s="3" t="s">
        <v>464</v>
      </c>
    </row>
    <row r="121" spans="1:3" x14ac:dyDescent="0.25">
      <c r="A121">
        <v>1</v>
      </c>
      <c r="B121" t="s">
        <v>1509</v>
      </c>
      <c r="C121" s="3" t="s">
        <v>466</v>
      </c>
    </row>
    <row r="122" spans="1:3" x14ac:dyDescent="0.25">
      <c r="A122">
        <v>1</v>
      </c>
      <c r="B122" t="s">
        <v>1510</v>
      </c>
      <c r="C122" s="3" t="s">
        <v>469</v>
      </c>
    </row>
    <row r="123" spans="1:3" x14ac:dyDescent="0.25">
      <c r="A123">
        <v>1</v>
      </c>
      <c r="B123" t="s">
        <v>1511</v>
      </c>
      <c r="C123" s="3" t="s">
        <v>473</v>
      </c>
    </row>
    <row r="124" spans="1:3" x14ac:dyDescent="0.25">
      <c r="A124">
        <v>1</v>
      </c>
      <c r="B124" t="s">
        <v>1512</v>
      </c>
      <c r="C124" s="3" t="s">
        <v>476</v>
      </c>
    </row>
    <row r="125" spans="1:3" x14ac:dyDescent="0.25">
      <c r="A125">
        <v>1</v>
      </c>
      <c r="B125" t="s">
        <v>1513</v>
      </c>
      <c r="C125" s="3" t="s">
        <v>479</v>
      </c>
    </row>
    <row r="126" spans="1:3" x14ac:dyDescent="0.25">
      <c r="A126">
        <v>1</v>
      </c>
      <c r="B126" t="s">
        <v>1514</v>
      </c>
      <c r="C126" s="3" t="s">
        <v>484</v>
      </c>
    </row>
    <row r="127" spans="1:3" x14ac:dyDescent="0.25">
      <c r="A127">
        <v>1</v>
      </c>
      <c r="B127" t="s">
        <v>1515</v>
      </c>
      <c r="C127" s="3" t="s">
        <v>487</v>
      </c>
    </row>
    <row r="128" spans="1:3" x14ac:dyDescent="0.25">
      <c r="A128">
        <v>1</v>
      </c>
      <c r="B128" t="s">
        <v>1516</v>
      </c>
      <c r="C128" s="3" t="s">
        <v>490</v>
      </c>
    </row>
    <row r="129" spans="1:3" ht="45" x14ac:dyDescent="0.25">
      <c r="A129">
        <v>1</v>
      </c>
      <c r="B129" t="s">
        <v>1517</v>
      </c>
      <c r="C129" s="3" t="s">
        <v>493</v>
      </c>
    </row>
    <row r="130" spans="1:3" x14ac:dyDescent="0.25">
      <c r="A130">
        <v>1</v>
      </c>
      <c r="B130" t="s">
        <v>1518</v>
      </c>
      <c r="C130" s="3" t="s">
        <v>497</v>
      </c>
    </row>
    <row r="131" spans="1:3" x14ac:dyDescent="0.25">
      <c r="A131">
        <v>1</v>
      </c>
      <c r="B131" t="s">
        <v>1519</v>
      </c>
      <c r="C131" s="3" t="s">
        <v>500</v>
      </c>
    </row>
    <row r="132" spans="1:3" x14ac:dyDescent="0.25">
      <c r="A132">
        <v>1</v>
      </c>
      <c r="B132" s="4">
        <v>42867.32708333333</v>
      </c>
      <c r="C132" s="3" t="s">
        <v>503</v>
      </c>
    </row>
    <row r="133" spans="1:3" x14ac:dyDescent="0.25">
      <c r="A133">
        <v>1</v>
      </c>
      <c r="B133" s="4">
        <v>42867.743055555555</v>
      </c>
      <c r="C133" s="3" t="s">
        <v>507</v>
      </c>
    </row>
    <row r="134" spans="1:3" x14ac:dyDescent="0.25">
      <c r="A134">
        <v>1</v>
      </c>
      <c r="B134" s="4">
        <v>43020.060416666667</v>
      </c>
      <c r="C134" s="3" t="s">
        <v>511</v>
      </c>
    </row>
    <row r="135" spans="1:3" x14ac:dyDescent="0.25">
      <c r="A135">
        <v>1</v>
      </c>
      <c r="B135" s="4">
        <v>43051.022916666669</v>
      </c>
      <c r="C135" s="3" t="s">
        <v>516</v>
      </c>
    </row>
    <row r="136" spans="1:3" x14ac:dyDescent="0.25">
      <c r="A136">
        <v>1</v>
      </c>
      <c r="B136" s="4">
        <v>43081.611805555556</v>
      </c>
      <c r="C136" s="3" t="s">
        <v>519</v>
      </c>
    </row>
    <row r="137" spans="1:3" x14ac:dyDescent="0.25">
      <c r="A137">
        <v>1</v>
      </c>
      <c r="B137" t="s">
        <v>1520</v>
      </c>
      <c r="C137" s="3" t="s">
        <v>364</v>
      </c>
    </row>
    <row r="138" spans="1:3" ht="30" x14ac:dyDescent="0.25">
      <c r="A138">
        <v>1</v>
      </c>
      <c r="B138" t="s">
        <v>1521</v>
      </c>
      <c r="C138" s="3" t="s">
        <v>526</v>
      </c>
    </row>
    <row r="139" spans="1:3" ht="30" x14ac:dyDescent="0.25">
      <c r="A139">
        <v>1</v>
      </c>
      <c r="B139" t="s">
        <v>1522</v>
      </c>
      <c r="C139" s="3" t="s">
        <v>528</v>
      </c>
    </row>
    <row r="140" spans="1:3" x14ac:dyDescent="0.25">
      <c r="A140">
        <v>1</v>
      </c>
      <c r="B140" t="s">
        <v>1523</v>
      </c>
      <c r="C140" s="3" t="s">
        <v>531</v>
      </c>
    </row>
    <row r="141" spans="1:3" x14ac:dyDescent="0.25">
      <c r="A141">
        <v>1</v>
      </c>
      <c r="B141" s="4">
        <v>43221.442361111112</v>
      </c>
      <c r="C141" s="3" t="s">
        <v>533</v>
      </c>
    </row>
    <row r="142" spans="1:3" ht="45" x14ac:dyDescent="0.25">
      <c r="A142">
        <v>1</v>
      </c>
      <c r="B142" s="4">
        <v>43344.48541666667</v>
      </c>
      <c r="C142" s="3" t="s">
        <v>537</v>
      </c>
    </row>
    <row r="143" spans="1:3" ht="30" x14ac:dyDescent="0.25">
      <c r="A143">
        <v>1</v>
      </c>
      <c r="B143" t="s">
        <v>1524</v>
      </c>
      <c r="C143" s="3" t="s">
        <v>541</v>
      </c>
    </row>
    <row r="144" spans="1:3" x14ac:dyDescent="0.25">
      <c r="A144">
        <v>1</v>
      </c>
      <c r="B144" t="s">
        <v>1525</v>
      </c>
      <c r="C144" s="3" t="s">
        <v>545</v>
      </c>
    </row>
    <row r="145" spans="1:3" ht="30" x14ac:dyDescent="0.25">
      <c r="A145">
        <v>1</v>
      </c>
      <c r="B145" t="s">
        <v>1526</v>
      </c>
      <c r="C145" s="3" t="s">
        <v>548</v>
      </c>
    </row>
    <row r="146" spans="1:3" x14ac:dyDescent="0.25">
      <c r="A146">
        <v>1</v>
      </c>
      <c r="B146" s="4">
        <v>43192.637499999997</v>
      </c>
      <c r="C146" s="3" t="s">
        <v>552</v>
      </c>
    </row>
    <row r="147" spans="1:3" x14ac:dyDescent="0.25">
      <c r="A147">
        <v>1</v>
      </c>
      <c r="B147" s="4">
        <v>43283.700694444444</v>
      </c>
      <c r="C147" s="3" t="s">
        <v>556</v>
      </c>
    </row>
    <row r="148" spans="1:3" x14ac:dyDescent="0.25">
      <c r="A148">
        <v>1</v>
      </c>
      <c r="B148" t="s">
        <v>1527</v>
      </c>
      <c r="C148" s="3" t="s">
        <v>560</v>
      </c>
    </row>
    <row r="149" spans="1:3" x14ac:dyDescent="0.25">
      <c r="A149">
        <v>1</v>
      </c>
      <c r="B149" s="4">
        <v>43223.882638888892</v>
      </c>
      <c r="C149" s="3" t="s">
        <v>564</v>
      </c>
    </row>
    <row r="150" spans="1:3" x14ac:dyDescent="0.25">
      <c r="A150">
        <v>1</v>
      </c>
      <c r="B150" s="4">
        <v>43346.941666666666</v>
      </c>
      <c r="C150" s="3" t="s">
        <v>568</v>
      </c>
    </row>
    <row r="151" spans="1:3" x14ac:dyDescent="0.25">
      <c r="A151">
        <v>1</v>
      </c>
      <c r="B151" s="4">
        <v>43407.519444444442</v>
      </c>
      <c r="C151" s="3" t="s">
        <v>573</v>
      </c>
    </row>
    <row r="152" spans="1:3" x14ac:dyDescent="0.25">
      <c r="A152">
        <v>1</v>
      </c>
      <c r="B152" t="s">
        <v>1528</v>
      </c>
      <c r="C152" s="3" t="s">
        <v>579</v>
      </c>
    </row>
    <row r="153" spans="1:3" ht="30" x14ac:dyDescent="0.25">
      <c r="A153">
        <v>1</v>
      </c>
      <c r="B153" t="s">
        <v>1529</v>
      </c>
      <c r="C153" s="3" t="s">
        <v>582</v>
      </c>
    </row>
    <row r="154" spans="1:3" x14ac:dyDescent="0.25">
      <c r="A154">
        <v>1</v>
      </c>
      <c r="B154" s="4">
        <v>43163.99722222222</v>
      </c>
      <c r="C154" s="3" t="s">
        <v>585</v>
      </c>
    </row>
    <row r="155" spans="1:3" x14ac:dyDescent="0.25">
      <c r="A155">
        <v>1</v>
      </c>
      <c r="B155" s="4">
        <v>43163.997916666667</v>
      </c>
      <c r="C155" s="3" t="s">
        <v>588</v>
      </c>
    </row>
    <row r="156" spans="1:3" ht="165" x14ac:dyDescent="0.25">
      <c r="A156">
        <v>1</v>
      </c>
      <c r="B156" s="4">
        <v>43347.60833333333</v>
      </c>
      <c r="C156" s="3" t="s">
        <v>591</v>
      </c>
    </row>
    <row r="157" spans="1:3" x14ac:dyDescent="0.25">
      <c r="A157">
        <v>1</v>
      </c>
      <c r="B157" t="s">
        <v>1530</v>
      </c>
      <c r="C157" s="3" t="s">
        <v>596</v>
      </c>
    </row>
    <row r="158" spans="1:3" ht="210" x14ac:dyDescent="0.25">
      <c r="A158">
        <v>1</v>
      </c>
      <c r="B158" s="4">
        <v>43164.866666666669</v>
      </c>
      <c r="C158" s="3" t="s">
        <v>600</v>
      </c>
    </row>
    <row r="159" spans="1:3" x14ac:dyDescent="0.25">
      <c r="A159">
        <v>1</v>
      </c>
      <c r="B159" s="4">
        <v>43196.143750000003</v>
      </c>
      <c r="C159" s="3" t="s">
        <v>603</v>
      </c>
    </row>
    <row r="160" spans="1:3" x14ac:dyDescent="0.25">
      <c r="A160">
        <v>1</v>
      </c>
      <c r="B160" s="4">
        <v>43287.009027777778</v>
      </c>
      <c r="C160" s="3" t="s">
        <v>606</v>
      </c>
    </row>
    <row r="161" spans="1:3" x14ac:dyDescent="0.25">
      <c r="A161">
        <v>1</v>
      </c>
      <c r="B161" s="4">
        <v>43287.961111111108</v>
      </c>
      <c r="C161" s="3" t="s">
        <v>610</v>
      </c>
    </row>
    <row r="162" spans="1:3" x14ac:dyDescent="0.25">
      <c r="A162">
        <v>1</v>
      </c>
      <c r="B162" s="4">
        <v>43410.546527777777</v>
      </c>
      <c r="C162" s="3" t="s">
        <v>614</v>
      </c>
    </row>
    <row r="163" spans="1:3" x14ac:dyDescent="0.25">
      <c r="A163">
        <v>1</v>
      </c>
      <c r="B163" s="4">
        <v>43410.632638888892</v>
      </c>
      <c r="C163" s="3" t="s">
        <v>617</v>
      </c>
    </row>
    <row r="164" spans="1:3" x14ac:dyDescent="0.25">
      <c r="A164">
        <v>1</v>
      </c>
      <c r="B164" t="s">
        <v>1531</v>
      </c>
      <c r="C164" s="3" t="s">
        <v>621</v>
      </c>
    </row>
    <row r="165" spans="1:3" x14ac:dyDescent="0.25">
      <c r="A165">
        <v>1</v>
      </c>
      <c r="B165" t="s">
        <v>1532</v>
      </c>
      <c r="C165" s="3" t="s">
        <v>623</v>
      </c>
    </row>
    <row r="166" spans="1:3" x14ac:dyDescent="0.25">
      <c r="A166">
        <v>1</v>
      </c>
      <c r="B166" t="s">
        <v>1533</v>
      </c>
      <c r="C166" s="3" t="s">
        <v>627</v>
      </c>
    </row>
    <row r="167" spans="1:3" x14ac:dyDescent="0.25">
      <c r="A167">
        <v>1</v>
      </c>
      <c r="B167" t="s">
        <v>1534</v>
      </c>
      <c r="C167" s="3" t="s">
        <v>631</v>
      </c>
    </row>
    <row r="168" spans="1:3" x14ac:dyDescent="0.25">
      <c r="A168">
        <v>1</v>
      </c>
      <c r="B168" t="s">
        <v>1535</v>
      </c>
      <c r="C168" s="3" t="s">
        <v>633</v>
      </c>
    </row>
    <row r="169" spans="1:3" ht="45" x14ac:dyDescent="0.25">
      <c r="A169">
        <v>1</v>
      </c>
      <c r="B169" t="s">
        <v>1536</v>
      </c>
      <c r="C169" s="3" t="s">
        <v>637</v>
      </c>
    </row>
    <row r="170" spans="1:3" x14ac:dyDescent="0.25">
      <c r="A170">
        <v>1</v>
      </c>
      <c r="B170" t="s">
        <v>1537</v>
      </c>
      <c r="C170" s="3" t="s">
        <v>641</v>
      </c>
    </row>
    <row r="171" spans="1:3" x14ac:dyDescent="0.25">
      <c r="A171">
        <v>1</v>
      </c>
      <c r="B171" t="s">
        <v>1538</v>
      </c>
      <c r="C171" s="3" t="s">
        <v>644</v>
      </c>
    </row>
    <row r="172" spans="1:3" x14ac:dyDescent="0.25">
      <c r="A172">
        <v>1</v>
      </c>
      <c r="B172" t="s">
        <v>1539</v>
      </c>
      <c r="C172" s="3" t="s">
        <v>646</v>
      </c>
    </row>
    <row r="173" spans="1:3" x14ac:dyDescent="0.25">
      <c r="A173">
        <v>1</v>
      </c>
      <c r="B173" t="s">
        <v>1540</v>
      </c>
      <c r="C173" s="3" t="s">
        <v>650</v>
      </c>
    </row>
    <row r="174" spans="1:3" x14ac:dyDescent="0.25">
      <c r="A174">
        <v>1</v>
      </c>
      <c r="B174" t="s">
        <v>1541</v>
      </c>
      <c r="C174" s="3" t="s">
        <v>654</v>
      </c>
    </row>
    <row r="175" spans="1:3" x14ac:dyDescent="0.25">
      <c r="A175">
        <v>1</v>
      </c>
      <c r="B175" t="s">
        <v>1542</v>
      </c>
      <c r="C175" s="3" t="s">
        <v>657</v>
      </c>
    </row>
    <row r="176" spans="1:3" x14ac:dyDescent="0.25">
      <c r="A176">
        <v>1</v>
      </c>
      <c r="B176" t="s">
        <v>1543</v>
      </c>
      <c r="C176" s="3" t="s">
        <v>661</v>
      </c>
    </row>
    <row r="177" spans="1:3" x14ac:dyDescent="0.25">
      <c r="A177">
        <v>1</v>
      </c>
      <c r="B177" t="s">
        <v>1544</v>
      </c>
      <c r="C177" s="3" t="s">
        <v>662</v>
      </c>
    </row>
    <row r="178" spans="1:3" x14ac:dyDescent="0.25">
      <c r="A178">
        <v>1</v>
      </c>
      <c r="B178" t="s">
        <v>1545</v>
      </c>
      <c r="C178" s="3" t="s">
        <v>664</v>
      </c>
    </row>
    <row r="179" spans="1:3" x14ac:dyDescent="0.25">
      <c r="A179">
        <v>1</v>
      </c>
      <c r="B179" t="s">
        <v>1546</v>
      </c>
      <c r="C179" s="3" t="s">
        <v>668</v>
      </c>
    </row>
    <row r="180" spans="1:3" x14ac:dyDescent="0.25">
      <c r="A180">
        <v>1</v>
      </c>
      <c r="B180" s="4">
        <v>43197.5625</v>
      </c>
      <c r="C180" s="3" t="s">
        <v>671</v>
      </c>
    </row>
    <row r="181" spans="1:3" x14ac:dyDescent="0.25">
      <c r="A181">
        <v>1</v>
      </c>
      <c r="B181" s="4">
        <v>43288.544444444444</v>
      </c>
      <c r="C181" s="3" t="s">
        <v>674</v>
      </c>
    </row>
    <row r="182" spans="1:3" ht="30" x14ac:dyDescent="0.25">
      <c r="A182">
        <v>1</v>
      </c>
      <c r="B182" s="4">
        <v>43319.021527777775</v>
      </c>
      <c r="C182" s="3" t="s">
        <v>678</v>
      </c>
    </row>
    <row r="183" spans="1:3" x14ac:dyDescent="0.25">
      <c r="A183">
        <v>1</v>
      </c>
      <c r="B183" s="4">
        <v>43319.286111111112</v>
      </c>
      <c r="C183" s="3" t="s">
        <v>680</v>
      </c>
    </row>
    <row r="184" spans="1:3" x14ac:dyDescent="0.25">
      <c r="A184">
        <v>1</v>
      </c>
      <c r="B184" s="4">
        <v>43411.70416666667</v>
      </c>
      <c r="C184" s="3" t="s">
        <v>684</v>
      </c>
    </row>
    <row r="185" spans="1:3" x14ac:dyDescent="0.25">
      <c r="A185">
        <v>1</v>
      </c>
      <c r="B185" s="4">
        <v>43289.927777777775</v>
      </c>
      <c r="C185" s="3" t="s">
        <v>688</v>
      </c>
    </row>
    <row r="186" spans="1:3" ht="30" x14ac:dyDescent="0.25">
      <c r="A186">
        <v>1</v>
      </c>
      <c r="B186" t="s">
        <v>1547</v>
      </c>
      <c r="C186" s="3" t="s">
        <v>690</v>
      </c>
    </row>
    <row r="187" spans="1:3" x14ac:dyDescent="0.25">
      <c r="A187">
        <v>1</v>
      </c>
      <c r="B187" s="4">
        <v>43321.813888888886</v>
      </c>
      <c r="C187" s="3" t="s">
        <v>693</v>
      </c>
    </row>
    <row r="188" spans="1:3" x14ac:dyDescent="0.25">
      <c r="A188">
        <v>1</v>
      </c>
      <c r="B188" t="s">
        <v>1548</v>
      </c>
      <c r="C188" s="3" t="s">
        <v>695</v>
      </c>
    </row>
    <row r="189" spans="1:3" x14ac:dyDescent="0.25">
      <c r="A189">
        <v>1</v>
      </c>
      <c r="B189" t="s">
        <v>1549</v>
      </c>
      <c r="C189" s="3" t="s">
        <v>700</v>
      </c>
    </row>
    <row r="190" spans="1:3" x14ac:dyDescent="0.25">
      <c r="A190">
        <v>1</v>
      </c>
      <c r="B190" t="s">
        <v>1550</v>
      </c>
      <c r="C190" s="3" t="s">
        <v>706</v>
      </c>
    </row>
    <row r="191" spans="1:3" x14ac:dyDescent="0.25">
      <c r="A191">
        <v>1</v>
      </c>
      <c r="B191" t="s">
        <v>1551</v>
      </c>
      <c r="C191" s="3" t="s">
        <v>709</v>
      </c>
    </row>
    <row r="192" spans="1:3" x14ac:dyDescent="0.25">
      <c r="A192">
        <v>1</v>
      </c>
      <c r="B192" s="4">
        <v>43110.5625</v>
      </c>
      <c r="C192" s="3" t="s">
        <v>711</v>
      </c>
    </row>
    <row r="193" spans="1:3" x14ac:dyDescent="0.25">
      <c r="A193">
        <v>1</v>
      </c>
      <c r="B193" t="s">
        <v>1552</v>
      </c>
      <c r="C193" s="3" t="s">
        <v>714</v>
      </c>
    </row>
    <row r="194" spans="1:3" x14ac:dyDescent="0.25">
      <c r="A194">
        <v>1</v>
      </c>
      <c r="B194" t="s">
        <v>1553</v>
      </c>
      <c r="C194" s="3" t="s">
        <v>717</v>
      </c>
    </row>
    <row r="195" spans="1:3" ht="30" x14ac:dyDescent="0.25">
      <c r="A195">
        <v>1</v>
      </c>
      <c r="B195" t="s">
        <v>1554</v>
      </c>
      <c r="C195" s="3" t="s">
        <v>719</v>
      </c>
    </row>
    <row r="196" spans="1:3" x14ac:dyDescent="0.25">
      <c r="A196">
        <v>1</v>
      </c>
      <c r="B196" t="s">
        <v>1555</v>
      </c>
      <c r="C196" s="3" t="s">
        <v>721</v>
      </c>
    </row>
    <row r="197" spans="1:3" ht="30" x14ac:dyDescent="0.25">
      <c r="A197">
        <v>1</v>
      </c>
      <c r="B197" t="s">
        <v>1556</v>
      </c>
      <c r="C197" s="3" t="s">
        <v>727</v>
      </c>
    </row>
    <row r="198" spans="1:3" x14ac:dyDescent="0.25">
      <c r="A198">
        <v>1</v>
      </c>
      <c r="B198" s="4">
        <v>43111.834722222222</v>
      </c>
      <c r="C198" s="3" t="s">
        <v>730</v>
      </c>
    </row>
    <row r="199" spans="1:3" x14ac:dyDescent="0.25">
      <c r="A199">
        <v>1</v>
      </c>
      <c r="B199" s="4">
        <v>43170.578472222223</v>
      </c>
      <c r="C199" s="3" t="s">
        <v>732</v>
      </c>
    </row>
    <row r="200" spans="1:3" ht="105" x14ac:dyDescent="0.25">
      <c r="A200">
        <v>1</v>
      </c>
      <c r="B200" s="4">
        <v>43293.374305555553</v>
      </c>
      <c r="C200" s="3" t="s">
        <v>735</v>
      </c>
    </row>
    <row r="201" spans="1:3" ht="30" x14ac:dyDescent="0.25">
      <c r="A201">
        <v>1</v>
      </c>
      <c r="B201" s="4">
        <v>43324.836805555555</v>
      </c>
      <c r="C201" s="3" t="s">
        <v>738</v>
      </c>
    </row>
    <row r="202" spans="1:3" x14ac:dyDescent="0.25">
      <c r="A202">
        <v>1</v>
      </c>
      <c r="B202" t="s">
        <v>1557</v>
      </c>
      <c r="C202" s="3" t="s">
        <v>742</v>
      </c>
    </row>
    <row r="203" spans="1:3" x14ac:dyDescent="0.25">
      <c r="A203">
        <v>1</v>
      </c>
      <c r="B203" t="s">
        <v>1558</v>
      </c>
      <c r="C203" s="3" t="s">
        <v>743</v>
      </c>
    </row>
    <row r="204" spans="1:3" x14ac:dyDescent="0.25">
      <c r="A204">
        <v>1</v>
      </c>
      <c r="B204" t="s">
        <v>1559</v>
      </c>
      <c r="C204" s="3" t="s">
        <v>745</v>
      </c>
    </row>
    <row r="205" spans="1:3" ht="30" x14ac:dyDescent="0.25">
      <c r="A205">
        <v>1</v>
      </c>
      <c r="B205" t="s">
        <v>1560</v>
      </c>
      <c r="C205" s="3" t="s">
        <v>748</v>
      </c>
    </row>
    <row r="206" spans="1:3" x14ac:dyDescent="0.25">
      <c r="A206">
        <v>1</v>
      </c>
      <c r="B206" s="4">
        <v>43618.904166666667</v>
      </c>
      <c r="C206" s="3" t="s">
        <v>752</v>
      </c>
    </row>
    <row r="207" spans="1:3" x14ac:dyDescent="0.25">
      <c r="A207">
        <v>1</v>
      </c>
      <c r="B207" s="4">
        <v>43619.466666666667</v>
      </c>
      <c r="C207" s="3" t="s">
        <v>754</v>
      </c>
    </row>
    <row r="208" spans="1:3" x14ac:dyDescent="0.25">
      <c r="A208">
        <v>1</v>
      </c>
      <c r="B208" s="4">
        <v>43772.084722222222</v>
      </c>
      <c r="C208" s="3" t="s">
        <v>757</v>
      </c>
    </row>
    <row r="209" spans="1:3" x14ac:dyDescent="0.25">
      <c r="A209">
        <v>1</v>
      </c>
      <c r="B209" s="4">
        <v>43802.701388888891</v>
      </c>
      <c r="C209" s="3" t="s">
        <v>759</v>
      </c>
    </row>
    <row r="210" spans="1:3" x14ac:dyDescent="0.25">
      <c r="A210">
        <v>1</v>
      </c>
      <c r="B210" t="s">
        <v>1561</v>
      </c>
      <c r="C210" s="3" t="s">
        <v>763</v>
      </c>
    </row>
    <row r="211" spans="1:3" ht="60" x14ac:dyDescent="0.25">
      <c r="A211">
        <v>1</v>
      </c>
      <c r="B211" s="4">
        <v>43742.67083333333</v>
      </c>
      <c r="C211" s="3" t="s">
        <v>765</v>
      </c>
    </row>
    <row r="212" spans="1:3" x14ac:dyDescent="0.25">
      <c r="A212">
        <v>1</v>
      </c>
      <c r="B212" t="s">
        <v>1562</v>
      </c>
      <c r="C212" s="3" t="s">
        <v>768</v>
      </c>
    </row>
    <row r="213" spans="1:3" x14ac:dyDescent="0.25">
      <c r="A213">
        <v>1</v>
      </c>
      <c r="B213" t="s">
        <v>1563</v>
      </c>
      <c r="C213" s="3" t="s">
        <v>773</v>
      </c>
    </row>
    <row r="214" spans="1:3" x14ac:dyDescent="0.25">
      <c r="A214">
        <v>1</v>
      </c>
      <c r="B214" t="s">
        <v>1564</v>
      </c>
      <c r="C214" s="3" t="s">
        <v>775</v>
      </c>
    </row>
    <row r="215" spans="1:3" x14ac:dyDescent="0.25">
      <c r="A215">
        <v>1</v>
      </c>
      <c r="B215" s="4">
        <v>43501.669444444444</v>
      </c>
      <c r="C215" s="3" t="s">
        <v>779</v>
      </c>
    </row>
    <row r="216" spans="1:3" x14ac:dyDescent="0.25">
      <c r="A216">
        <v>1</v>
      </c>
      <c r="B216" s="4">
        <v>43560.86041666667</v>
      </c>
      <c r="C216" s="3" t="s">
        <v>780</v>
      </c>
    </row>
    <row r="217" spans="1:3" x14ac:dyDescent="0.25">
      <c r="A217">
        <v>1</v>
      </c>
      <c r="B217" t="s">
        <v>1565</v>
      </c>
      <c r="C217" s="3" t="s">
        <v>783</v>
      </c>
    </row>
    <row r="218" spans="1:3" x14ac:dyDescent="0.25">
      <c r="A218">
        <v>1</v>
      </c>
      <c r="B218" s="4">
        <v>43530.424305555556</v>
      </c>
      <c r="C218" s="3" t="s">
        <v>786</v>
      </c>
    </row>
    <row r="219" spans="1:3" x14ac:dyDescent="0.25">
      <c r="A219">
        <v>1</v>
      </c>
      <c r="B219" s="4">
        <v>43591.854861111111</v>
      </c>
      <c r="C219" s="3" t="s">
        <v>789</v>
      </c>
    </row>
    <row r="220" spans="1:3" x14ac:dyDescent="0.25">
      <c r="A220">
        <v>1</v>
      </c>
      <c r="B220" s="4">
        <v>43683.728472222225</v>
      </c>
      <c r="C220" s="3" t="s">
        <v>792</v>
      </c>
    </row>
    <row r="221" spans="1:3" ht="30" x14ac:dyDescent="0.25">
      <c r="A221">
        <v>1</v>
      </c>
      <c r="B221" s="4">
        <v>43744.339583333334</v>
      </c>
      <c r="C221" s="3" t="s">
        <v>796</v>
      </c>
    </row>
    <row r="222" spans="1:3" x14ac:dyDescent="0.25">
      <c r="A222">
        <v>1</v>
      </c>
      <c r="B222" t="s">
        <v>1566</v>
      </c>
      <c r="C222" s="3" t="s">
        <v>800</v>
      </c>
    </row>
    <row r="223" spans="1:3" x14ac:dyDescent="0.25">
      <c r="A223">
        <v>1</v>
      </c>
      <c r="B223" t="s">
        <v>1567</v>
      </c>
      <c r="C223" s="3" t="s">
        <v>804</v>
      </c>
    </row>
    <row r="224" spans="1:3" x14ac:dyDescent="0.25">
      <c r="A224">
        <v>1</v>
      </c>
      <c r="B224" s="4">
        <v>43684.261805555558</v>
      </c>
      <c r="C224" s="3" t="s">
        <v>806</v>
      </c>
    </row>
    <row r="225" spans="1:3" x14ac:dyDescent="0.25">
      <c r="A225">
        <v>1</v>
      </c>
      <c r="B225" t="s">
        <v>1568</v>
      </c>
      <c r="C225" s="3" t="s">
        <v>810</v>
      </c>
    </row>
    <row r="226" spans="1:3" ht="30" x14ac:dyDescent="0.25">
      <c r="A226">
        <v>1</v>
      </c>
      <c r="B226" t="s">
        <v>1569</v>
      </c>
      <c r="C226" s="3" t="s">
        <v>813</v>
      </c>
    </row>
    <row r="227" spans="1:3" x14ac:dyDescent="0.25">
      <c r="A227">
        <v>1</v>
      </c>
      <c r="B227" t="s">
        <v>1570</v>
      </c>
      <c r="C227" s="3" t="s">
        <v>817</v>
      </c>
    </row>
    <row r="228" spans="1:3" x14ac:dyDescent="0.25">
      <c r="A228">
        <v>1</v>
      </c>
      <c r="B228" t="s">
        <v>1571</v>
      </c>
      <c r="C228" s="3" t="s">
        <v>820</v>
      </c>
    </row>
    <row r="229" spans="1:3" x14ac:dyDescent="0.25">
      <c r="A229">
        <v>1</v>
      </c>
      <c r="B229" t="s">
        <v>1572</v>
      </c>
      <c r="C229" s="3" t="s">
        <v>823</v>
      </c>
    </row>
    <row r="230" spans="1:3" ht="30" x14ac:dyDescent="0.25">
      <c r="A230">
        <v>1</v>
      </c>
      <c r="B230" t="s">
        <v>1573</v>
      </c>
      <c r="C230" s="3" t="s">
        <v>827</v>
      </c>
    </row>
    <row r="231" spans="1:3" x14ac:dyDescent="0.25">
      <c r="A231">
        <v>1</v>
      </c>
      <c r="B231" s="4">
        <v>43624.546527777777</v>
      </c>
      <c r="C231" s="3" t="s">
        <v>831</v>
      </c>
    </row>
    <row r="232" spans="1:3" ht="30" x14ac:dyDescent="0.25">
      <c r="A232">
        <v>1</v>
      </c>
      <c r="B232" s="4">
        <v>43746.55972222222</v>
      </c>
      <c r="C232" s="3" t="s">
        <v>835</v>
      </c>
    </row>
    <row r="233" spans="1:3" x14ac:dyDescent="0.25">
      <c r="A233">
        <v>1</v>
      </c>
      <c r="B233" s="4">
        <v>43746.925000000003</v>
      </c>
      <c r="C233" s="3" t="s">
        <v>839</v>
      </c>
    </row>
    <row r="234" spans="1:3" x14ac:dyDescent="0.25">
      <c r="A234">
        <v>1</v>
      </c>
      <c r="B234" t="s">
        <v>1574</v>
      </c>
      <c r="C234" s="3" t="s">
        <v>842</v>
      </c>
    </row>
    <row r="235" spans="1:3" x14ac:dyDescent="0.25">
      <c r="A235">
        <v>1</v>
      </c>
      <c r="B235" t="s">
        <v>1575</v>
      </c>
      <c r="C235" s="3" t="s">
        <v>845</v>
      </c>
    </row>
    <row r="236" spans="1:3" ht="30" x14ac:dyDescent="0.25">
      <c r="A236">
        <v>1</v>
      </c>
      <c r="B236" s="4">
        <v>43594.343055555553</v>
      </c>
      <c r="C236" s="3" t="s">
        <v>848</v>
      </c>
    </row>
    <row r="237" spans="1:3" ht="45" x14ac:dyDescent="0.25">
      <c r="A237">
        <v>1</v>
      </c>
      <c r="B237" t="s">
        <v>1576</v>
      </c>
      <c r="C237" s="3" t="s">
        <v>852</v>
      </c>
    </row>
    <row r="238" spans="1:3" x14ac:dyDescent="0.25">
      <c r="A238">
        <v>1</v>
      </c>
      <c r="B238" t="s">
        <v>1577</v>
      </c>
      <c r="C238" s="3" t="s">
        <v>854</v>
      </c>
    </row>
    <row r="239" spans="1:3" x14ac:dyDescent="0.25">
      <c r="A239">
        <v>1</v>
      </c>
      <c r="B239" t="s">
        <v>1578</v>
      </c>
      <c r="C239" s="3" t="s">
        <v>856</v>
      </c>
    </row>
    <row r="240" spans="1:3" x14ac:dyDescent="0.25">
      <c r="A240">
        <v>1</v>
      </c>
      <c r="B240" t="s">
        <v>1579</v>
      </c>
      <c r="C240" s="3" t="s">
        <v>858</v>
      </c>
    </row>
    <row r="241" spans="1:3" x14ac:dyDescent="0.25">
      <c r="A241">
        <v>1</v>
      </c>
      <c r="B241" t="s">
        <v>1580</v>
      </c>
      <c r="C241" s="3" t="s">
        <v>861</v>
      </c>
    </row>
    <row r="242" spans="1:3" x14ac:dyDescent="0.25">
      <c r="A242">
        <v>1</v>
      </c>
      <c r="B242" t="s">
        <v>1581</v>
      </c>
      <c r="C242" s="3" t="s">
        <v>864</v>
      </c>
    </row>
    <row r="243" spans="1:3" x14ac:dyDescent="0.25">
      <c r="A243">
        <v>1</v>
      </c>
      <c r="B243" t="s">
        <v>1582</v>
      </c>
      <c r="C243" s="3" t="s">
        <v>868</v>
      </c>
    </row>
    <row r="244" spans="1:3" ht="105" x14ac:dyDescent="0.25">
      <c r="A244">
        <v>1</v>
      </c>
      <c r="B244" t="s">
        <v>1583</v>
      </c>
      <c r="C244" s="3" t="s">
        <v>871</v>
      </c>
    </row>
    <row r="245" spans="1:3" ht="105" x14ac:dyDescent="0.25">
      <c r="A245">
        <v>1</v>
      </c>
      <c r="B245" t="s">
        <v>1584</v>
      </c>
      <c r="C245" s="3" t="s">
        <v>876</v>
      </c>
    </row>
    <row r="246" spans="1:3" x14ac:dyDescent="0.25">
      <c r="A246">
        <v>1</v>
      </c>
      <c r="B246" t="s">
        <v>1585</v>
      </c>
      <c r="C246" s="3" t="s">
        <v>880</v>
      </c>
    </row>
    <row r="247" spans="1:3" ht="30" x14ac:dyDescent="0.25">
      <c r="A247">
        <v>1</v>
      </c>
      <c r="B247" s="4">
        <v>43780.822222222225</v>
      </c>
      <c r="C247" s="3" t="s">
        <v>884</v>
      </c>
    </row>
    <row r="248" spans="1:3" ht="45" x14ac:dyDescent="0.25">
      <c r="A248">
        <v>1</v>
      </c>
      <c r="B248" t="s">
        <v>1586</v>
      </c>
      <c r="C248" s="3" t="s">
        <v>888</v>
      </c>
    </row>
    <row r="249" spans="1:3" x14ac:dyDescent="0.25">
      <c r="A249">
        <v>1</v>
      </c>
      <c r="B249" t="s">
        <v>1587</v>
      </c>
      <c r="C249" s="3" t="s">
        <v>890</v>
      </c>
    </row>
    <row r="250" spans="1:3" x14ac:dyDescent="0.25">
      <c r="A250">
        <v>1</v>
      </c>
      <c r="B250" s="4">
        <v>43567.318055555559</v>
      </c>
      <c r="C250" s="3" t="s">
        <v>895</v>
      </c>
    </row>
    <row r="251" spans="1:3" x14ac:dyDescent="0.25">
      <c r="A251">
        <v>1</v>
      </c>
      <c r="B251" s="4">
        <v>43597.756249999999</v>
      </c>
      <c r="C251" s="3" t="s">
        <v>898</v>
      </c>
    </row>
    <row r="252" spans="1:3" x14ac:dyDescent="0.25">
      <c r="A252">
        <v>1</v>
      </c>
      <c r="B252" t="s">
        <v>1588</v>
      </c>
      <c r="C252" s="3" t="s">
        <v>899</v>
      </c>
    </row>
    <row r="253" spans="1:3" x14ac:dyDescent="0.25">
      <c r="A253">
        <v>1</v>
      </c>
      <c r="B253" s="4">
        <v>43922.20208333333</v>
      </c>
      <c r="C253" s="3" t="s">
        <v>902</v>
      </c>
    </row>
    <row r="254" spans="1:3" x14ac:dyDescent="0.25">
      <c r="A254">
        <v>1</v>
      </c>
      <c r="B254" s="4">
        <v>44136.013194444444</v>
      </c>
      <c r="C254" s="3" t="s">
        <v>907</v>
      </c>
    </row>
    <row r="255" spans="1:3" x14ac:dyDescent="0.25">
      <c r="A255">
        <v>1</v>
      </c>
      <c r="B255" t="s">
        <v>1589</v>
      </c>
      <c r="C255" s="3" t="s">
        <v>911</v>
      </c>
    </row>
    <row r="256" spans="1:3" x14ac:dyDescent="0.25">
      <c r="A256">
        <v>1</v>
      </c>
      <c r="B256" t="s">
        <v>1590</v>
      </c>
      <c r="C256" s="3" t="s">
        <v>915</v>
      </c>
    </row>
    <row r="257" spans="1:3" x14ac:dyDescent="0.25">
      <c r="A257">
        <v>1</v>
      </c>
      <c r="B257" t="s">
        <v>1591</v>
      </c>
      <c r="C257" s="3" t="s">
        <v>918</v>
      </c>
    </row>
    <row r="258" spans="1:3" x14ac:dyDescent="0.25">
      <c r="A258">
        <v>1</v>
      </c>
      <c r="B258" t="s">
        <v>1592</v>
      </c>
      <c r="C258" s="3" t="s">
        <v>920</v>
      </c>
    </row>
    <row r="259" spans="1:3" x14ac:dyDescent="0.25">
      <c r="A259">
        <v>1</v>
      </c>
      <c r="B259" t="s">
        <v>1593</v>
      </c>
      <c r="C259" s="3" t="s">
        <v>924</v>
      </c>
    </row>
    <row r="260" spans="1:3" x14ac:dyDescent="0.25">
      <c r="A260">
        <v>1</v>
      </c>
      <c r="B260" s="4">
        <v>44137.61041666667</v>
      </c>
      <c r="C260" s="3" t="s">
        <v>927</v>
      </c>
    </row>
    <row r="261" spans="1:3" x14ac:dyDescent="0.25">
      <c r="A261">
        <v>1</v>
      </c>
      <c r="B261" s="4">
        <v>44167.573611111111</v>
      </c>
      <c r="C261" s="3" t="s">
        <v>932</v>
      </c>
    </row>
    <row r="262" spans="1:3" x14ac:dyDescent="0.25">
      <c r="A262">
        <v>1</v>
      </c>
      <c r="B262" s="4">
        <v>44167.645138888889</v>
      </c>
      <c r="C262" s="3" t="s">
        <v>936</v>
      </c>
    </row>
    <row r="263" spans="1:3" ht="30" x14ac:dyDescent="0.25">
      <c r="A263">
        <v>1</v>
      </c>
      <c r="B263" t="s">
        <v>1594</v>
      </c>
      <c r="C263" s="3" t="s">
        <v>940</v>
      </c>
    </row>
    <row r="264" spans="1:3" ht="30" x14ac:dyDescent="0.25">
      <c r="A264">
        <v>1</v>
      </c>
      <c r="B264" t="s">
        <v>1595</v>
      </c>
      <c r="C264" s="3" t="s">
        <v>943</v>
      </c>
    </row>
    <row r="265" spans="1:3" ht="45" x14ac:dyDescent="0.25">
      <c r="A265">
        <v>1</v>
      </c>
      <c r="B265" t="s">
        <v>1596</v>
      </c>
      <c r="C265" s="3" t="s">
        <v>947</v>
      </c>
    </row>
    <row r="266" spans="1:3" x14ac:dyDescent="0.25">
      <c r="A266">
        <v>1</v>
      </c>
      <c r="B266" t="s">
        <v>1597</v>
      </c>
      <c r="C266" s="3" t="s">
        <v>950</v>
      </c>
    </row>
    <row r="267" spans="1:3" ht="30" x14ac:dyDescent="0.25">
      <c r="A267">
        <v>1</v>
      </c>
      <c r="B267" t="s">
        <v>1598</v>
      </c>
      <c r="C267" s="3" t="s">
        <v>954</v>
      </c>
    </row>
    <row r="268" spans="1:3" ht="30" x14ac:dyDescent="0.25">
      <c r="A268">
        <v>1</v>
      </c>
      <c r="B268" t="s">
        <v>1599</v>
      </c>
      <c r="C268" s="3" t="s">
        <v>958</v>
      </c>
    </row>
    <row r="269" spans="1:3" ht="45" x14ac:dyDescent="0.25">
      <c r="A269">
        <v>1</v>
      </c>
      <c r="B269" s="4">
        <v>44168.92083333333</v>
      </c>
      <c r="C269" s="3" t="s">
        <v>961</v>
      </c>
    </row>
    <row r="270" spans="1:3" ht="45" x14ac:dyDescent="0.25">
      <c r="A270">
        <v>1</v>
      </c>
      <c r="B270" s="4">
        <v>43865.228472222225</v>
      </c>
      <c r="C270" s="3" t="s">
        <v>964</v>
      </c>
    </row>
    <row r="271" spans="1:3" ht="30" x14ac:dyDescent="0.25">
      <c r="A271">
        <v>1</v>
      </c>
      <c r="B271" s="4">
        <v>43925.71597222222</v>
      </c>
      <c r="C271" s="3" t="s">
        <v>968</v>
      </c>
    </row>
    <row r="272" spans="1:3" x14ac:dyDescent="0.25">
      <c r="A272">
        <v>1</v>
      </c>
      <c r="B272" s="4">
        <v>44016.987500000003</v>
      </c>
      <c r="C272" s="3" t="s">
        <v>970</v>
      </c>
    </row>
    <row r="273" spans="1:3" x14ac:dyDescent="0.25">
      <c r="A273">
        <v>1</v>
      </c>
      <c r="B273" s="4">
        <v>44169.354861111111</v>
      </c>
      <c r="C273" s="3" t="s">
        <v>975</v>
      </c>
    </row>
    <row r="274" spans="1:3" x14ac:dyDescent="0.25">
      <c r="A274">
        <v>1</v>
      </c>
      <c r="B274" t="s">
        <v>1600</v>
      </c>
      <c r="C274" s="3" t="s">
        <v>977</v>
      </c>
    </row>
    <row r="275" spans="1:3" x14ac:dyDescent="0.25">
      <c r="A275">
        <v>1</v>
      </c>
      <c r="B275" t="s">
        <v>1601</v>
      </c>
      <c r="C275" s="3" t="s">
        <v>981</v>
      </c>
    </row>
    <row r="276" spans="1:3" x14ac:dyDescent="0.25">
      <c r="A276">
        <v>1</v>
      </c>
      <c r="B276" s="4">
        <v>43836.888888888891</v>
      </c>
      <c r="C276" s="3" t="s">
        <v>984</v>
      </c>
    </row>
    <row r="277" spans="1:3" ht="75" x14ac:dyDescent="0.25">
      <c r="A277">
        <v>1</v>
      </c>
      <c r="B277" s="4">
        <v>43867.104861111111</v>
      </c>
      <c r="C277" s="3" t="s">
        <v>987</v>
      </c>
    </row>
    <row r="278" spans="1:3" x14ac:dyDescent="0.25">
      <c r="A278">
        <v>1</v>
      </c>
      <c r="B278" s="4">
        <v>44018.656944444447</v>
      </c>
      <c r="C278" s="3" t="s">
        <v>991</v>
      </c>
    </row>
    <row r="279" spans="1:3" x14ac:dyDescent="0.25">
      <c r="A279">
        <v>1</v>
      </c>
      <c r="B279" t="s">
        <v>1602</v>
      </c>
      <c r="C279" s="3" t="s">
        <v>995</v>
      </c>
    </row>
    <row r="280" spans="1:3" x14ac:dyDescent="0.25">
      <c r="A280">
        <v>1</v>
      </c>
      <c r="B280" t="s">
        <v>1603</v>
      </c>
      <c r="C280" s="3" t="s">
        <v>997</v>
      </c>
    </row>
    <row r="281" spans="1:3" x14ac:dyDescent="0.25">
      <c r="A281">
        <v>1</v>
      </c>
      <c r="B281" t="s">
        <v>1604</v>
      </c>
      <c r="C281" s="3" t="s">
        <v>1000</v>
      </c>
    </row>
    <row r="282" spans="1:3" x14ac:dyDescent="0.25">
      <c r="A282">
        <v>1</v>
      </c>
      <c r="B282" t="s">
        <v>1605</v>
      </c>
      <c r="C282" s="3" t="s">
        <v>1003</v>
      </c>
    </row>
    <row r="283" spans="1:3" ht="45" x14ac:dyDescent="0.25">
      <c r="A283">
        <v>1</v>
      </c>
      <c r="B283" t="s">
        <v>1606</v>
      </c>
      <c r="C283" s="3" t="s">
        <v>1007</v>
      </c>
    </row>
    <row r="284" spans="1:3" x14ac:dyDescent="0.25">
      <c r="A284">
        <v>1</v>
      </c>
      <c r="B284" t="s">
        <v>1607</v>
      </c>
      <c r="C284" s="3" t="s">
        <v>1009</v>
      </c>
    </row>
    <row r="285" spans="1:3" x14ac:dyDescent="0.25">
      <c r="A285">
        <v>1</v>
      </c>
      <c r="B285" t="s">
        <v>1608</v>
      </c>
      <c r="C285" s="3" t="s">
        <v>1012</v>
      </c>
    </row>
    <row r="286" spans="1:3" ht="60" x14ac:dyDescent="0.25">
      <c r="A286">
        <v>1</v>
      </c>
      <c r="B286" t="s">
        <v>1609</v>
      </c>
      <c r="C286" s="3" t="s">
        <v>1015</v>
      </c>
    </row>
    <row r="287" spans="1:3" x14ac:dyDescent="0.25">
      <c r="A287">
        <v>1</v>
      </c>
      <c r="B287" t="s">
        <v>1610</v>
      </c>
      <c r="C287" s="3" t="s">
        <v>1018</v>
      </c>
    </row>
    <row r="288" spans="1:3" ht="45" x14ac:dyDescent="0.25">
      <c r="A288">
        <v>1</v>
      </c>
      <c r="B288" s="4">
        <v>43897.032638888886</v>
      </c>
      <c r="C288" s="3" t="s">
        <v>1021</v>
      </c>
    </row>
    <row r="289" spans="1:3" x14ac:dyDescent="0.25">
      <c r="A289">
        <v>1</v>
      </c>
      <c r="B289" t="s">
        <v>1611</v>
      </c>
      <c r="C289" s="3" t="s">
        <v>1024</v>
      </c>
    </row>
    <row r="290" spans="1:3" x14ac:dyDescent="0.25">
      <c r="A290">
        <v>1</v>
      </c>
      <c r="B290" s="4">
        <v>44143.713194444441</v>
      </c>
      <c r="C290" s="3" t="s">
        <v>1028</v>
      </c>
    </row>
    <row r="291" spans="1:3" x14ac:dyDescent="0.25">
      <c r="A291">
        <v>1</v>
      </c>
      <c r="B291" t="s">
        <v>1612</v>
      </c>
      <c r="C291" s="3" t="s">
        <v>1031</v>
      </c>
    </row>
    <row r="292" spans="1:3" x14ac:dyDescent="0.25">
      <c r="A292">
        <v>1</v>
      </c>
      <c r="B292" t="s">
        <v>1613</v>
      </c>
      <c r="C292" s="3" t="s">
        <v>1035</v>
      </c>
    </row>
    <row r="293" spans="1:3" x14ac:dyDescent="0.25">
      <c r="A293">
        <v>1</v>
      </c>
      <c r="B293" t="s">
        <v>1614</v>
      </c>
      <c r="C293" s="3" t="s">
        <v>1041</v>
      </c>
    </row>
    <row r="294" spans="1:3" ht="45" x14ac:dyDescent="0.25">
      <c r="A294">
        <v>1</v>
      </c>
      <c r="B294" s="4">
        <v>43870.40902777778</v>
      </c>
      <c r="C294" s="3" t="s">
        <v>1043</v>
      </c>
    </row>
    <row r="295" spans="1:3" ht="30" x14ac:dyDescent="0.25">
      <c r="A295">
        <v>1</v>
      </c>
      <c r="B295" s="4">
        <v>43870.660416666666</v>
      </c>
      <c r="C295" s="3" t="s">
        <v>1045</v>
      </c>
    </row>
    <row r="296" spans="1:3" x14ac:dyDescent="0.25">
      <c r="A296">
        <v>1</v>
      </c>
      <c r="B296" s="4">
        <v>43991.934027777781</v>
      </c>
      <c r="C296" s="3" t="s">
        <v>1050</v>
      </c>
    </row>
    <row r="297" spans="1:3" x14ac:dyDescent="0.25">
      <c r="A297">
        <v>1</v>
      </c>
      <c r="B297" t="s">
        <v>1615</v>
      </c>
      <c r="C297" s="3" t="s">
        <v>1054</v>
      </c>
    </row>
    <row r="298" spans="1:3" x14ac:dyDescent="0.25">
      <c r="A298">
        <v>1</v>
      </c>
      <c r="B298" t="s">
        <v>1616</v>
      </c>
      <c r="C298" s="3" t="s">
        <v>1057</v>
      </c>
    </row>
    <row r="299" spans="1:3" ht="30" x14ac:dyDescent="0.25">
      <c r="A299">
        <v>1</v>
      </c>
      <c r="B299" s="4">
        <v>43900.870138888888</v>
      </c>
      <c r="C299" s="3" t="s">
        <v>1059</v>
      </c>
    </row>
    <row r="300" spans="1:3" ht="30" x14ac:dyDescent="0.25">
      <c r="A300">
        <v>1</v>
      </c>
      <c r="B300" t="s">
        <v>1617</v>
      </c>
      <c r="C300" s="3" t="s">
        <v>1060</v>
      </c>
    </row>
    <row r="301" spans="1:3" x14ac:dyDescent="0.25">
      <c r="A301">
        <v>1</v>
      </c>
      <c r="B301" t="s">
        <v>1618</v>
      </c>
      <c r="C301" s="3" t="s">
        <v>1064</v>
      </c>
    </row>
    <row r="302" spans="1:3" x14ac:dyDescent="0.25">
      <c r="A302">
        <v>1</v>
      </c>
      <c r="B302" s="4">
        <v>44176.654166666667</v>
      </c>
      <c r="C302" s="3" t="s">
        <v>1066</v>
      </c>
    </row>
    <row r="303" spans="1:3" x14ac:dyDescent="0.25">
      <c r="A303">
        <v>1</v>
      </c>
      <c r="B303" t="s">
        <v>1619</v>
      </c>
      <c r="C303" s="3" t="s">
        <v>1068</v>
      </c>
    </row>
    <row r="304" spans="1:3" x14ac:dyDescent="0.25">
      <c r="A304">
        <v>1</v>
      </c>
      <c r="B304" t="s">
        <v>1620</v>
      </c>
      <c r="C304" s="3" t="s">
        <v>1071</v>
      </c>
    </row>
    <row r="305" spans="1:3" x14ac:dyDescent="0.25">
      <c r="A305">
        <v>1</v>
      </c>
      <c r="B305" t="s">
        <v>1621</v>
      </c>
      <c r="C305" s="3" t="s">
        <v>1074</v>
      </c>
    </row>
    <row r="306" spans="1:3" x14ac:dyDescent="0.25">
      <c r="A306">
        <v>1</v>
      </c>
      <c r="B306" t="s">
        <v>1622</v>
      </c>
      <c r="C306" s="3" t="s">
        <v>1079</v>
      </c>
    </row>
    <row r="307" spans="1:3" ht="45" x14ac:dyDescent="0.25">
      <c r="A307">
        <v>1</v>
      </c>
      <c r="B307" t="s">
        <v>1623</v>
      </c>
      <c r="C307" s="3" t="s">
        <v>1082</v>
      </c>
    </row>
    <row r="308" spans="1:3" ht="30" x14ac:dyDescent="0.25">
      <c r="A308">
        <v>1</v>
      </c>
      <c r="B308" s="4">
        <v>43873.420138888891</v>
      </c>
      <c r="C308" s="3" t="s">
        <v>1085</v>
      </c>
    </row>
    <row r="309" spans="1:3" ht="75" x14ac:dyDescent="0.25">
      <c r="A309">
        <v>1</v>
      </c>
      <c r="B309" t="s">
        <v>1624</v>
      </c>
      <c r="C309" s="3" t="s">
        <v>1088</v>
      </c>
    </row>
    <row r="310" spans="1:3" ht="30" x14ac:dyDescent="0.25">
      <c r="A310">
        <v>1</v>
      </c>
      <c r="B310" s="4">
        <v>44287.693749999999</v>
      </c>
      <c r="C310" s="3" t="s">
        <v>1091</v>
      </c>
    </row>
    <row r="311" spans="1:3" x14ac:dyDescent="0.25">
      <c r="A311">
        <v>1</v>
      </c>
      <c r="B311" s="4">
        <v>44317.65902777778</v>
      </c>
      <c r="C311" s="3" t="s">
        <v>1093</v>
      </c>
    </row>
    <row r="312" spans="1:3" ht="45" x14ac:dyDescent="0.25">
      <c r="A312">
        <v>1</v>
      </c>
      <c r="B312" s="4">
        <v>44409.786805555559</v>
      </c>
      <c r="C312" s="3" t="s">
        <v>1096</v>
      </c>
    </row>
    <row r="313" spans="1:3" x14ac:dyDescent="0.25">
      <c r="A313">
        <v>1</v>
      </c>
      <c r="B313" s="4">
        <v>44501.980555555558</v>
      </c>
      <c r="C313" s="3" t="s">
        <v>1099</v>
      </c>
    </row>
    <row r="314" spans="1:3" ht="75" x14ac:dyDescent="0.25">
      <c r="A314">
        <v>1</v>
      </c>
      <c r="B314" t="s">
        <v>1625</v>
      </c>
      <c r="C314" s="3" t="s">
        <v>1102</v>
      </c>
    </row>
    <row r="315" spans="1:3" x14ac:dyDescent="0.25">
      <c r="A315">
        <v>1</v>
      </c>
      <c r="B315" t="s">
        <v>1626</v>
      </c>
      <c r="C315" s="3" t="s">
        <v>1106</v>
      </c>
    </row>
    <row r="316" spans="1:3" x14ac:dyDescent="0.25">
      <c r="A316">
        <v>1</v>
      </c>
      <c r="B316" s="4">
        <v>44289.851388888892</v>
      </c>
      <c r="C316" s="3" t="s">
        <v>1110</v>
      </c>
    </row>
    <row r="317" spans="1:3" x14ac:dyDescent="0.25">
      <c r="A317">
        <v>1</v>
      </c>
      <c r="B317" s="4">
        <v>44380.038888888892</v>
      </c>
      <c r="C317" s="3" t="s">
        <v>1113</v>
      </c>
    </row>
    <row r="318" spans="1:3" x14ac:dyDescent="0.25">
      <c r="A318">
        <v>1</v>
      </c>
      <c r="B318" t="s">
        <v>1627</v>
      </c>
      <c r="C318" s="3" t="s">
        <v>1116</v>
      </c>
    </row>
    <row r="319" spans="1:3" x14ac:dyDescent="0.25">
      <c r="A319">
        <v>1</v>
      </c>
      <c r="B319" t="s">
        <v>1628</v>
      </c>
      <c r="C319" s="3" t="s">
        <v>1118</v>
      </c>
    </row>
    <row r="320" spans="1:3" x14ac:dyDescent="0.25">
      <c r="A320">
        <v>1</v>
      </c>
      <c r="B320" t="s">
        <v>1629</v>
      </c>
      <c r="C320" s="3" t="s">
        <v>1121</v>
      </c>
    </row>
    <row r="321" spans="1:3" ht="60" x14ac:dyDescent="0.25">
      <c r="A321">
        <v>1</v>
      </c>
      <c r="B321" t="s">
        <v>1630</v>
      </c>
      <c r="C321" s="3" t="s">
        <v>1123</v>
      </c>
    </row>
    <row r="322" spans="1:3" ht="60" x14ac:dyDescent="0.25">
      <c r="A322">
        <v>1</v>
      </c>
      <c r="B322" t="s">
        <v>1631</v>
      </c>
      <c r="C322" s="3" t="s">
        <v>1126</v>
      </c>
    </row>
    <row r="323" spans="1:3" x14ac:dyDescent="0.25">
      <c r="A323">
        <v>1</v>
      </c>
      <c r="B323" t="s">
        <v>1632</v>
      </c>
      <c r="C323" s="3" t="s">
        <v>1130</v>
      </c>
    </row>
    <row r="324" spans="1:3" x14ac:dyDescent="0.25">
      <c r="A324">
        <v>1</v>
      </c>
      <c r="B324" t="s">
        <v>1633</v>
      </c>
      <c r="C324" s="3" t="s">
        <v>1132</v>
      </c>
    </row>
    <row r="325" spans="1:3" x14ac:dyDescent="0.25">
      <c r="A325">
        <v>1</v>
      </c>
      <c r="B325" t="s">
        <v>1634</v>
      </c>
      <c r="C325" s="3" t="s">
        <v>1137</v>
      </c>
    </row>
    <row r="326" spans="1:3" x14ac:dyDescent="0.25">
      <c r="A326">
        <v>1</v>
      </c>
      <c r="B326" s="4">
        <v>44445.384722222225</v>
      </c>
      <c r="C326" s="3" t="s">
        <v>1140</v>
      </c>
    </row>
    <row r="327" spans="1:3" x14ac:dyDescent="0.25">
      <c r="A327">
        <v>1</v>
      </c>
      <c r="B327" s="4">
        <v>44506.623611111114</v>
      </c>
      <c r="C327" s="3" t="s">
        <v>1142</v>
      </c>
    </row>
    <row r="328" spans="1:3" x14ac:dyDescent="0.25">
      <c r="A328">
        <v>1</v>
      </c>
      <c r="B328" t="s">
        <v>1635</v>
      </c>
      <c r="C328" s="3" t="s">
        <v>1145</v>
      </c>
    </row>
    <row r="329" spans="1:3" x14ac:dyDescent="0.25">
      <c r="A329">
        <v>1</v>
      </c>
      <c r="B329" t="s">
        <v>1636</v>
      </c>
      <c r="C329" s="3" t="s">
        <v>1147</v>
      </c>
    </row>
    <row r="330" spans="1:3" x14ac:dyDescent="0.25">
      <c r="A330">
        <v>1</v>
      </c>
      <c r="B330" t="s">
        <v>1637</v>
      </c>
      <c r="C330" s="3" t="s">
        <v>1151</v>
      </c>
    </row>
    <row r="331" spans="1:3" x14ac:dyDescent="0.25">
      <c r="A331">
        <v>1</v>
      </c>
      <c r="B331" t="s">
        <v>1638</v>
      </c>
      <c r="C331" s="3" t="s">
        <v>1154</v>
      </c>
    </row>
    <row r="332" spans="1:3" x14ac:dyDescent="0.25">
      <c r="A332">
        <v>3</v>
      </c>
      <c r="B332" s="4">
        <v>44234.698611111111</v>
      </c>
      <c r="C332" s="3" t="s">
        <v>1158</v>
      </c>
    </row>
    <row r="333" spans="1:3" x14ac:dyDescent="0.25">
      <c r="A333">
        <v>3</v>
      </c>
      <c r="B333" s="4">
        <v>44323.507638888892</v>
      </c>
      <c r="C333" s="3" t="s">
        <v>1161</v>
      </c>
    </row>
    <row r="334" spans="1:3" ht="30" x14ac:dyDescent="0.25">
      <c r="A334">
        <v>3</v>
      </c>
      <c r="B334" s="4">
        <v>44323.73541666667</v>
      </c>
      <c r="C334" s="3" t="s">
        <v>1162</v>
      </c>
    </row>
    <row r="335" spans="1:3" ht="30" x14ac:dyDescent="0.25">
      <c r="A335">
        <v>3</v>
      </c>
      <c r="B335" t="s">
        <v>1639</v>
      </c>
      <c r="C335" s="3" t="s">
        <v>1165</v>
      </c>
    </row>
    <row r="336" spans="1:3" ht="60" x14ac:dyDescent="0.25">
      <c r="A336">
        <v>3</v>
      </c>
      <c r="B336" t="s">
        <v>1640</v>
      </c>
      <c r="C336" s="3" t="s">
        <v>1170</v>
      </c>
    </row>
    <row r="337" spans="1:3" x14ac:dyDescent="0.25">
      <c r="A337">
        <v>1</v>
      </c>
      <c r="B337" t="s">
        <v>1641</v>
      </c>
      <c r="C337" s="3" t="s">
        <v>1174</v>
      </c>
    </row>
    <row r="338" spans="1:3" x14ac:dyDescent="0.25">
      <c r="A338">
        <v>3</v>
      </c>
      <c r="B338" t="s">
        <v>1642</v>
      </c>
      <c r="C338" s="3" t="s">
        <v>1178</v>
      </c>
    </row>
    <row r="339" spans="1:3" x14ac:dyDescent="0.25">
      <c r="A339">
        <v>3</v>
      </c>
      <c r="B339" s="4">
        <v>44263.418055555558</v>
      </c>
      <c r="C339" s="3" t="s">
        <v>1180</v>
      </c>
    </row>
    <row r="340" spans="1:3" ht="30" x14ac:dyDescent="0.25">
      <c r="A340">
        <v>3</v>
      </c>
      <c r="B340" s="4">
        <v>44294.723611111112</v>
      </c>
      <c r="C340" s="3" t="s">
        <v>1183</v>
      </c>
    </row>
    <row r="341" spans="1:3" x14ac:dyDescent="0.25">
      <c r="A341">
        <v>3</v>
      </c>
      <c r="B341" t="s">
        <v>1643</v>
      </c>
      <c r="C341" s="3" t="s">
        <v>1187</v>
      </c>
    </row>
    <row r="342" spans="1:3" ht="30" x14ac:dyDescent="0.25">
      <c r="A342">
        <v>3</v>
      </c>
      <c r="B342" t="s">
        <v>1644</v>
      </c>
      <c r="C342" s="3" t="s">
        <v>1189</v>
      </c>
    </row>
    <row r="343" spans="1:3" x14ac:dyDescent="0.25">
      <c r="A343">
        <v>3</v>
      </c>
      <c r="B343" t="s">
        <v>1645</v>
      </c>
      <c r="C343" s="3" t="s">
        <v>1192</v>
      </c>
    </row>
    <row r="344" spans="1:3" x14ac:dyDescent="0.25">
      <c r="A344">
        <v>2</v>
      </c>
      <c r="B344" t="s">
        <v>1646</v>
      </c>
      <c r="C344" s="3" t="s">
        <v>1196</v>
      </c>
    </row>
    <row r="345" spans="1:3" x14ac:dyDescent="0.25">
      <c r="A345">
        <v>3</v>
      </c>
      <c r="B345" t="s">
        <v>1647</v>
      </c>
      <c r="C345" s="3" t="s">
        <v>1200</v>
      </c>
    </row>
    <row r="346" spans="1:3" x14ac:dyDescent="0.25">
      <c r="A346">
        <v>2</v>
      </c>
      <c r="B346" t="s">
        <v>1648</v>
      </c>
      <c r="C346" s="3" t="s">
        <v>1203</v>
      </c>
    </row>
    <row r="347" spans="1:3" ht="30" x14ac:dyDescent="0.25">
      <c r="A347">
        <v>2</v>
      </c>
      <c r="B347" t="s">
        <v>1649</v>
      </c>
      <c r="C347" s="3" t="s">
        <v>1207</v>
      </c>
    </row>
    <row r="348" spans="1:3" x14ac:dyDescent="0.25">
      <c r="A348">
        <v>2</v>
      </c>
      <c r="B348" t="s">
        <v>1650</v>
      </c>
      <c r="C348" s="3" t="s">
        <v>911</v>
      </c>
    </row>
    <row r="349" spans="1:3" x14ac:dyDescent="0.25">
      <c r="A349">
        <v>2</v>
      </c>
      <c r="B349" t="s">
        <v>1651</v>
      </c>
      <c r="C349" s="3" t="s">
        <v>1211</v>
      </c>
    </row>
    <row r="350" spans="1:3" x14ac:dyDescent="0.25">
      <c r="A350">
        <v>2</v>
      </c>
      <c r="B350" t="s">
        <v>1652</v>
      </c>
      <c r="C350" s="3" t="s">
        <v>1215</v>
      </c>
    </row>
    <row r="351" spans="1:3" x14ac:dyDescent="0.25">
      <c r="A351">
        <v>2</v>
      </c>
      <c r="B351" t="s">
        <v>1653</v>
      </c>
      <c r="C351" s="3" t="s">
        <v>1217</v>
      </c>
    </row>
    <row r="352" spans="1:3" x14ac:dyDescent="0.25">
      <c r="A352">
        <v>2</v>
      </c>
      <c r="B352" t="s">
        <v>1654</v>
      </c>
      <c r="C352" s="3" t="s">
        <v>1215</v>
      </c>
    </row>
    <row r="353" spans="1:3" x14ac:dyDescent="0.25">
      <c r="A353">
        <v>2</v>
      </c>
      <c r="B353" t="s">
        <v>1655</v>
      </c>
      <c r="C353" s="3" t="s">
        <v>1221</v>
      </c>
    </row>
    <row r="354" spans="1:3" x14ac:dyDescent="0.25">
      <c r="A354">
        <v>2</v>
      </c>
      <c r="B354" t="s">
        <v>1656</v>
      </c>
      <c r="C354" s="3" t="s">
        <v>1224</v>
      </c>
    </row>
    <row r="355" spans="1:3" x14ac:dyDescent="0.25">
      <c r="A355">
        <v>2</v>
      </c>
      <c r="B355" t="s">
        <v>1657</v>
      </c>
      <c r="C355" s="3" t="s">
        <v>1228</v>
      </c>
    </row>
    <row r="356" spans="1:3" x14ac:dyDescent="0.25">
      <c r="A356">
        <v>2</v>
      </c>
      <c r="B356" t="s">
        <v>1658</v>
      </c>
      <c r="C356" s="3" t="s">
        <v>1232</v>
      </c>
    </row>
    <row r="357" spans="1:3" x14ac:dyDescent="0.25">
      <c r="A357">
        <v>2</v>
      </c>
      <c r="B357" t="s">
        <v>1659</v>
      </c>
      <c r="C357" s="3" t="s">
        <v>1235</v>
      </c>
    </row>
    <row r="358" spans="1:3" x14ac:dyDescent="0.25">
      <c r="A358">
        <v>2</v>
      </c>
      <c r="B358" t="s">
        <v>1660</v>
      </c>
      <c r="C358" s="3" t="s">
        <v>1237</v>
      </c>
    </row>
    <row r="359" spans="1:3" x14ac:dyDescent="0.25">
      <c r="A359">
        <v>2</v>
      </c>
      <c r="B359" t="s">
        <v>1661</v>
      </c>
      <c r="C359" s="3" t="s">
        <v>1240</v>
      </c>
    </row>
    <row r="360" spans="1:3" x14ac:dyDescent="0.25">
      <c r="A360">
        <v>2</v>
      </c>
      <c r="B360" t="s">
        <v>1662</v>
      </c>
      <c r="C360" s="3" t="s">
        <v>1243</v>
      </c>
    </row>
    <row r="361" spans="1:3" x14ac:dyDescent="0.25">
      <c r="A361">
        <v>2</v>
      </c>
      <c r="B361" t="s">
        <v>1663</v>
      </c>
      <c r="C361" s="3" t="s">
        <v>1244</v>
      </c>
    </row>
    <row r="362" spans="1:3" x14ac:dyDescent="0.25">
      <c r="A362">
        <v>2</v>
      </c>
      <c r="B362" t="s">
        <v>1664</v>
      </c>
      <c r="C362" s="3" t="s">
        <v>1247</v>
      </c>
    </row>
    <row r="363" spans="1:3" ht="30" x14ac:dyDescent="0.25">
      <c r="A363">
        <v>2</v>
      </c>
      <c r="B363" t="s">
        <v>1665</v>
      </c>
      <c r="C363" s="3" t="s">
        <v>1250</v>
      </c>
    </row>
    <row r="364" spans="1:3" x14ac:dyDescent="0.25">
      <c r="A364">
        <v>2</v>
      </c>
      <c r="B364" t="s">
        <v>1666</v>
      </c>
      <c r="C364" s="3" t="s">
        <v>1253</v>
      </c>
    </row>
    <row r="365" spans="1:3" x14ac:dyDescent="0.25">
      <c r="A365">
        <v>2</v>
      </c>
      <c r="B365" t="s">
        <v>1667</v>
      </c>
      <c r="C365" s="3" t="s">
        <v>1255</v>
      </c>
    </row>
    <row r="366" spans="1:3" ht="30" x14ac:dyDescent="0.25">
      <c r="A366">
        <v>2</v>
      </c>
      <c r="B366" t="s">
        <v>1668</v>
      </c>
      <c r="C366" s="3" t="s">
        <v>1259</v>
      </c>
    </row>
    <row r="367" spans="1:3" x14ac:dyDescent="0.25">
      <c r="A367">
        <v>2</v>
      </c>
      <c r="B367" t="s">
        <v>1669</v>
      </c>
      <c r="C367" s="3" t="s">
        <v>1261</v>
      </c>
    </row>
    <row r="368" spans="1:3" x14ac:dyDescent="0.25">
      <c r="A368">
        <v>2</v>
      </c>
      <c r="B368" s="4">
        <v>44205.960416666669</v>
      </c>
      <c r="C368" s="3" t="s">
        <v>1263</v>
      </c>
    </row>
    <row r="369" spans="1:3" x14ac:dyDescent="0.25">
      <c r="A369">
        <v>3</v>
      </c>
      <c r="B369" s="4">
        <v>44295.359722222223</v>
      </c>
      <c r="C369" s="3" t="s">
        <v>1266</v>
      </c>
    </row>
    <row r="370" spans="1:3" ht="30" x14ac:dyDescent="0.25">
      <c r="A370">
        <v>2</v>
      </c>
      <c r="B370" s="4">
        <v>44295.552777777775</v>
      </c>
      <c r="C370" s="3" t="s">
        <v>1270</v>
      </c>
    </row>
    <row r="371" spans="1:3" x14ac:dyDescent="0.25">
      <c r="A371">
        <v>2</v>
      </c>
      <c r="B371" s="4">
        <v>44356.34652777778</v>
      </c>
      <c r="C371" s="3" t="s">
        <v>1273</v>
      </c>
    </row>
    <row r="372" spans="1:3" ht="135" x14ac:dyDescent="0.25">
      <c r="A372">
        <v>2</v>
      </c>
      <c r="B372" s="4">
        <v>44417.504861111112</v>
      </c>
      <c r="C372" s="3" t="s">
        <v>1275</v>
      </c>
    </row>
    <row r="373" spans="1:3" x14ac:dyDescent="0.25">
      <c r="A373">
        <v>2</v>
      </c>
      <c r="B373" s="4">
        <v>44448.006249999999</v>
      </c>
      <c r="C373" s="3" t="s">
        <v>1278</v>
      </c>
    </row>
    <row r="374" spans="1:3" x14ac:dyDescent="0.25">
      <c r="A374">
        <v>2</v>
      </c>
      <c r="B374" s="4">
        <v>44509.518750000003</v>
      </c>
      <c r="C374" s="3" t="s">
        <v>1280</v>
      </c>
    </row>
    <row r="375" spans="1:3" x14ac:dyDescent="0.25">
      <c r="A375">
        <v>2</v>
      </c>
      <c r="B375" s="4">
        <v>44509.522916666669</v>
      </c>
      <c r="C375" s="3" t="s">
        <v>1283</v>
      </c>
    </row>
    <row r="376" spans="1:3" x14ac:dyDescent="0.25">
      <c r="A376">
        <v>2</v>
      </c>
      <c r="B376" s="4">
        <v>44509.527777777781</v>
      </c>
      <c r="C376" s="3" t="s">
        <v>1285</v>
      </c>
    </row>
    <row r="377" spans="1:3" x14ac:dyDescent="0.25">
      <c r="A377">
        <v>2</v>
      </c>
      <c r="B377" s="4">
        <v>44509.654861111114</v>
      </c>
      <c r="C377" s="3" t="s">
        <v>1289</v>
      </c>
    </row>
    <row r="378" spans="1:3" ht="30" x14ac:dyDescent="0.25">
      <c r="A378">
        <v>2</v>
      </c>
      <c r="B378" s="4">
        <v>44509.741666666669</v>
      </c>
      <c r="C378" s="3" t="s">
        <v>1290</v>
      </c>
    </row>
    <row r="379" spans="1:3" x14ac:dyDescent="0.25">
      <c r="A379">
        <v>2</v>
      </c>
      <c r="B379" s="4">
        <v>44509.768750000003</v>
      </c>
      <c r="C379" s="3" t="s">
        <v>1293</v>
      </c>
    </row>
    <row r="380" spans="1:3" x14ac:dyDescent="0.25">
      <c r="A380">
        <v>2</v>
      </c>
      <c r="B380" s="4">
        <v>44539.042361111111</v>
      </c>
      <c r="C380" s="3" t="s">
        <v>1296</v>
      </c>
    </row>
    <row r="381" spans="1:3" x14ac:dyDescent="0.25">
      <c r="A381">
        <v>2</v>
      </c>
      <c r="B381" s="4">
        <v>44539.17291666667</v>
      </c>
      <c r="C381" s="3" t="s">
        <v>1298</v>
      </c>
    </row>
    <row r="382" spans="1:3" x14ac:dyDescent="0.25">
      <c r="A382">
        <v>2</v>
      </c>
      <c r="B382" s="4">
        <v>44539.388888888891</v>
      </c>
      <c r="C382" s="3" t="s">
        <v>1300</v>
      </c>
    </row>
    <row r="383" spans="1:3" x14ac:dyDescent="0.25">
      <c r="A383">
        <v>2</v>
      </c>
      <c r="B383" s="4">
        <v>44539.443055555559</v>
      </c>
      <c r="C383" s="3" t="s">
        <v>1302</v>
      </c>
    </row>
    <row r="384" spans="1:3" ht="30" x14ac:dyDescent="0.25">
      <c r="A384">
        <v>2</v>
      </c>
      <c r="B384" s="4">
        <v>44539.534722222219</v>
      </c>
      <c r="C384" s="3" t="s">
        <v>1304</v>
      </c>
    </row>
    <row r="385" spans="1:3" ht="30" x14ac:dyDescent="0.25">
      <c r="A385">
        <v>2</v>
      </c>
      <c r="B385" s="4">
        <v>44539.631944444445</v>
      </c>
      <c r="C385" s="3" t="s">
        <v>1307</v>
      </c>
    </row>
    <row r="386" spans="1:3" x14ac:dyDescent="0.25">
      <c r="A386">
        <v>2</v>
      </c>
      <c r="B386" t="s">
        <v>1670</v>
      </c>
      <c r="C386" s="3" t="s">
        <v>1310</v>
      </c>
    </row>
    <row r="387" spans="1:3" x14ac:dyDescent="0.25">
      <c r="A387">
        <v>2</v>
      </c>
      <c r="B387" t="s">
        <v>1671</v>
      </c>
      <c r="C387" s="3" t="s">
        <v>1311</v>
      </c>
    </row>
    <row r="388" spans="1:3" x14ac:dyDescent="0.25">
      <c r="A388">
        <v>2</v>
      </c>
      <c r="B388" t="s">
        <v>1672</v>
      </c>
      <c r="C388" s="3" t="s">
        <v>1313</v>
      </c>
    </row>
    <row r="389" spans="1:3" ht="30" x14ac:dyDescent="0.25">
      <c r="A389">
        <v>2</v>
      </c>
      <c r="B389" t="s">
        <v>1673</v>
      </c>
      <c r="C389" s="3" t="s">
        <v>1317</v>
      </c>
    </row>
    <row r="390" spans="1:3" x14ac:dyDescent="0.25">
      <c r="A390">
        <v>2</v>
      </c>
      <c r="B390" t="s">
        <v>1674</v>
      </c>
      <c r="C390" s="3" t="s">
        <v>1320</v>
      </c>
    </row>
    <row r="391" spans="1:3" x14ac:dyDescent="0.25">
      <c r="A391">
        <v>2</v>
      </c>
      <c r="B391" t="s">
        <v>1675</v>
      </c>
      <c r="C391" s="3" t="s">
        <v>1323</v>
      </c>
    </row>
    <row r="392" spans="1:3" x14ac:dyDescent="0.25">
      <c r="A392">
        <v>2</v>
      </c>
      <c r="B392" t="s">
        <v>1676</v>
      </c>
      <c r="C392" s="3" t="s">
        <v>1325</v>
      </c>
    </row>
    <row r="393" spans="1:3" x14ac:dyDescent="0.25">
      <c r="A393">
        <v>3</v>
      </c>
      <c r="B393" t="s">
        <v>1677</v>
      </c>
      <c r="C393" s="3" t="s">
        <v>1329</v>
      </c>
    </row>
    <row r="394" spans="1:3" x14ac:dyDescent="0.25">
      <c r="A394">
        <v>2</v>
      </c>
      <c r="B394" t="s">
        <v>1678</v>
      </c>
      <c r="C394" s="3" t="s">
        <v>1331</v>
      </c>
    </row>
    <row r="395" spans="1:3" ht="30" x14ac:dyDescent="0.25">
      <c r="A395">
        <v>3</v>
      </c>
      <c r="B395" t="s">
        <v>1679</v>
      </c>
      <c r="C395" s="3" t="s">
        <v>1332</v>
      </c>
    </row>
    <row r="396" spans="1:3" x14ac:dyDescent="0.25">
      <c r="A396">
        <v>2</v>
      </c>
      <c r="B396" s="4">
        <v>44206.030555555553</v>
      </c>
      <c r="C396" s="3" t="s">
        <v>1333</v>
      </c>
    </row>
    <row r="397" spans="1:3" x14ac:dyDescent="0.25">
      <c r="A397">
        <v>3</v>
      </c>
      <c r="B397" s="4">
        <v>44237.777777777781</v>
      </c>
      <c r="C397" s="3" t="s">
        <v>1335</v>
      </c>
    </row>
    <row r="398" spans="1:3" ht="30" x14ac:dyDescent="0.25">
      <c r="A398">
        <v>3</v>
      </c>
      <c r="B398" s="4">
        <v>44265.540972222225</v>
      </c>
      <c r="C398" s="3" t="s">
        <v>1338</v>
      </c>
    </row>
    <row r="399" spans="1:3" x14ac:dyDescent="0.25">
      <c r="A399">
        <v>2</v>
      </c>
      <c r="B399" t="s">
        <v>1680</v>
      </c>
      <c r="C399" s="3" t="s">
        <v>1341</v>
      </c>
    </row>
    <row r="400" spans="1:3" x14ac:dyDescent="0.25">
      <c r="A400">
        <v>2</v>
      </c>
      <c r="B400" t="s">
        <v>1681</v>
      </c>
      <c r="C400" s="3" t="s">
        <v>1345</v>
      </c>
    </row>
    <row r="401" spans="1:3" x14ac:dyDescent="0.25">
      <c r="A401">
        <v>2</v>
      </c>
      <c r="B401" s="4">
        <v>44297.978472222225</v>
      </c>
      <c r="C401" s="3" t="s">
        <v>1347</v>
      </c>
    </row>
    <row r="402" spans="1:3" ht="30" x14ac:dyDescent="0.25">
      <c r="A402">
        <v>2</v>
      </c>
      <c r="B402" s="4">
        <v>44327.476388888892</v>
      </c>
      <c r="C402" s="3" t="s">
        <v>1350</v>
      </c>
    </row>
    <row r="403" spans="1:3" ht="45" x14ac:dyDescent="0.25">
      <c r="A403">
        <v>4</v>
      </c>
      <c r="B403" s="4">
        <v>44327.527083333334</v>
      </c>
      <c r="C403" s="3" t="s">
        <v>1352</v>
      </c>
    </row>
    <row r="404" spans="1:3" x14ac:dyDescent="0.25">
      <c r="A404">
        <v>4</v>
      </c>
      <c r="B404" s="4">
        <v>44388.85</v>
      </c>
      <c r="C404" s="3" t="s">
        <v>1355</v>
      </c>
    </row>
    <row r="405" spans="1:3" ht="45" x14ac:dyDescent="0.25">
      <c r="A405">
        <v>4</v>
      </c>
      <c r="B405" t="s">
        <v>1682</v>
      </c>
      <c r="C405" s="3" t="s">
        <v>1356</v>
      </c>
    </row>
    <row r="406" spans="1:3" x14ac:dyDescent="0.25">
      <c r="A406">
        <v>4</v>
      </c>
      <c r="B406" t="s">
        <v>1683</v>
      </c>
      <c r="C406" s="3" t="s">
        <v>1359</v>
      </c>
    </row>
    <row r="407" spans="1:3" ht="30" x14ac:dyDescent="0.25">
      <c r="A407">
        <v>4</v>
      </c>
      <c r="B407" t="s">
        <v>1684</v>
      </c>
      <c r="C407" s="3" t="s">
        <v>1361</v>
      </c>
    </row>
    <row r="408" spans="1:3" x14ac:dyDescent="0.25">
      <c r="A408">
        <v>2</v>
      </c>
      <c r="B408" s="4">
        <v>44389.5625</v>
      </c>
      <c r="C408" s="3" t="s">
        <v>1363</v>
      </c>
    </row>
    <row r="409" spans="1:3" ht="30" x14ac:dyDescent="0.25">
      <c r="A409">
        <v>4</v>
      </c>
      <c r="B409" s="4">
        <v>44682.736111111109</v>
      </c>
      <c r="C409" s="3" t="s">
        <v>1365</v>
      </c>
    </row>
    <row r="410" spans="1:3" ht="30" x14ac:dyDescent="0.25">
      <c r="A410">
        <v>4</v>
      </c>
      <c r="B410" t="s">
        <v>1685</v>
      </c>
      <c r="C410" s="3" t="s">
        <v>1368</v>
      </c>
    </row>
    <row r="411" spans="1:3" ht="45" x14ac:dyDescent="0.25">
      <c r="A411">
        <v>4</v>
      </c>
      <c r="B411" t="s">
        <v>1686</v>
      </c>
      <c r="C411" s="3" t="s">
        <v>1371</v>
      </c>
    </row>
    <row r="412" spans="1:3" x14ac:dyDescent="0.25">
      <c r="A412">
        <v>4</v>
      </c>
      <c r="B412" t="s">
        <v>1687</v>
      </c>
      <c r="C412" s="3" t="s">
        <v>1374</v>
      </c>
    </row>
    <row r="413" spans="1:3" ht="30" x14ac:dyDescent="0.25">
      <c r="A413">
        <v>4</v>
      </c>
      <c r="B413" t="s">
        <v>1688</v>
      </c>
      <c r="C413" s="3" t="s">
        <v>1377</v>
      </c>
    </row>
    <row r="414" spans="1:3" ht="30" x14ac:dyDescent="0.25">
      <c r="A414">
        <v>4</v>
      </c>
      <c r="B414" s="4">
        <v>44684.686111111114</v>
      </c>
      <c r="C414" s="3" t="s">
        <v>1380</v>
      </c>
    </row>
    <row r="415" spans="1:3" x14ac:dyDescent="0.25">
      <c r="A415">
        <v>2</v>
      </c>
      <c r="B415" s="4">
        <v>44776.529861111114</v>
      </c>
      <c r="C415" s="3" t="s">
        <v>1382</v>
      </c>
    </row>
    <row r="416" spans="1:3" ht="30" x14ac:dyDescent="0.25">
      <c r="A416">
        <v>2</v>
      </c>
      <c r="B416" s="4">
        <v>44776.570833333331</v>
      </c>
      <c r="C416" s="3" t="s">
        <v>1385</v>
      </c>
    </row>
    <row r="417" spans="1:3" x14ac:dyDescent="0.25">
      <c r="A417">
        <v>2</v>
      </c>
      <c r="B417" s="4">
        <v>44776.660416666666</v>
      </c>
      <c r="C417" s="3" t="s">
        <v>1389</v>
      </c>
    </row>
    <row r="418" spans="1:3" ht="45" x14ac:dyDescent="0.25">
      <c r="A418">
        <v>2</v>
      </c>
      <c r="B418" s="4">
        <v>44807.613888888889</v>
      </c>
      <c r="C418" s="3" t="s">
        <v>1392</v>
      </c>
    </row>
    <row r="419" spans="1:3" x14ac:dyDescent="0.25">
      <c r="A419">
        <v>2</v>
      </c>
      <c r="B419" s="4">
        <v>44898.004166666666</v>
      </c>
      <c r="C419" s="3" t="s">
        <v>1395</v>
      </c>
    </row>
    <row r="420" spans="1:3" x14ac:dyDescent="0.25">
      <c r="A420">
        <v>2</v>
      </c>
      <c r="B420" s="4">
        <v>44898.8125</v>
      </c>
      <c r="C420" s="3" t="s">
        <v>1397</v>
      </c>
    </row>
    <row r="421" spans="1:3" x14ac:dyDescent="0.25">
      <c r="A421">
        <v>4</v>
      </c>
      <c r="B421" t="s">
        <v>1689</v>
      </c>
      <c r="C421" s="3" t="s">
        <v>1399</v>
      </c>
    </row>
    <row r="422" spans="1:3" x14ac:dyDescent="0.25">
      <c r="A422">
        <v>4</v>
      </c>
      <c r="B422" t="s">
        <v>1690</v>
      </c>
      <c r="C422" s="3" t="s">
        <v>1401</v>
      </c>
    </row>
    <row r="423" spans="1:3" x14ac:dyDescent="0.25">
      <c r="A423">
        <v>2</v>
      </c>
      <c r="B423" t="s">
        <v>1691</v>
      </c>
      <c r="C423" s="3" t="s">
        <v>1404</v>
      </c>
    </row>
    <row r="424" spans="1:3" x14ac:dyDescent="0.25">
      <c r="A424">
        <v>2</v>
      </c>
      <c r="B424" t="s">
        <v>1692</v>
      </c>
      <c r="C424" s="3" t="s">
        <v>1406</v>
      </c>
    </row>
    <row r="425" spans="1:3" x14ac:dyDescent="0.25">
      <c r="A425">
        <v>2</v>
      </c>
      <c r="B425" t="s">
        <v>1693</v>
      </c>
      <c r="C425" s="3" t="s">
        <v>1408</v>
      </c>
    </row>
    <row r="426" spans="1:3" x14ac:dyDescent="0.25">
      <c r="A426">
        <v>4</v>
      </c>
      <c r="B426" s="4">
        <v>44685.029166666667</v>
      </c>
      <c r="C426" s="3" t="s">
        <v>1410</v>
      </c>
    </row>
    <row r="427" spans="1:3" x14ac:dyDescent="0.25">
      <c r="A427">
        <v>4</v>
      </c>
      <c r="B427" s="4">
        <v>44685.504861111112</v>
      </c>
      <c r="C427" s="3" t="s">
        <v>1412</v>
      </c>
    </row>
    <row r="428" spans="1:3" ht="45" x14ac:dyDescent="0.25">
      <c r="A428">
        <v>2</v>
      </c>
      <c r="B428" t="s">
        <v>1694</v>
      </c>
      <c r="C428" s="3" t="s">
        <v>1415</v>
      </c>
    </row>
    <row r="429" spans="1:3" x14ac:dyDescent="0.25">
      <c r="A429">
        <v>2</v>
      </c>
      <c r="B429" t="s">
        <v>1695</v>
      </c>
      <c r="C429" s="3" t="s">
        <v>1418</v>
      </c>
    </row>
    <row r="430" spans="1:3" x14ac:dyDescent="0.25">
      <c r="A430">
        <v>2</v>
      </c>
      <c r="B430" t="s">
        <v>1696</v>
      </c>
      <c r="C430" s="3" t="s">
        <v>1420</v>
      </c>
    </row>
    <row r="431" spans="1:3" x14ac:dyDescent="0.25">
      <c r="A431">
        <v>4</v>
      </c>
      <c r="B431" t="s">
        <v>1697</v>
      </c>
      <c r="C431" s="3" t="s">
        <v>1422</v>
      </c>
    </row>
    <row r="432" spans="1:3" ht="30" x14ac:dyDescent="0.25">
      <c r="A432">
        <v>2</v>
      </c>
      <c r="B432" s="4">
        <v>44656.890972222223</v>
      </c>
      <c r="C432" s="3" t="s">
        <v>1424</v>
      </c>
    </row>
    <row r="433" spans="1:3" x14ac:dyDescent="0.25">
      <c r="A433">
        <v>2</v>
      </c>
      <c r="B433" t="s">
        <v>1698</v>
      </c>
      <c r="C433" s="3" t="s">
        <v>1426</v>
      </c>
    </row>
    <row r="434" spans="1:3" x14ac:dyDescent="0.25">
      <c r="A434">
        <v>4</v>
      </c>
      <c r="B434" t="s">
        <v>1699</v>
      </c>
      <c r="C434" s="3" t="s">
        <v>1429</v>
      </c>
    </row>
    <row r="435" spans="1:3" ht="30" x14ac:dyDescent="0.25">
      <c r="A435">
        <v>4</v>
      </c>
      <c r="B435" t="s">
        <v>1700</v>
      </c>
      <c r="C435" s="3" t="s">
        <v>1431</v>
      </c>
    </row>
    <row r="436" spans="1:3" x14ac:dyDescent="0.25">
      <c r="A436">
        <v>2</v>
      </c>
      <c r="B436" t="s">
        <v>1701</v>
      </c>
      <c r="C436" s="3" t="s">
        <v>1433</v>
      </c>
    </row>
    <row r="437" spans="1:3" ht="45" x14ac:dyDescent="0.25">
      <c r="A437">
        <v>4</v>
      </c>
      <c r="B437" s="4">
        <v>44810.456944444442</v>
      </c>
      <c r="C437" s="3" t="s">
        <v>1436</v>
      </c>
    </row>
    <row r="438" spans="1:3" x14ac:dyDescent="0.25">
      <c r="A438">
        <v>2</v>
      </c>
      <c r="B438" s="4">
        <v>44871.945833333331</v>
      </c>
      <c r="C438" s="3" t="s">
        <v>1439</v>
      </c>
    </row>
    <row r="439" spans="1:3" ht="165" x14ac:dyDescent="0.25">
      <c r="A439">
        <v>2</v>
      </c>
      <c r="B439" s="4">
        <v>44901.661805555559</v>
      </c>
      <c r="C439" s="3" t="s">
        <v>1442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8C070-2F11-4C06-B865-C7905134E508}">
  <dimension ref="A1:J439"/>
  <sheetViews>
    <sheetView workbookViewId="0">
      <selection activeCell="E8" sqref="E8"/>
    </sheetView>
  </sheetViews>
  <sheetFormatPr defaultColWidth="9.42578125" defaultRowHeight="15" x14ac:dyDescent="0.25"/>
  <cols>
    <col min="1" max="1" width="7" bestFit="1" customWidth="1"/>
    <col min="2" max="2" width="18.5703125" bestFit="1" customWidth="1"/>
    <col min="3" max="3" width="82" style="3" customWidth="1"/>
    <col min="7" max="10" width="21.7109375" customWidth="1"/>
  </cols>
  <sheetData>
    <row r="1" spans="1:10" ht="30" x14ac:dyDescent="0.25">
      <c r="A1" t="s">
        <v>25</v>
      </c>
      <c r="B1" t="s">
        <v>26</v>
      </c>
      <c r="C1" s="3" t="s">
        <v>32</v>
      </c>
    </row>
    <row r="2" spans="1:10" x14ac:dyDescent="0.25">
      <c r="A2">
        <v>1</v>
      </c>
      <c r="B2" t="s">
        <v>1445</v>
      </c>
      <c r="C2" s="3" t="s">
        <v>40</v>
      </c>
    </row>
    <row r="3" spans="1:10" ht="30" x14ac:dyDescent="0.25">
      <c r="A3">
        <v>1</v>
      </c>
      <c r="B3" t="s">
        <v>1446</v>
      </c>
      <c r="C3" s="3" t="s">
        <v>48</v>
      </c>
    </row>
    <row r="4" spans="1:10" x14ac:dyDescent="0.25">
      <c r="A4">
        <v>1</v>
      </c>
      <c r="B4" t="s">
        <v>1447</v>
      </c>
      <c r="C4" s="3" t="s">
        <v>7</v>
      </c>
    </row>
    <row r="5" spans="1:10" s="3" customFormat="1" ht="60" x14ac:dyDescent="0.25">
      <c r="A5" s="3">
        <v>1</v>
      </c>
      <c r="B5" s="3" t="s">
        <v>1448</v>
      </c>
      <c r="C5" s="3" t="s">
        <v>55</v>
      </c>
      <c r="G5" s="10"/>
      <c r="H5" s="10" t="s">
        <v>0</v>
      </c>
      <c r="I5" s="12"/>
      <c r="J5" s="10" t="s">
        <v>1702</v>
      </c>
    </row>
    <row r="6" spans="1:10" s="3" customFormat="1" ht="25.5" x14ac:dyDescent="0.25">
      <c r="A6" s="3">
        <v>1</v>
      </c>
      <c r="B6" s="3" t="s">
        <v>1449</v>
      </c>
      <c r="C6" s="3" t="s">
        <v>60</v>
      </c>
      <c r="G6" s="10" t="s">
        <v>1</v>
      </c>
      <c r="H6" s="11">
        <f>COUNTIF($C$2:$C$439, "*Education*")</f>
        <v>262</v>
      </c>
      <c r="I6" s="12"/>
      <c r="J6" s="10" t="s">
        <v>1703</v>
      </c>
    </row>
    <row r="7" spans="1:10" s="3" customFormat="1" ht="89.25" x14ac:dyDescent="0.25">
      <c r="A7" s="3">
        <v>1</v>
      </c>
      <c r="B7" s="3" t="s">
        <v>1450</v>
      </c>
      <c r="C7" s="3" t="s">
        <v>63</v>
      </c>
      <c r="G7" s="10" t="s">
        <v>2</v>
      </c>
      <c r="H7" s="11">
        <f>COUNTIF($C$2:$C$439, "*Event Planning*")</f>
        <v>207</v>
      </c>
      <c r="I7" s="12"/>
      <c r="J7" s="10" t="s">
        <v>1704</v>
      </c>
    </row>
    <row r="8" spans="1:10" s="3" customFormat="1" ht="135" x14ac:dyDescent="0.25">
      <c r="A8" s="3">
        <v>1</v>
      </c>
      <c r="B8" s="3" t="s">
        <v>1451</v>
      </c>
      <c r="C8" s="3" t="s">
        <v>69</v>
      </c>
      <c r="G8" s="10" t="s">
        <v>3</v>
      </c>
      <c r="H8" s="11">
        <f>COUNTIF($C$2:$C$439, "*Communication*")</f>
        <v>199</v>
      </c>
      <c r="I8" s="12"/>
      <c r="J8" s="10" t="s">
        <v>1705</v>
      </c>
    </row>
    <row r="9" spans="1:10" s="3" customFormat="1" ht="25.5" x14ac:dyDescent="0.25">
      <c r="A9" s="3">
        <v>1</v>
      </c>
      <c r="B9" s="3" t="s">
        <v>1452</v>
      </c>
      <c r="C9" s="3" t="s">
        <v>73</v>
      </c>
      <c r="G9" s="10" t="s">
        <v>4</v>
      </c>
      <c r="H9" s="11">
        <f>COUNTIF($C$2:$C$439, "*Advocacy*")</f>
        <v>189</v>
      </c>
      <c r="I9" s="12"/>
      <c r="J9" s="10" t="s">
        <v>1243</v>
      </c>
    </row>
    <row r="10" spans="1:10" s="3" customFormat="1" ht="38.25" x14ac:dyDescent="0.25">
      <c r="A10" s="3">
        <v>1</v>
      </c>
      <c r="B10" s="3" t="s">
        <v>1453</v>
      </c>
      <c r="C10" s="3" t="s">
        <v>1</v>
      </c>
      <c r="G10" s="10" t="s">
        <v>5</v>
      </c>
      <c r="H10" s="11">
        <f>COUNTIF($C$2:$C$439, "*Administration*")</f>
        <v>161</v>
      </c>
      <c r="I10" s="12"/>
      <c r="J10" s="10" t="s">
        <v>1706</v>
      </c>
    </row>
    <row r="11" spans="1:10" s="3" customFormat="1" ht="38.25" x14ac:dyDescent="0.25">
      <c r="A11" s="3">
        <v>1</v>
      </c>
      <c r="B11" s="3" t="s">
        <v>1454</v>
      </c>
      <c r="C11" s="3" t="s">
        <v>81</v>
      </c>
      <c r="G11" s="10" t="s">
        <v>6</v>
      </c>
      <c r="H11" s="11">
        <f>COUNTIF($C$2:$C$439, "*Lobbying*")</f>
        <v>144</v>
      </c>
      <c r="I11" s="12"/>
      <c r="J11" s="10" t="s">
        <v>1707</v>
      </c>
    </row>
    <row r="12" spans="1:10" s="3" customFormat="1" ht="45" x14ac:dyDescent="0.25">
      <c r="A12" s="3">
        <v>1</v>
      </c>
      <c r="B12" s="5">
        <v>42375.467361111114</v>
      </c>
      <c r="C12" s="3" t="s">
        <v>86</v>
      </c>
      <c r="G12" s="10" t="s">
        <v>7</v>
      </c>
      <c r="H12" s="11">
        <f>COUNTIF($C$2:$C$439, "*Policy*")</f>
        <v>139</v>
      </c>
      <c r="I12" s="13"/>
      <c r="J12" s="8"/>
    </row>
    <row r="13" spans="1:10" s="3" customFormat="1" ht="38.25" x14ac:dyDescent="0.25">
      <c r="A13" s="3">
        <v>1</v>
      </c>
      <c r="B13" s="5">
        <v>42466.404861111114</v>
      </c>
      <c r="C13" s="3" t="s">
        <v>92</v>
      </c>
      <c r="G13" s="10" t="s">
        <v>8</v>
      </c>
      <c r="H13" s="11">
        <f>COUNTIF($C$2:$C$439, "*Creative*")</f>
        <v>119</v>
      </c>
      <c r="I13" s="13"/>
      <c r="J13" s="8"/>
    </row>
    <row r="14" spans="1:10" s="3" customFormat="1" ht="63.75" x14ac:dyDescent="0.25">
      <c r="A14" s="3">
        <v>1</v>
      </c>
      <c r="B14" s="5">
        <v>42588.02847222222</v>
      </c>
      <c r="C14" s="3" t="s">
        <v>96</v>
      </c>
      <c r="G14" s="10" t="s">
        <v>9</v>
      </c>
      <c r="H14" s="11">
        <f>COUNTIF($C$2:$C$439, "*Marketing*")</f>
        <v>118</v>
      </c>
      <c r="I14" s="13"/>
      <c r="J14" s="8"/>
    </row>
    <row r="15" spans="1:10" s="3" customFormat="1" ht="38.25" x14ac:dyDescent="0.25">
      <c r="A15" s="3">
        <v>1</v>
      </c>
      <c r="B15" s="3" t="s">
        <v>1455</v>
      </c>
      <c r="C15" s="3" t="s">
        <v>100</v>
      </c>
      <c r="G15" s="10" t="s">
        <v>10</v>
      </c>
      <c r="H15" s="11">
        <f>COUNTIF($C$2:$C$439, "*Fundraising*")</f>
        <v>117</v>
      </c>
      <c r="I15" s="13"/>
      <c r="J15" s="8"/>
    </row>
    <row r="16" spans="1:10" s="3" customFormat="1" ht="60" x14ac:dyDescent="0.25">
      <c r="A16" s="3">
        <v>1</v>
      </c>
      <c r="B16" s="3" t="s">
        <v>1456</v>
      </c>
      <c r="C16" s="3" t="s">
        <v>103</v>
      </c>
      <c r="G16" s="10" t="s">
        <v>11</v>
      </c>
      <c r="H16" s="11">
        <f>COUNTIF($C$2:$C$439, "*HR*")</f>
        <v>100</v>
      </c>
      <c r="I16" s="13"/>
      <c r="J16" s="8"/>
    </row>
    <row r="17" spans="1:10" s="3" customFormat="1" ht="75" x14ac:dyDescent="0.25">
      <c r="A17" s="3">
        <v>1</v>
      </c>
      <c r="B17" s="3" t="s">
        <v>1457</v>
      </c>
      <c r="C17" s="3" t="s">
        <v>107</v>
      </c>
      <c r="G17" s="10" t="s">
        <v>12</v>
      </c>
      <c r="H17" s="11">
        <f>COUNTIF($C$2:$C$439, "*Opinion Poll Survey*")</f>
        <v>69</v>
      </c>
      <c r="I17" s="13"/>
      <c r="J17" s="8"/>
    </row>
    <row r="18" spans="1:10" s="3" customFormat="1" ht="45" x14ac:dyDescent="0.25">
      <c r="A18" s="3">
        <v>1</v>
      </c>
      <c r="B18" s="3" t="s">
        <v>1458</v>
      </c>
      <c r="C18" s="3" t="s">
        <v>112</v>
      </c>
      <c r="G18" s="10" t="s">
        <v>13</v>
      </c>
      <c r="H18" s="11">
        <f>COUNTIF($C$2:$C$439, "*Logistics*")</f>
        <v>65</v>
      </c>
      <c r="I18" s="13"/>
      <c r="J18" s="8"/>
    </row>
    <row r="19" spans="1:10" s="3" customFormat="1" ht="75" x14ac:dyDescent="0.25">
      <c r="A19" s="3">
        <v>1</v>
      </c>
      <c r="B19" s="3" t="s">
        <v>1459</v>
      </c>
      <c r="C19" s="3" t="s">
        <v>117</v>
      </c>
      <c r="G19" s="10" t="s">
        <v>14</v>
      </c>
      <c r="H19" s="11">
        <f>COUNTIF($C$2:$C$439, "*Technology*")</f>
        <v>20</v>
      </c>
      <c r="I19" s="13"/>
      <c r="J19" s="8"/>
    </row>
    <row r="20" spans="1:10" s="3" customFormat="1" ht="30" x14ac:dyDescent="0.25">
      <c r="A20" s="3">
        <v>1</v>
      </c>
      <c r="B20" s="3" t="s">
        <v>1460</v>
      </c>
      <c r="C20" s="3" t="s">
        <v>122</v>
      </c>
      <c r="G20" s="10" t="s">
        <v>15</v>
      </c>
      <c r="H20" s="11">
        <f>COUNTIF($C$2:$C$439, "*Research*")</f>
        <v>14</v>
      </c>
      <c r="I20" s="13"/>
      <c r="J20" s="8"/>
    </row>
    <row r="21" spans="1:10" s="3" customFormat="1" ht="30" x14ac:dyDescent="0.25">
      <c r="A21" s="3">
        <v>1</v>
      </c>
      <c r="B21" s="5">
        <v>42376.706250000003</v>
      </c>
      <c r="C21" s="3" t="s">
        <v>126</v>
      </c>
      <c r="G21" s="10" t="s">
        <v>16</v>
      </c>
      <c r="H21" s="11">
        <f>COUNTIF($C$2:$C$439, "*Accounting*")</f>
        <v>12</v>
      </c>
      <c r="I21" s="13"/>
      <c r="J21" s="8"/>
    </row>
    <row r="22" spans="1:10" ht="60" x14ac:dyDescent="0.25">
      <c r="A22">
        <v>1</v>
      </c>
      <c r="B22" s="4">
        <v>42407.600694444445</v>
      </c>
      <c r="C22" s="3" t="s">
        <v>130</v>
      </c>
    </row>
    <row r="23" spans="1:10" ht="30" x14ac:dyDescent="0.25">
      <c r="A23">
        <v>1</v>
      </c>
      <c r="B23" s="4">
        <v>42436.407638888886</v>
      </c>
      <c r="C23" s="3" t="s">
        <v>136</v>
      </c>
    </row>
    <row r="24" spans="1:10" x14ac:dyDescent="0.25">
      <c r="A24">
        <v>1</v>
      </c>
      <c r="B24" s="4">
        <v>42436.547222222223</v>
      </c>
      <c r="C24" s="3" t="s">
        <v>140</v>
      </c>
    </row>
    <row r="25" spans="1:10" x14ac:dyDescent="0.25">
      <c r="A25">
        <v>1</v>
      </c>
      <c r="B25" s="4">
        <v>42436.55972222222</v>
      </c>
      <c r="C25" s="3" t="s">
        <v>10</v>
      </c>
    </row>
    <row r="26" spans="1:10" ht="30" x14ac:dyDescent="0.25">
      <c r="A26">
        <v>1</v>
      </c>
      <c r="B26" s="4">
        <v>42497.246527777781</v>
      </c>
      <c r="C26" s="3" t="s">
        <v>145</v>
      </c>
    </row>
    <row r="27" spans="1:10" ht="30" x14ac:dyDescent="0.25">
      <c r="A27">
        <v>1</v>
      </c>
      <c r="B27" s="4">
        <v>42497.337500000001</v>
      </c>
      <c r="C27" s="3" t="s">
        <v>149</v>
      </c>
    </row>
    <row r="28" spans="1:10" x14ac:dyDescent="0.25">
      <c r="A28">
        <v>1</v>
      </c>
      <c r="B28" s="4">
        <v>42497.381249999999</v>
      </c>
      <c r="C28" s="3" t="s">
        <v>153</v>
      </c>
    </row>
    <row r="29" spans="1:10" ht="75" x14ac:dyDescent="0.25">
      <c r="A29">
        <v>1</v>
      </c>
      <c r="B29" s="4">
        <v>42497.644444444442</v>
      </c>
      <c r="C29" s="3" t="s">
        <v>63</v>
      </c>
    </row>
    <row r="30" spans="1:10" ht="45" x14ac:dyDescent="0.25">
      <c r="A30">
        <v>1</v>
      </c>
      <c r="B30" s="4">
        <v>42497.78125</v>
      </c>
      <c r="C30" s="3" t="s">
        <v>161</v>
      </c>
    </row>
    <row r="31" spans="1:10" ht="45" x14ac:dyDescent="0.25">
      <c r="A31">
        <v>1</v>
      </c>
      <c r="B31" s="4">
        <v>42497.871527777781</v>
      </c>
      <c r="C31" s="3" t="s">
        <v>164</v>
      </c>
    </row>
    <row r="32" spans="1:10" ht="30" x14ac:dyDescent="0.25">
      <c r="A32">
        <v>1</v>
      </c>
      <c r="B32" s="4">
        <v>42497.923611111109</v>
      </c>
      <c r="C32" s="3" t="s">
        <v>168</v>
      </c>
    </row>
    <row r="33" spans="1:3" ht="30" x14ac:dyDescent="0.25">
      <c r="A33">
        <v>1</v>
      </c>
      <c r="B33" s="4">
        <v>42528.040277777778</v>
      </c>
      <c r="C33" s="3" t="s">
        <v>173</v>
      </c>
    </row>
    <row r="34" spans="1:3" ht="45" x14ac:dyDescent="0.25">
      <c r="A34">
        <v>1</v>
      </c>
      <c r="B34" s="4">
        <v>42528.494444444441</v>
      </c>
      <c r="C34" s="3" t="s">
        <v>177</v>
      </c>
    </row>
    <row r="35" spans="1:3" x14ac:dyDescent="0.25">
      <c r="A35">
        <v>1</v>
      </c>
      <c r="B35" s="4">
        <v>42528.50277777778</v>
      </c>
      <c r="C35" s="3" t="s">
        <v>2</v>
      </c>
    </row>
    <row r="36" spans="1:3" ht="60" x14ac:dyDescent="0.25">
      <c r="A36">
        <v>1</v>
      </c>
      <c r="B36" s="4">
        <v>42528.665972222225</v>
      </c>
      <c r="C36" s="3" t="s">
        <v>185</v>
      </c>
    </row>
    <row r="37" spans="1:3" ht="30" x14ac:dyDescent="0.25">
      <c r="A37">
        <v>1</v>
      </c>
      <c r="B37" s="4">
        <v>42528.692361111112</v>
      </c>
      <c r="C37" s="3" t="s">
        <v>190</v>
      </c>
    </row>
    <row r="38" spans="1:3" x14ac:dyDescent="0.25">
      <c r="A38">
        <v>1</v>
      </c>
      <c r="B38" s="4">
        <v>42528.987500000003</v>
      </c>
      <c r="C38" s="3" t="s">
        <v>1</v>
      </c>
    </row>
    <row r="39" spans="1:3" ht="60" x14ac:dyDescent="0.25">
      <c r="A39">
        <v>1</v>
      </c>
      <c r="B39" s="4">
        <v>42558.128472222219</v>
      </c>
      <c r="C39" s="3" t="s">
        <v>194</v>
      </c>
    </row>
    <row r="40" spans="1:3" x14ac:dyDescent="0.25">
      <c r="A40">
        <v>1</v>
      </c>
      <c r="B40" s="4">
        <v>42558.367361111108</v>
      </c>
      <c r="C40" s="3" t="s">
        <v>196</v>
      </c>
    </row>
    <row r="41" spans="1:3" ht="30" x14ac:dyDescent="0.25">
      <c r="A41">
        <v>1</v>
      </c>
      <c r="B41" s="4">
        <v>42558.402083333334</v>
      </c>
      <c r="C41" s="3" t="s">
        <v>200</v>
      </c>
    </row>
    <row r="42" spans="1:3" ht="75" x14ac:dyDescent="0.25">
      <c r="A42">
        <v>1</v>
      </c>
      <c r="B42" s="4">
        <v>42558.501388888886</v>
      </c>
      <c r="C42" s="3" t="s">
        <v>203</v>
      </c>
    </row>
    <row r="43" spans="1:3" ht="45" x14ac:dyDescent="0.25">
      <c r="A43">
        <v>1</v>
      </c>
      <c r="B43" s="4">
        <v>42589.436111111114</v>
      </c>
      <c r="C43" s="3" t="s">
        <v>205</v>
      </c>
    </row>
    <row r="44" spans="1:3" x14ac:dyDescent="0.25">
      <c r="A44">
        <v>1</v>
      </c>
      <c r="B44" s="4">
        <v>42650.768055555556</v>
      </c>
      <c r="C44" s="3" t="s">
        <v>153</v>
      </c>
    </row>
    <row r="45" spans="1:3" ht="45" x14ac:dyDescent="0.25">
      <c r="A45">
        <v>1</v>
      </c>
      <c r="B45" s="4">
        <v>42650.77847222222</v>
      </c>
      <c r="C45" s="3" t="s">
        <v>211</v>
      </c>
    </row>
    <row r="46" spans="1:3" ht="30" x14ac:dyDescent="0.25">
      <c r="A46">
        <v>1</v>
      </c>
      <c r="B46" t="s">
        <v>1461</v>
      </c>
      <c r="C46" s="3" t="s">
        <v>168</v>
      </c>
    </row>
    <row r="47" spans="1:3" ht="60" x14ac:dyDescent="0.25">
      <c r="A47">
        <v>1</v>
      </c>
      <c r="B47" t="s">
        <v>1462</v>
      </c>
      <c r="C47" s="3" t="s">
        <v>216</v>
      </c>
    </row>
    <row r="48" spans="1:3" ht="30" x14ac:dyDescent="0.25">
      <c r="A48">
        <v>1</v>
      </c>
      <c r="B48" t="s">
        <v>1463</v>
      </c>
      <c r="C48" s="3" t="s">
        <v>218</v>
      </c>
    </row>
    <row r="49" spans="1:3" ht="30" x14ac:dyDescent="0.25">
      <c r="A49">
        <v>1</v>
      </c>
      <c r="B49" t="s">
        <v>1464</v>
      </c>
      <c r="C49" s="3" t="s">
        <v>3</v>
      </c>
    </row>
    <row r="50" spans="1:3" ht="30" x14ac:dyDescent="0.25">
      <c r="A50">
        <v>1</v>
      </c>
      <c r="B50" t="s">
        <v>1465</v>
      </c>
      <c r="C50" s="3" t="s">
        <v>225</v>
      </c>
    </row>
    <row r="51" spans="1:3" ht="60" x14ac:dyDescent="0.25">
      <c r="A51">
        <v>1</v>
      </c>
      <c r="B51" t="s">
        <v>1466</v>
      </c>
      <c r="C51" s="3" t="s">
        <v>229</v>
      </c>
    </row>
    <row r="52" spans="1:3" ht="60" x14ac:dyDescent="0.25">
      <c r="A52">
        <v>1</v>
      </c>
      <c r="B52" t="s">
        <v>1467</v>
      </c>
      <c r="C52" s="3" t="s">
        <v>233</v>
      </c>
    </row>
    <row r="53" spans="1:3" x14ac:dyDescent="0.25">
      <c r="A53">
        <v>1</v>
      </c>
      <c r="B53" t="s">
        <v>1468</v>
      </c>
      <c r="C53" s="3" t="s">
        <v>4</v>
      </c>
    </row>
    <row r="54" spans="1:3" ht="45" x14ac:dyDescent="0.25">
      <c r="A54">
        <v>1</v>
      </c>
      <c r="B54" t="s">
        <v>1469</v>
      </c>
      <c r="C54" s="3" t="s">
        <v>239</v>
      </c>
    </row>
    <row r="55" spans="1:3" ht="60" x14ac:dyDescent="0.25">
      <c r="A55">
        <v>1</v>
      </c>
      <c r="B55" t="s">
        <v>1470</v>
      </c>
      <c r="C55" s="3" t="s">
        <v>243</v>
      </c>
    </row>
    <row r="56" spans="1:3" x14ac:dyDescent="0.25">
      <c r="A56">
        <v>1</v>
      </c>
      <c r="B56" t="s">
        <v>1471</v>
      </c>
      <c r="C56" s="3" t="s">
        <v>246</v>
      </c>
    </row>
    <row r="57" spans="1:3" ht="30" x14ac:dyDescent="0.25">
      <c r="A57">
        <v>1</v>
      </c>
      <c r="B57" t="s">
        <v>1472</v>
      </c>
      <c r="C57" s="3" t="s">
        <v>249</v>
      </c>
    </row>
    <row r="58" spans="1:3" x14ac:dyDescent="0.25">
      <c r="A58">
        <v>1</v>
      </c>
      <c r="B58" t="s">
        <v>1473</v>
      </c>
      <c r="C58" s="3" t="s">
        <v>254</v>
      </c>
    </row>
    <row r="59" spans="1:3" ht="60" x14ac:dyDescent="0.25">
      <c r="A59">
        <v>1</v>
      </c>
      <c r="B59" t="s">
        <v>1474</v>
      </c>
      <c r="C59" s="3" t="s">
        <v>258</v>
      </c>
    </row>
    <row r="60" spans="1:3" ht="30" x14ac:dyDescent="0.25">
      <c r="A60">
        <v>1</v>
      </c>
      <c r="B60" t="s">
        <v>1475</v>
      </c>
      <c r="C60" s="3" t="s">
        <v>261</v>
      </c>
    </row>
    <row r="61" spans="1:3" x14ac:dyDescent="0.25">
      <c r="A61">
        <v>1</v>
      </c>
      <c r="B61" s="4">
        <v>42377.31527777778</v>
      </c>
      <c r="C61" s="3" t="s">
        <v>264</v>
      </c>
    </row>
    <row r="62" spans="1:3" ht="30" x14ac:dyDescent="0.25">
      <c r="A62">
        <v>1</v>
      </c>
      <c r="B62" s="4">
        <v>42468.995138888888</v>
      </c>
      <c r="C62" s="3" t="s">
        <v>267</v>
      </c>
    </row>
    <row r="63" spans="1:3" ht="45" x14ac:dyDescent="0.25">
      <c r="A63">
        <v>1</v>
      </c>
      <c r="B63" s="4">
        <v>42498.036111111112</v>
      </c>
      <c r="C63" s="3" t="s">
        <v>271</v>
      </c>
    </row>
    <row r="64" spans="1:3" x14ac:dyDescent="0.25">
      <c r="A64">
        <v>1</v>
      </c>
      <c r="B64" s="4">
        <v>42712.427083333336</v>
      </c>
      <c r="C64" s="3" t="s">
        <v>14</v>
      </c>
    </row>
    <row r="65" spans="1:3" ht="45" x14ac:dyDescent="0.25">
      <c r="A65">
        <v>1</v>
      </c>
      <c r="B65" t="s">
        <v>1476</v>
      </c>
      <c r="C65" s="3" t="s">
        <v>277</v>
      </c>
    </row>
    <row r="66" spans="1:3" x14ac:dyDescent="0.25">
      <c r="A66">
        <v>1</v>
      </c>
      <c r="B66" t="s">
        <v>1477</v>
      </c>
      <c r="C66" s="3" t="s">
        <v>264</v>
      </c>
    </row>
    <row r="67" spans="1:3" x14ac:dyDescent="0.25">
      <c r="A67">
        <v>1</v>
      </c>
      <c r="B67" t="s">
        <v>1478</v>
      </c>
      <c r="C67" s="3" t="s">
        <v>1</v>
      </c>
    </row>
    <row r="68" spans="1:3" x14ac:dyDescent="0.25">
      <c r="A68">
        <v>1</v>
      </c>
      <c r="B68" t="s">
        <v>1479</v>
      </c>
      <c r="C68" s="3" t="s">
        <v>1</v>
      </c>
    </row>
    <row r="69" spans="1:3" ht="90" x14ac:dyDescent="0.25">
      <c r="A69">
        <v>1</v>
      </c>
      <c r="B69" s="4">
        <v>42560.620833333334</v>
      </c>
      <c r="C69" s="3" t="s">
        <v>289</v>
      </c>
    </row>
    <row r="70" spans="1:3" ht="45" x14ac:dyDescent="0.25">
      <c r="A70">
        <v>1</v>
      </c>
      <c r="B70" t="s">
        <v>1480</v>
      </c>
      <c r="C70" s="3" t="s">
        <v>294</v>
      </c>
    </row>
    <row r="71" spans="1:3" ht="30" x14ac:dyDescent="0.25">
      <c r="A71">
        <v>1</v>
      </c>
      <c r="B71" t="s">
        <v>1481</v>
      </c>
      <c r="C71" s="3" t="s">
        <v>296</v>
      </c>
    </row>
    <row r="72" spans="1:3" ht="30" x14ac:dyDescent="0.25">
      <c r="A72">
        <v>1</v>
      </c>
      <c r="B72" t="s">
        <v>1482</v>
      </c>
      <c r="C72" s="3" t="s">
        <v>299</v>
      </c>
    </row>
    <row r="73" spans="1:3" x14ac:dyDescent="0.25">
      <c r="A73">
        <v>1</v>
      </c>
      <c r="B73" s="4">
        <v>42470.918749999997</v>
      </c>
      <c r="C73" s="3" t="s">
        <v>303</v>
      </c>
    </row>
    <row r="74" spans="1:3" x14ac:dyDescent="0.25">
      <c r="A74">
        <v>1</v>
      </c>
      <c r="B74" s="4">
        <v>42472.737500000003</v>
      </c>
      <c r="C74" s="3" t="s">
        <v>306</v>
      </c>
    </row>
    <row r="75" spans="1:3" ht="45" x14ac:dyDescent="0.25">
      <c r="A75">
        <v>1</v>
      </c>
      <c r="B75" s="4">
        <v>42472.84375</v>
      </c>
      <c r="C75" s="3" t="s">
        <v>308</v>
      </c>
    </row>
    <row r="76" spans="1:3" ht="45" x14ac:dyDescent="0.25">
      <c r="A76">
        <v>1</v>
      </c>
      <c r="B76" s="4">
        <v>42472.852777777778</v>
      </c>
      <c r="C76" s="3" t="s">
        <v>312</v>
      </c>
    </row>
    <row r="77" spans="1:3" ht="30" x14ac:dyDescent="0.25">
      <c r="A77">
        <v>1</v>
      </c>
      <c r="B77" s="4">
        <v>42472.901388888888</v>
      </c>
      <c r="C77" s="3" t="s">
        <v>316</v>
      </c>
    </row>
    <row r="78" spans="1:3" ht="60" x14ac:dyDescent="0.25">
      <c r="A78">
        <v>1</v>
      </c>
      <c r="B78" s="4">
        <v>42502.808333333334</v>
      </c>
      <c r="C78" s="3" t="s">
        <v>319</v>
      </c>
    </row>
    <row r="79" spans="1:3" ht="30" x14ac:dyDescent="0.25">
      <c r="A79">
        <v>1</v>
      </c>
      <c r="B79" s="4">
        <v>42533.321527777778</v>
      </c>
      <c r="C79" s="3" t="s">
        <v>323</v>
      </c>
    </row>
    <row r="80" spans="1:3" ht="30" x14ac:dyDescent="0.25">
      <c r="A80">
        <v>1</v>
      </c>
      <c r="B80" t="s">
        <v>1483</v>
      </c>
      <c r="C80" s="3" t="s">
        <v>168</v>
      </c>
    </row>
    <row r="81" spans="1:3" ht="75" x14ac:dyDescent="0.25">
      <c r="A81">
        <v>1</v>
      </c>
      <c r="B81" t="s">
        <v>1484</v>
      </c>
      <c r="C81" s="3" t="s">
        <v>329</v>
      </c>
    </row>
    <row r="82" spans="1:3" ht="30" x14ac:dyDescent="0.25">
      <c r="A82">
        <v>1</v>
      </c>
      <c r="B82" t="s">
        <v>1485</v>
      </c>
      <c r="C82" s="3" t="s">
        <v>333</v>
      </c>
    </row>
    <row r="83" spans="1:3" ht="30" x14ac:dyDescent="0.25">
      <c r="A83">
        <v>1</v>
      </c>
      <c r="B83" t="s">
        <v>1486</v>
      </c>
      <c r="C83" s="3" t="s">
        <v>337</v>
      </c>
    </row>
    <row r="84" spans="1:3" ht="30" x14ac:dyDescent="0.25">
      <c r="A84">
        <v>1</v>
      </c>
      <c r="B84" t="s">
        <v>1487</v>
      </c>
      <c r="C84" s="3" t="s">
        <v>340</v>
      </c>
    </row>
    <row r="85" spans="1:3" ht="30" x14ac:dyDescent="0.25">
      <c r="A85">
        <v>1</v>
      </c>
      <c r="B85" t="s">
        <v>1488</v>
      </c>
      <c r="C85" s="3" t="s">
        <v>340</v>
      </c>
    </row>
    <row r="86" spans="1:3" ht="60" x14ac:dyDescent="0.25">
      <c r="A86">
        <v>1</v>
      </c>
      <c r="B86" t="s">
        <v>1489</v>
      </c>
      <c r="C86" s="3" t="s">
        <v>96</v>
      </c>
    </row>
    <row r="87" spans="1:3" ht="30" x14ac:dyDescent="0.25">
      <c r="A87">
        <v>1</v>
      </c>
      <c r="B87" s="4">
        <v>42737.551388888889</v>
      </c>
      <c r="C87" s="3" t="s">
        <v>348</v>
      </c>
    </row>
    <row r="88" spans="1:3" ht="60" x14ac:dyDescent="0.25">
      <c r="A88">
        <v>1</v>
      </c>
      <c r="B88" s="4">
        <v>42768.720833333333</v>
      </c>
      <c r="C88" s="3" t="s">
        <v>352</v>
      </c>
    </row>
    <row r="89" spans="1:3" ht="30" x14ac:dyDescent="0.25">
      <c r="A89">
        <v>1</v>
      </c>
      <c r="B89" s="4">
        <v>42768.902083333334</v>
      </c>
      <c r="C89" s="3" t="s">
        <v>354</v>
      </c>
    </row>
    <row r="90" spans="1:3" ht="30" x14ac:dyDescent="0.25">
      <c r="A90">
        <v>1</v>
      </c>
      <c r="B90" s="4">
        <v>42796.003472222219</v>
      </c>
      <c r="C90" s="3" t="s">
        <v>357</v>
      </c>
    </row>
    <row r="91" spans="1:3" ht="60" x14ac:dyDescent="0.25">
      <c r="A91">
        <v>1</v>
      </c>
      <c r="B91" s="4">
        <v>42918.966666666667</v>
      </c>
      <c r="C91" s="3" t="s">
        <v>361</v>
      </c>
    </row>
    <row r="92" spans="1:3" ht="45" x14ac:dyDescent="0.25">
      <c r="A92">
        <v>1</v>
      </c>
      <c r="B92" t="s">
        <v>1490</v>
      </c>
      <c r="C92" s="3" t="s">
        <v>365</v>
      </c>
    </row>
    <row r="93" spans="1:3" ht="30" x14ac:dyDescent="0.25">
      <c r="A93">
        <v>1</v>
      </c>
      <c r="B93" t="s">
        <v>1491</v>
      </c>
      <c r="C93" s="3" t="s">
        <v>370</v>
      </c>
    </row>
    <row r="94" spans="1:3" ht="45" x14ac:dyDescent="0.25">
      <c r="A94">
        <v>1</v>
      </c>
      <c r="B94" t="s">
        <v>1492</v>
      </c>
      <c r="C94" s="3" t="s">
        <v>374</v>
      </c>
    </row>
    <row r="95" spans="1:3" x14ac:dyDescent="0.25">
      <c r="A95">
        <v>1</v>
      </c>
      <c r="B95" s="4">
        <v>42770.646527777775</v>
      </c>
      <c r="C95" s="3" t="s">
        <v>1</v>
      </c>
    </row>
    <row r="96" spans="1:3" ht="30" x14ac:dyDescent="0.25">
      <c r="A96">
        <v>1</v>
      </c>
      <c r="B96" t="s">
        <v>1493</v>
      </c>
      <c r="C96" s="3" t="s">
        <v>379</v>
      </c>
    </row>
    <row r="97" spans="1:3" x14ac:dyDescent="0.25">
      <c r="A97">
        <v>1</v>
      </c>
      <c r="B97" t="s">
        <v>1494</v>
      </c>
      <c r="C97" s="3" t="s">
        <v>384</v>
      </c>
    </row>
    <row r="98" spans="1:3" ht="75" x14ac:dyDescent="0.25">
      <c r="A98">
        <v>1</v>
      </c>
      <c r="B98" t="s">
        <v>1495</v>
      </c>
      <c r="C98" s="3" t="s">
        <v>388</v>
      </c>
    </row>
    <row r="99" spans="1:3" ht="30" x14ac:dyDescent="0.25">
      <c r="A99">
        <v>1</v>
      </c>
      <c r="B99" t="s">
        <v>1496</v>
      </c>
      <c r="C99" s="3" t="s">
        <v>390</v>
      </c>
    </row>
    <row r="100" spans="1:3" ht="45" x14ac:dyDescent="0.25">
      <c r="A100">
        <v>1</v>
      </c>
      <c r="B100" s="4">
        <v>42741.943055555559</v>
      </c>
      <c r="C100" s="3" t="s">
        <v>394</v>
      </c>
    </row>
    <row r="101" spans="1:3" ht="60" x14ac:dyDescent="0.25">
      <c r="A101">
        <v>1</v>
      </c>
      <c r="B101" s="4">
        <v>42922.945833333331</v>
      </c>
      <c r="C101" s="3" t="s">
        <v>398</v>
      </c>
    </row>
    <row r="102" spans="1:3" ht="75" x14ac:dyDescent="0.25">
      <c r="A102">
        <v>1</v>
      </c>
      <c r="B102" t="s">
        <v>1497</v>
      </c>
      <c r="C102" s="3" t="s">
        <v>400</v>
      </c>
    </row>
    <row r="103" spans="1:3" ht="30" x14ac:dyDescent="0.25">
      <c r="A103">
        <v>1</v>
      </c>
      <c r="B103" t="s">
        <v>1498</v>
      </c>
      <c r="C103" s="3" t="s">
        <v>404</v>
      </c>
    </row>
    <row r="104" spans="1:3" x14ac:dyDescent="0.25">
      <c r="A104">
        <v>1</v>
      </c>
      <c r="B104" t="s">
        <v>1499</v>
      </c>
      <c r="C104" s="3" t="s">
        <v>254</v>
      </c>
    </row>
    <row r="105" spans="1:3" ht="30" x14ac:dyDescent="0.25">
      <c r="A105">
        <v>1</v>
      </c>
      <c r="B105" t="s">
        <v>1500</v>
      </c>
      <c r="C105" s="3" t="s">
        <v>410</v>
      </c>
    </row>
    <row r="106" spans="1:3" x14ac:dyDescent="0.25">
      <c r="A106">
        <v>1</v>
      </c>
      <c r="B106" t="s">
        <v>1501</v>
      </c>
      <c r="C106" s="3" t="s">
        <v>1</v>
      </c>
    </row>
    <row r="107" spans="1:3" ht="45" x14ac:dyDescent="0.25">
      <c r="A107">
        <v>1</v>
      </c>
      <c r="B107" s="4">
        <v>43015.324305555558</v>
      </c>
      <c r="C107" s="3" t="s">
        <v>416</v>
      </c>
    </row>
    <row r="108" spans="1:3" ht="30" x14ac:dyDescent="0.25">
      <c r="A108">
        <v>1</v>
      </c>
      <c r="B108" t="s">
        <v>1502</v>
      </c>
      <c r="C108" s="3" t="s">
        <v>420</v>
      </c>
    </row>
    <row r="109" spans="1:3" ht="75" x14ac:dyDescent="0.25">
      <c r="A109">
        <v>1</v>
      </c>
      <c r="B109" t="s">
        <v>1503</v>
      </c>
      <c r="C109" s="3" t="s">
        <v>424</v>
      </c>
    </row>
    <row r="110" spans="1:3" x14ac:dyDescent="0.25">
      <c r="A110">
        <v>1</v>
      </c>
      <c r="B110" t="s">
        <v>1504</v>
      </c>
      <c r="C110" s="3" t="s">
        <v>428</v>
      </c>
    </row>
    <row r="111" spans="1:3" ht="30" x14ac:dyDescent="0.25">
      <c r="A111">
        <v>1</v>
      </c>
      <c r="B111" t="s">
        <v>1505</v>
      </c>
      <c r="C111" s="3" t="s">
        <v>431</v>
      </c>
    </row>
    <row r="112" spans="1:3" ht="90" x14ac:dyDescent="0.25">
      <c r="A112">
        <v>1</v>
      </c>
      <c r="B112" s="4">
        <v>42744.853472222225</v>
      </c>
      <c r="C112" s="3" t="s">
        <v>434</v>
      </c>
    </row>
    <row r="113" spans="1:3" ht="45" x14ac:dyDescent="0.25">
      <c r="A113">
        <v>1</v>
      </c>
      <c r="B113" s="4">
        <v>42804.770833333336</v>
      </c>
      <c r="C113" s="3" t="s">
        <v>440</v>
      </c>
    </row>
    <row r="114" spans="1:3" x14ac:dyDescent="0.25">
      <c r="A114">
        <v>1</v>
      </c>
      <c r="B114" s="4">
        <v>42865.832638888889</v>
      </c>
      <c r="C114" s="3" t="s">
        <v>7</v>
      </c>
    </row>
    <row r="115" spans="1:3" ht="45" x14ac:dyDescent="0.25">
      <c r="A115">
        <v>1</v>
      </c>
      <c r="B115" s="4">
        <v>43049.489583333336</v>
      </c>
      <c r="C115" s="3" t="s">
        <v>445</v>
      </c>
    </row>
    <row r="116" spans="1:3" ht="45" x14ac:dyDescent="0.25">
      <c r="A116">
        <v>1</v>
      </c>
      <c r="B116" t="s">
        <v>1506</v>
      </c>
      <c r="C116" s="3" t="s">
        <v>205</v>
      </c>
    </row>
    <row r="117" spans="1:3" ht="30" x14ac:dyDescent="0.25">
      <c r="A117">
        <v>1</v>
      </c>
      <c r="B117" t="s">
        <v>1507</v>
      </c>
      <c r="C117" s="3" t="s">
        <v>453</v>
      </c>
    </row>
    <row r="118" spans="1:3" ht="60" x14ac:dyDescent="0.25">
      <c r="A118">
        <v>1</v>
      </c>
      <c r="B118" s="4">
        <v>42866.740277777775</v>
      </c>
      <c r="C118" s="3" t="s">
        <v>457</v>
      </c>
    </row>
    <row r="119" spans="1:3" ht="45" x14ac:dyDescent="0.25">
      <c r="A119">
        <v>1</v>
      </c>
      <c r="B119" s="4">
        <v>42989.666666666664</v>
      </c>
      <c r="C119" s="3" t="s">
        <v>462</v>
      </c>
    </row>
    <row r="120" spans="1:3" x14ac:dyDescent="0.25">
      <c r="A120">
        <v>1</v>
      </c>
      <c r="B120" t="s">
        <v>1508</v>
      </c>
      <c r="C120" s="3" t="s">
        <v>4</v>
      </c>
    </row>
    <row r="121" spans="1:3" ht="75" x14ac:dyDescent="0.25">
      <c r="A121">
        <v>1</v>
      </c>
      <c r="B121" t="s">
        <v>1509</v>
      </c>
      <c r="C121" s="3" t="s">
        <v>467</v>
      </c>
    </row>
    <row r="122" spans="1:3" ht="30" x14ac:dyDescent="0.25">
      <c r="A122">
        <v>1</v>
      </c>
      <c r="B122" t="s">
        <v>1510</v>
      </c>
      <c r="C122" s="3" t="s">
        <v>470</v>
      </c>
    </row>
    <row r="123" spans="1:3" ht="75" x14ac:dyDescent="0.25">
      <c r="A123">
        <v>1</v>
      </c>
      <c r="B123" t="s">
        <v>1511</v>
      </c>
      <c r="C123" s="3" t="s">
        <v>474</v>
      </c>
    </row>
    <row r="124" spans="1:3" ht="30" x14ac:dyDescent="0.25">
      <c r="A124">
        <v>1</v>
      </c>
      <c r="B124" t="s">
        <v>1512</v>
      </c>
      <c r="C124" s="3" t="s">
        <v>477</v>
      </c>
    </row>
    <row r="125" spans="1:3" ht="30" x14ac:dyDescent="0.25">
      <c r="A125">
        <v>1</v>
      </c>
      <c r="B125" t="s">
        <v>1513</v>
      </c>
      <c r="C125" s="3" t="s">
        <v>480</v>
      </c>
    </row>
    <row r="126" spans="1:3" ht="60" x14ac:dyDescent="0.25">
      <c r="A126">
        <v>1</v>
      </c>
      <c r="B126" t="s">
        <v>1514</v>
      </c>
      <c r="C126" s="3" t="s">
        <v>485</v>
      </c>
    </row>
    <row r="127" spans="1:3" ht="30" x14ac:dyDescent="0.25">
      <c r="A127">
        <v>1</v>
      </c>
      <c r="B127" t="s">
        <v>1515</v>
      </c>
      <c r="C127" s="3" t="s">
        <v>168</v>
      </c>
    </row>
    <row r="128" spans="1:3" x14ac:dyDescent="0.25">
      <c r="A128">
        <v>1</v>
      </c>
      <c r="B128" t="s">
        <v>1516</v>
      </c>
      <c r="C128" s="3" t="s">
        <v>491</v>
      </c>
    </row>
    <row r="129" spans="1:3" ht="45" x14ac:dyDescent="0.25">
      <c r="A129">
        <v>1</v>
      </c>
      <c r="B129" t="s">
        <v>1517</v>
      </c>
      <c r="C129" s="3" t="s">
        <v>494</v>
      </c>
    </row>
    <row r="130" spans="1:3" ht="45" x14ac:dyDescent="0.25">
      <c r="A130">
        <v>1</v>
      </c>
      <c r="B130" t="s">
        <v>1518</v>
      </c>
      <c r="C130" s="3" t="s">
        <v>498</v>
      </c>
    </row>
    <row r="131" spans="1:3" ht="60" x14ac:dyDescent="0.25">
      <c r="A131">
        <v>1</v>
      </c>
      <c r="B131" t="s">
        <v>1519</v>
      </c>
      <c r="C131" s="3" t="s">
        <v>501</v>
      </c>
    </row>
    <row r="132" spans="1:3" ht="75" x14ac:dyDescent="0.25">
      <c r="A132">
        <v>1</v>
      </c>
      <c r="B132" s="4">
        <v>42867.32708333333</v>
      </c>
      <c r="C132" s="3" t="s">
        <v>504</v>
      </c>
    </row>
    <row r="133" spans="1:3" ht="45" x14ac:dyDescent="0.25">
      <c r="A133">
        <v>1</v>
      </c>
      <c r="B133" s="4">
        <v>42867.743055555555</v>
      </c>
      <c r="C133" s="3" t="s">
        <v>508</v>
      </c>
    </row>
    <row r="134" spans="1:3" ht="45" x14ac:dyDescent="0.25">
      <c r="A134">
        <v>1</v>
      </c>
      <c r="B134" s="4">
        <v>43020.060416666667</v>
      </c>
      <c r="C134" s="3" t="s">
        <v>512</v>
      </c>
    </row>
    <row r="135" spans="1:3" ht="45" x14ac:dyDescent="0.25">
      <c r="A135">
        <v>1</v>
      </c>
      <c r="B135" s="4">
        <v>43051.022916666669</v>
      </c>
      <c r="C135" s="3" t="s">
        <v>517</v>
      </c>
    </row>
    <row r="136" spans="1:3" x14ac:dyDescent="0.25">
      <c r="A136">
        <v>1</v>
      </c>
      <c r="B136" s="4">
        <v>43081.611805555556</v>
      </c>
      <c r="C136" s="3" t="s">
        <v>140</v>
      </c>
    </row>
    <row r="137" spans="1:3" ht="30" x14ac:dyDescent="0.25">
      <c r="A137">
        <v>1</v>
      </c>
      <c r="B137" t="s">
        <v>1520</v>
      </c>
      <c r="C137" s="3" t="s">
        <v>522</v>
      </c>
    </row>
    <row r="138" spans="1:3" ht="30" x14ac:dyDescent="0.25">
      <c r="A138">
        <v>1</v>
      </c>
      <c r="B138" t="s">
        <v>1521</v>
      </c>
      <c r="C138" s="3" t="s">
        <v>527</v>
      </c>
    </row>
    <row r="139" spans="1:3" ht="30" x14ac:dyDescent="0.25">
      <c r="A139">
        <v>1</v>
      </c>
      <c r="B139" t="s">
        <v>1522</v>
      </c>
      <c r="C139" s="3" t="s">
        <v>529</v>
      </c>
    </row>
    <row r="140" spans="1:3" ht="60" x14ac:dyDescent="0.25">
      <c r="A140">
        <v>1</v>
      </c>
      <c r="B140" t="s">
        <v>1523</v>
      </c>
      <c r="C140" s="3" t="s">
        <v>532</v>
      </c>
    </row>
    <row r="141" spans="1:3" ht="30" x14ac:dyDescent="0.25">
      <c r="A141">
        <v>1</v>
      </c>
      <c r="B141" s="4">
        <v>43221.442361111112</v>
      </c>
      <c r="C141" s="3" t="s">
        <v>534</v>
      </c>
    </row>
    <row r="142" spans="1:3" ht="30" x14ac:dyDescent="0.25">
      <c r="A142">
        <v>1</v>
      </c>
      <c r="B142" s="4">
        <v>43344.48541666667</v>
      </c>
      <c r="C142" s="3" t="s">
        <v>538</v>
      </c>
    </row>
    <row r="143" spans="1:3" ht="90" x14ac:dyDescent="0.25">
      <c r="A143">
        <v>1</v>
      </c>
      <c r="B143" t="s">
        <v>1524</v>
      </c>
      <c r="C143" s="3" t="s">
        <v>542</v>
      </c>
    </row>
    <row r="144" spans="1:3" ht="45" x14ac:dyDescent="0.25">
      <c r="A144">
        <v>1</v>
      </c>
      <c r="B144" t="s">
        <v>1525</v>
      </c>
      <c r="C144" s="3" t="s">
        <v>546</v>
      </c>
    </row>
    <row r="145" spans="1:3" ht="60" x14ac:dyDescent="0.25">
      <c r="A145">
        <v>1</v>
      </c>
      <c r="B145" t="s">
        <v>1526</v>
      </c>
      <c r="C145" s="3" t="s">
        <v>549</v>
      </c>
    </row>
    <row r="146" spans="1:3" ht="30" x14ac:dyDescent="0.25">
      <c r="A146">
        <v>1</v>
      </c>
      <c r="B146" s="4">
        <v>43192.637499999997</v>
      </c>
      <c r="C146" s="3" t="s">
        <v>553</v>
      </c>
    </row>
    <row r="147" spans="1:3" ht="75" x14ac:dyDescent="0.25">
      <c r="A147">
        <v>1</v>
      </c>
      <c r="B147" s="4">
        <v>43283.700694444444</v>
      </c>
      <c r="C147" s="3" t="s">
        <v>557</v>
      </c>
    </row>
    <row r="148" spans="1:3" ht="45" x14ac:dyDescent="0.25">
      <c r="A148">
        <v>1</v>
      </c>
      <c r="B148" t="s">
        <v>1527</v>
      </c>
      <c r="C148" s="3" t="s">
        <v>561</v>
      </c>
    </row>
    <row r="149" spans="1:3" ht="60" x14ac:dyDescent="0.25">
      <c r="A149">
        <v>1</v>
      </c>
      <c r="B149" s="4">
        <v>43223.882638888892</v>
      </c>
      <c r="C149" s="3" t="s">
        <v>565</v>
      </c>
    </row>
    <row r="150" spans="1:3" ht="60" x14ac:dyDescent="0.25">
      <c r="A150">
        <v>1</v>
      </c>
      <c r="B150" s="4">
        <v>43346.941666666666</v>
      </c>
      <c r="C150" s="3" t="s">
        <v>569</v>
      </c>
    </row>
    <row r="151" spans="1:3" ht="60" x14ac:dyDescent="0.25">
      <c r="A151">
        <v>1</v>
      </c>
      <c r="B151" s="4">
        <v>43407.519444444442</v>
      </c>
      <c r="C151" s="3" t="s">
        <v>574</v>
      </c>
    </row>
    <row r="152" spans="1:3" ht="60" x14ac:dyDescent="0.25">
      <c r="A152">
        <v>1</v>
      </c>
      <c r="B152" t="s">
        <v>1528</v>
      </c>
      <c r="C152" s="3" t="s">
        <v>580</v>
      </c>
    </row>
    <row r="153" spans="1:3" ht="90" x14ac:dyDescent="0.25">
      <c r="A153">
        <v>1</v>
      </c>
      <c r="B153" t="s">
        <v>1529</v>
      </c>
      <c r="C153" s="3" t="s">
        <v>583</v>
      </c>
    </row>
    <row r="154" spans="1:3" ht="30" x14ac:dyDescent="0.25">
      <c r="A154">
        <v>1</v>
      </c>
      <c r="B154" s="4">
        <v>43163.99722222222</v>
      </c>
      <c r="C154" s="3" t="s">
        <v>586</v>
      </c>
    </row>
    <row r="155" spans="1:3" x14ac:dyDescent="0.25">
      <c r="A155">
        <v>1</v>
      </c>
      <c r="B155" s="4">
        <v>43163.997916666667</v>
      </c>
      <c r="C155" s="3" t="s">
        <v>589</v>
      </c>
    </row>
    <row r="156" spans="1:3" x14ac:dyDescent="0.25">
      <c r="A156">
        <v>1</v>
      </c>
      <c r="B156" s="4">
        <v>43347.60833333333</v>
      </c>
      <c r="C156" s="3" t="s">
        <v>592</v>
      </c>
    </row>
    <row r="157" spans="1:3" ht="60" x14ac:dyDescent="0.25">
      <c r="A157">
        <v>1</v>
      </c>
      <c r="B157" t="s">
        <v>1530</v>
      </c>
      <c r="C157" s="3" t="s">
        <v>597</v>
      </c>
    </row>
    <row r="158" spans="1:3" ht="45" x14ac:dyDescent="0.25">
      <c r="A158">
        <v>1</v>
      </c>
      <c r="B158" s="4">
        <v>43164.866666666669</v>
      </c>
      <c r="C158" s="3" t="s">
        <v>601</v>
      </c>
    </row>
    <row r="159" spans="1:3" x14ac:dyDescent="0.25">
      <c r="A159">
        <v>1</v>
      </c>
      <c r="B159" s="4">
        <v>43196.143750000003</v>
      </c>
      <c r="C159" s="3" t="s">
        <v>604</v>
      </c>
    </row>
    <row r="160" spans="1:3" x14ac:dyDescent="0.25">
      <c r="A160">
        <v>1</v>
      </c>
      <c r="B160" s="4">
        <v>43287.009027777778</v>
      </c>
      <c r="C160" s="3" t="s">
        <v>607</v>
      </c>
    </row>
    <row r="161" spans="1:3" ht="105" x14ac:dyDescent="0.25">
      <c r="A161">
        <v>1</v>
      </c>
      <c r="B161" s="4">
        <v>43287.961111111108</v>
      </c>
      <c r="C161" s="3" t="s">
        <v>611</v>
      </c>
    </row>
    <row r="162" spans="1:3" x14ac:dyDescent="0.25">
      <c r="A162">
        <v>1</v>
      </c>
      <c r="B162" s="4">
        <v>43410.546527777777</v>
      </c>
      <c r="C162" s="3" t="s">
        <v>615</v>
      </c>
    </row>
    <row r="163" spans="1:3" ht="30" x14ac:dyDescent="0.25">
      <c r="A163">
        <v>1</v>
      </c>
      <c r="B163" s="4">
        <v>43410.632638888892</v>
      </c>
      <c r="C163" s="3" t="s">
        <v>618</v>
      </c>
    </row>
    <row r="164" spans="1:3" x14ac:dyDescent="0.25">
      <c r="A164">
        <v>1</v>
      </c>
      <c r="B164" t="s">
        <v>1531</v>
      </c>
      <c r="C164" s="3" t="s">
        <v>622</v>
      </c>
    </row>
    <row r="165" spans="1:3" ht="30" x14ac:dyDescent="0.25">
      <c r="A165">
        <v>1</v>
      </c>
      <c r="B165" t="s">
        <v>1532</v>
      </c>
      <c r="C165" s="3" t="s">
        <v>624</v>
      </c>
    </row>
    <row r="166" spans="1:3" ht="30" x14ac:dyDescent="0.25">
      <c r="A166">
        <v>1</v>
      </c>
      <c r="B166" t="s">
        <v>1533</v>
      </c>
      <c r="C166" s="3" t="s">
        <v>628</v>
      </c>
    </row>
    <row r="167" spans="1:3" ht="30" x14ac:dyDescent="0.25">
      <c r="A167">
        <v>1</v>
      </c>
      <c r="B167" t="s">
        <v>1534</v>
      </c>
      <c r="C167" s="3" t="s">
        <v>632</v>
      </c>
    </row>
    <row r="168" spans="1:3" ht="30" x14ac:dyDescent="0.25">
      <c r="A168">
        <v>1</v>
      </c>
      <c r="B168" t="s">
        <v>1535</v>
      </c>
      <c r="C168" s="3" t="s">
        <v>634</v>
      </c>
    </row>
    <row r="169" spans="1:3" ht="30" x14ac:dyDescent="0.25">
      <c r="A169">
        <v>1</v>
      </c>
      <c r="B169" t="s">
        <v>1536</v>
      </c>
      <c r="C169" s="3" t="s">
        <v>638</v>
      </c>
    </row>
    <row r="170" spans="1:3" ht="30" x14ac:dyDescent="0.25">
      <c r="A170">
        <v>1</v>
      </c>
      <c r="B170" t="s">
        <v>1537</v>
      </c>
      <c r="C170" s="3" t="s">
        <v>642</v>
      </c>
    </row>
    <row r="171" spans="1:3" ht="60" x14ac:dyDescent="0.25">
      <c r="A171">
        <v>1</v>
      </c>
      <c r="B171" t="s">
        <v>1538</v>
      </c>
      <c r="C171" s="3" t="s">
        <v>645</v>
      </c>
    </row>
    <row r="172" spans="1:3" ht="45" x14ac:dyDescent="0.25">
      <c r="A172">
        <v>1</v>
      </c>
      <c r="B172" t="s">
        <v>1539</v>
      </c>
      <c r="C172" s="3" t="s">
        <v>647</v>
      </c>
    </row>
    <row r="173" spans="1:3" ht="30" x14ac:dyDescent="0.25">
      <c r="A173">
        <v>1</v>
      </c>
      <c r="B173" t="s">
        <v>1540</v>
      </c>
      <c r="C173" s="3" t="s">
        <v>651</v>
      </c>
    </row>
    <row r="174" spans="1:3" x14ac:dyDescent="0.25">
      <c r="A174">
        <v>1</v>
      </c>
      <c r="B174" t="s">
        <v>1541</v>
      </c>
      <c r="C174" s="3" t="s">
        <v>655</v>
      </c>
    </row>
    <row r="175" spans="1:3" ht="30" x14ac:dyDescent="0.25">
      <c r="A175">
        <v>1</v>
      </c>
      <c r="B175" t="s">
        <v>1542</v>
      </c>
      <c r="C175" s="3" t="s">
        <v>658</v>
      </c>
    </row>
    <row r="176" spans="1:3" x14ac:dyDescent="0.25">
      <c r="A176">
        <v>1</v>
      </c>
      <c r="B176" t="s">
        <v>1543</v>
      </c>
      <c r="C176" s="3" t="s">
        <v>11</v>
      </c>
    </row>
    <row r="177" spans="1:3" ht="30" x14ac:dyDescent="0.25">
      <c r="A177">
        <v>1</v>
      </c>
      <c r="B177" t="s">
        <v>1544</v>
      </c>
      <c r="C177" s="3" t="s">
        <v>663</v>
      </c>
    </row>
    <row r="178" spans="1:3" ht="45" x14ac:dyDescent="0.25">
      <c r="A178">
        <v>1</v>
      </c>
      <c r="B178" t="s">
        <v>1545</v>
      </c>
      <c r="C178" s="3" t="s">
        <v>665</v>
      </c>
    </row>
    <row r="179" spans="1:3" ht="30" x14ac:dyDescent="0.25">
      <c r="A179">
        <v>1</v>
      </c>
      <c r="B179" t="s">
        <v>1546</v>
      </c>
      <c r="C179" s="3" t="s">
        <v>669</v>
      </c>
    </row>
    <row r="180" spans="1:3" ht="30" x14ac:dyDescent="0.25">
      <c r="A180">
        <v>1</v>
      </c>
      <c r="B180" s="4">
        <v>43197.5625</v>
      </c>
      <c r="C180" s="3" t="s">
        <v>672</v>
      </c>
    </row>
    <row r="181" spans="1:3" x14ac:dyDescent="0.25">
      <c r="A181">
        <v>1</v>
      </c>
      <c r="B181" s="4">
        <v>43288.544444444444</v>
      </c>
      <c r="C181" s="3" t="s">
        <v>675</v>
      </c>
    </row>
    <row r="182" spans="1:3" ht="75" x14ac:dyDescent="0.25">
      <c r="A182">
        <v>1</v>
      </c>
      <c r="B182" s="4">
        <v>43319.021527777775</v>
      </c>
      <c r="C182" s="3" t="s">
        <v>679</v>
      </c>
    </row>
    <row r="183" spans="1:3" x14ac:dyDescent="0.25">
      <c r="A183">
        <v>1</v>
      </c>
      <c r="B183" s="4">
        <v>43319.286111111112</v>
      </c>
      <c r="C183" s="3" t="s">
        <v>681</v>
      </c>
    </row>
    <row r="184" spans="1:3" ht="60" x14ac:dyDescent="0.25">
      <c r="A184">
        <v>1</v>
      </c>
      <c r="B184" s="4">
        <v>43411.70416666667</v>
      </c>
      <c r="C184" s="3" t="s">
        <v>685</v>
      </c>
    </row>
    <row r="185" spans="1:3" ht="75" x14ac:dyDescent="0.25">
      <c r="A185">
        <v>1</v>
      </c>
      <c r="B185" s="4">
        <v>43289.927777777775</v>
      </c>
      <c r="C185" s="3" t="s">
        <v>689</v>
      </c>
    </row>
    <row r="186" spans="1:3" ht="60" x14ac:dyDescent="0.25">
      <c r="A186">
        <v>1</v>
      </c>
      <c r="B186" t="s">
        <v>1547</v>
      </c>
      <c r="C186" s="3" t="s">
        <v>691</v>
      </c>
    </row>
    <row r="187" spans="1:3" ht="45" x14ac:dyDescent="0.25">
      <c r="A187">
        <v>1</v>
      </c>
      <c r="B187" s="4">
        <v>43321.813888888886</v>
      </c>
      <c r="C187" s="3" t="s">
        <v>694</v>
      </c>
    </row>
    <row r="188" spans="1:3" ht="45" x14ac:dyDescent="0.25">
      <c r="A188">
        <v>1</v>
      </c>
      <c r="B188" t="s">
        <v>1548</v>
      </c>
      <c r="C188" s="3" t="s">
        <v>696</v>
      </c>
    </row>
    <row r="189" spans="1:3" ht="30" x14ac:dyDescent="0.25">
      <c r="A189">
        <v>1</v>
      </c>
      <c r="B189" t="s">
        <v>1549</v>
      </c>
      <c r="C189" s="3" t="s">
        <v>701</v>
      </c>
    </row>
    <row r="190" spans="1:3" ht="90" x14ac:dyDescent="0.25">
      <c r="A190">
        <v>1</v>
      </c>
      <c r="B190" t="s">
        <v>1550</v>
      </c>
      <c r="C190" s="3" t="s">
        <v>707</v>
      </c>
    </row>
    <row r="191" spans="1:3" ht="45" x14ac:dyDescent="0.25">
      <c r="A191">
        <v>1</v>
      </c>
      <c r="B191" t="s">
        <v>1551</v>
      </c>
      <c r="C191" s="3" t="s">
        <v>508</v>
      </c>
    </row>
    <row r="192" spans="1:3" ht="30" x14ac:dyDescent="0.25">
      <c r="A192">
        <v>1</v>
      </c>
      <c r="B192" s="4">
        <v>43110.5625</v>
      </c>
      <c r="C192" s="3" t="s">
        <v>712</v>
      </c>
    </row>
    <row r="193" spans="1:3" ht="60" x14ac:dyDescent="0.25">
      <c r="A193">
        <v>1</v>
      </c>
      <c r="B193" t="s">
        <v>1552</v>
      </c>
      <c r="C193" s="3" t="s">
        <v>715</v>
      </c>
    </row>
    <row r="194" spans="1:3" ht="30" x14ac:dyDescent="0.25">
      <c r="A194">
        <v>1</v>
      </c>
      <c r="B194" t="s">
        <v>1553</v>
      </c>
      <c r="C194" s="3" t="s">
        <v>632</v>
      </c>
    </row>
    <row r="195" spans="1:3" ht="75" x14ac:dyDescent="0.25">
      <c r="A195">
        <v>1</v>
      </c>
      <c r="B195" t="s">
        <v>1554</v>
      </c>
      <c r="C195" s="3" t="s">
        <v>689</v>
      </c>
    </row>
    <row r="196" spans="1:3" ht="30" x14ac:dyDescent="0.25">
      <c r="A196">
        <v>1</v>
      </c>
      <c r="B196" t="s">
        <v>1555</v>
      </c>
      <c r="C196" s="3" t="s">
        <v>722</v>
      </c>
    </row>
    <row r="197" spans="1:3" ht="30" x14ac:dyDescent="0.25">
      <c r="A197">
        <v>1</v>
      </c>
      <c r="B197" t="s">
        <v>1556</v>
      </c>
      <c r="C197" s="3" t="s">
        <v>728</v>
      </c>
    </row>
    <row r="198" spans="1:3" ht="30" x14ac:dyDescent="0.25">
      <c r="A198">
        <v>1</v>
      </c>
      <c r="B198" s="4">
        <v>43111.834722222222</v>
      </c>
      <c r="C198" s="3" t="s">
        <v>354</v>
      </c>
    </row>
    <row r="199" spans="1:3" ht="75" x14ac:dyDescent="0.25">
      <c r="A199">
        <v>1</v>
      </c>
      <c r="B199" s="4">
        <v>43170.578472222223</v>
      </c>
      <c r="C199" s="3" t="s">
        <v>733</v>
      </c>
    </row>
    <row r="200" spans="1:3" ht="75" x14ac:dyDescent="0.25">
      <c r="A200">
        <v>1</v>
      </c>
      <c r="B200" s="4">
        <v>43293.374305555553</v>
      </c>
      <c r="C200" s="3" t="s">
        <v>736</v>
      </c>
    </row>
    <row r="201" spans="1:3" x14ac:dyDescent="0.25">
      <c r="A201">
        <v>1</v>
      </c>
      <c r="B201" s="4">
        <v>43324.836805555555</v>
      </c>
      <c r="C201" s="3" t="s">
        <v>739</v>
      </c>
    </row>
    <row r="202" spans="1:3" x14ac:dyDescent="0.25">
      <c r="A202">
        <v>1</v>
      </c>
      <c r="B202" t="s">
        <v>1557</v>
      </c>
      <c r="C202" s="3" t="s">
        <v>622</v>
      </c>
    </row>
    <row r="203" spans="1:3" ht="30" x14ac:dyDescent="0.25">
      <c r="A203">
        <v>1</v>
      </c>
      <c r="B203" t="s">
        <v>1558</v>
      </c>
      <c r="C203" s="3" t="s">
        <v>744</v>
      </c>
    </row>
    <row r="204" spans="1:3" ht="30" x14ac:dyDescent="0.25">
      <c r="A204">
        <v>1</v>
      </c>
      <c r="B204" t="s">
        <v>1559</v>
      </c>
      <c r="C204" s="3" t="s">
        <v>746</v>
      </c>
    </row>
    <row r="205" spans="1:3" x14ac:dyDescent="0.25">
      <c r="A205">
        <v>1</v>
      </c>
      <c r="B205" t="s">
        <v>1560</v>
      </c>
      <c r="C205" s="3" t="s">
        <v>5</v>
      </c>
    </row>
    <row r="206" spans="1:3" ht="45" x14ac:dyDescent="0.25">
      <c r="A206">
        <v>1</v>
      </c>
      <c r="B206" s="4">
        <v>43618.904166666667</v>
      </c>
      <c r="C206" s="3" t="s">
        <v>753</v>
      </c>
    </row>
    <row r="207" spans="1:3" ht="45" x14ac:dyDescent="0.25">
      <c r="A207">
        <v>1</v>
      </c>
      <c r="B207" s="4">
        <v>43619.466666666667</v>
      </c>
      <c r="C207" s="3" t="s">
        <v>755</v>
      </c>
    </row>
    <row r="208" spans="1:3" ht="30" x14ac:dyDescent="0.25">
      <c r="A208">
        <v>1</v>
      </c>
      <c r="B208" s="4">
        <v>43772.084722222222</v>
      </c>
      <c r="C208" s="3" t="s">
        <v>632</v>
      </c>
    </row>
    <row r="209" spans="1:3" ht="60" x14ac:dyDescent="0.25">
      <c r="A209">
        <v>1</v>
      </c>
      <c r="B209" s="4">
        <v>43802.701388888891</v>
      </c>
      <c r="C209" s="3" t="s">
        <v>760</v>
      </c>
    </row>
    <row r="210" spans="1:3" ht="45" x14ac:dyDescent="0.25">
      <c r="A210">
        <v>1</v>
      </c>
      <c r="B210" t="s">
        <v>1561</v>
      </c>
      <c r="C210" s="3" t="s">
        <v>764</v>
      </c>
    </row>
    <row r="211" spans="1:3" ht="90" x14ac:dyDescent="0.25">
      <c r="A211">
        <v>1</v>
      </c>
      <c r="B211" s="4">
        <v>43742.67083333333</v>
      </c>
      <c r="C211" s="3" t="s">
        <v>766</v>
      </c>
    </row>
    <row r="212" spans="1:3" ht="45" x14ac:dyDescent="0.25">
      <c r="A212">
        <v>1</v>
      </c>
      <c r="B212" t="s">
        <v>1562</v>
      </c>
      <c r="C212" s="3" t="s">
        <v>769</v>
      </c>
    </row>
    <row r="213" spans="1:3" x14ac:dyDescent="0.25">
      <c r="A213">
        <v>1</v>
      </c>
      <c r="B213" t="s">
        <v>1563</v>
      </c>
      <c r="C213" s="3" t="s">
        <v>774</v>
      </c>
    </row>
    <row r="214" spans="1:3" ht="30" x14ac:dyDescent="0.25">
      <c r="A214">
        <v>1</v>
      </c>
      <c r="B214" t="s">
        <v>1564</v>
      </c>
      <c r="C214" s="3" t="s">
        <v>776</v>
      </c>
    </row>
    <row r="215" spans="1:3" x14ac:dyDescent="0.25">
      <c r="A215">
        <v>1</v>
      </c>
      <c r="B215" s="4">
        <v>43501.669444444444</v>
      </c>
      <c r="C215" s="3" t="s">
        <v>622</v>
      </c>
    </row>
    <row r="216" spans="1:3" x14ac:dyDescent="0.25">
      <c r="A216">
        <v>1</v>
      </c>
      <c r="B216" s="4">
        <v>43560.86041666667</v>
      </c>
      <c r="C216" s="3" t="s">
        <v>781</v>
      </c>
    </row>
    <row r="217" spans="1:3" x14ac:dyDescent="0.25">
      <c r="A217">
        <v>1</v>
      </c>
      <c r="B217" t="s">
        <v>1565</v>
      </c>
      <c r="C217" s="3" t="s">
        <v>784</v>
      </c>
    </row>
    <row r="218" spans="1:3" ht="30" x14ac:dyDescent="0.25">
      <c r="A218">
        <v>1</v>
      </c>
      <c r="B218" s="4">
        <v>43530.424305555556</v>
      </c>
      <c r="C218" s="3" t="s">
        <v>787</v>
      </c>
    </row>
    <row r="219" spans="1:3" ht="30" x14ac:dyDescent="0.25">
      <c r="A219">
        <v>1</v>
      </c>
      <c r="B219" s="4">
        <v>43591.854861111111</v>
      </c>
      <c r="C219" s="3" t="s">
        <v>790</v>
      </c>
    </row>
    <row r="220" spans="1:3" ht="30" x14ac:dyDescent="0.25">
      <c r="A220">
        <v>1</v>
      </c>
      <c r="B220" s="4">
        <v>43683.728472222225</v>
      </c>
      <c r="C220" s="3" t="s">
        <v>793</v>
      </c>
    </row>
    <row r="221" spans="1:3" ht="75" x14ac:dyDescent="0.25">
      <c r="A221">
        <v>1</v>
      </c>
      <c r="B221" s="4">
        <v>43744.339583333334</v>
      </c>
      <c r="C221" s="3" t="s">
        <v>797</v>
      </c>
    </row>
    <row r="222" spans="1:3" ht="60" x14ac:dyDescent="0.25">
      <c r="A222">
        <v>1</v>
      </c>
      <c r="B222" t="s">
        <v>1566</v>
      </c>
      <c r="C222" s="3" t="s">
        <v>801</v>
      </c>
    </row>
    <row r="223" spans="1:3" ht="75" x14ac:dyDescent="0.25">
      <c r="A223">
        <v>1</v>
      </c>
      <c r="B223" t="s">
        <v>1567</v>
      </c>
      <c r="C223" s="3" t="s">
        <v>805</v>
      </c>
    </row>
    <row r="224" spans="1:3" x14ac:dyDescent="0.25">
      <c r="A224">
        <v>1</v>
      </c>
      <c r="B224" s="4">
        <v>43684.261805555558</v>
      </c>
      <c r="C224" s="3" t="s">
        <v>807</v>
      </c>
    </row>
    <row r="225" spans="1:3" ht="45" x14ac:dyDescent="0.25">
      <c r="A225">
        <v>1</v>
      </c>
      <c r="B225" t="s">
        <v>1568</v>
      </c>
      <c r="C225" s="3" t="s">
        <v>647</v>
      </c>
    </row>
    <row r="226" spans="1:3" ht="60" x14ac:dyDescent="0.25">
      <c r="A226">
        <v>1</v>
      </c>
      <c r="B226" t="s">
        <v>1569</v>
      </c>
      <c r="C226" s="3" t="s">
        <v>814</v>
      </c>
    </row>
    <row r="227" spans="1:3" ht="30" x14ac:dyDescent="0.25">
      <c r="A227">
        <v>1</v>
      </c>
      <c r="B227" t="s">
        <v>1570</v>
      </c>
      <c r="C227" s="3" t="s">
        <v>818</v>
      </c>
    </row>
    <row r="228" spans="1:3" x14ac:dyDescent="0.25">
      <c r="A228">
        <v>1</v>
      </c>
      <c r="B228" t="s">
        <v>1571</v>
      </c>
      <c r="C228" s="3" t="s">
        <v>622</v>
      </c>
    </row>
    <row r="229" spans="1:3" ht="30" x14ac:dyDescent="0.25">
      <c r="A229">
        <v>1</v>
      </c>
      <c r="B229" t="s">
        <v>1572</v>
      </c>
      <c r="C229" s="3" t="s">
        <v>824</v>
      </c>
    </row>
    <row r="230" spans="1:3" ht="45" x14ac:dyDescent="0.25">
      <c r="A230">
        <v>1</v>
      </c>
      <c r="B230" t="s">
        <v>1573</v>
      </c>
      <c r="C230" s="3" t="s">
        <v>546</v>
      </c>
    </row>
    <row r="231" spans="1:3" ht="90" x14ac:dyDescent="0.25">
      <c r="A231">
        <v>1</v>
      </c>
      <c r="B231" s="4">
        <v>43624.546527777777</v>
      </c>
      <c r="C231" s="3" t="s">
        <v>832</v>
      </c>
    </row>
    <row r="232" spans="1:3" x14ac:dyDescent="0.25">
      <c r="A232">
        <v>1</v>
      </c>
      <c r="B232" s="4">
        <v>43746.55972222222</v>
      </c>
      <c r="C232" s="3" t="s">
        <v>836</v>
      </c>
    </row>
    <row r="233" spans="1:3" ht="60" x14ac:dyDescent="0.25">
      <c r="A233">
        <v>1</v>
      </c>
      <c r="B233" s="4">
        <v>43746.925000000003</v>
      </c>
      <c r="C233" s="3" t="s">
        <v>840</v>
      </c>
    </row>
    <row r="234" spans="1:3" ht="60" x14ac:dyDescent="0.25">
      <c r="A234">
        <v>1</v>
      </c>
      <c r="B234" t="s">
        <v>1574</v>
      </c>
      <c r="C234" s="3" t="s">
        <v>843</v>
      </c>
    </row>
    <row r="235" spans="1:3" ht="45" x14ac:dyDescent="0.25">
      <c r="A235">
        <v>1</v>
      </c>
      <c r="B235" t="s">
        <v>1575</v>
      </c>
      <c r="C235" s="3" t="s">
        <v>846</v>
      </c>
    </row>
    <row r="236" spans="1:3" ht="45" x14ac:dyDescent="0.25">
      <c r="A236">
        <v>1</v>
      </c>
      <c r="B236" s="4">
        <v>43594.343055555553</v>
      </c>
      <c r="C236" s="3" t="s">
        <v>849</v>
      </c>
    </row>
    <row r="237" spans="1:3" ht="60" x14ac:dyDescent="0.25">
      <c r="A237">
        <v>1</v>
      </c>
      <c r="B237" t="s">
        <v>1576</v>
      </c>
      <c r="C237" s="3" t="s">
        <v>853</v>
      </c>
    </row>
    <row r="238" spans="1:3" ht="75" x14ac:dyDescent="0.25">
      <c r="A238">
        <v>1</v>
      </c>
      <c r="B238" t="s">
        <v>1577</v>
      </c>
      <c r="C238" s="3" t="s">
        <v>855</v>
      </c>
    </row>
    <row r="239" spans="1:3" ht="60" x14ac:dyDescent="0.25">
      <c r="A239">
        <v>1</v>
      </c>
      <c r="B239" t="s">
        <v>1578</v>
      </c>
      <c r="C239" s="3" t="s">
        <v>857</v>
      </c>
    </row>
    <row r="240" spans="1:3" ht="60" x14ac:dyDescent="0.25">
      <c r="A240">
        <v>1</v>
      </c>
      <c r="B240" t="s">
        <v>1579</v>
      </c>
      <c r="C240" s="3" t="s">
        <v>859</v>
      </c>
    </row>
    <row r="241" spans="1:3" ht="45" x14ac:dyDescent="0.25">
      <c r="A241">
        <v>1</v>
      </c>
      <c r="B241" t="s">
        <v>1580</v>
      </c>
      <c r="C241" s="3" t="s">
        <v>862</v>
      </c>
    </row>
    <row r="242" spans="1:3" ht="45" x14ac:dyDescent="0.25">
      <c r="A242">
        <v>1</v>
      </c>
      <c r="B242" t="s">
        <v>1581</v>
      </c>
      <c r="C242" s="3" t="s">
        <v>865</v>
      </c>
    </row>
    <row r="243" spans="1:3" ht="45" x14ac:dyDescent="0.25">
      <c r="A243">
        <v>1</v>
      </c>
      <c r="B243" t="s">
        <v>1582</v>
      </c>
      <c r="C243" s="3" t="s">
        <v>869</v>
      </c>
    </row>
    <row r="244" spans="1:3" ht="75" x14ac:dyDescent="0.25">
      <c r="A244">
        <v>1</v>
      </c>
      <c r="B244" t="s">
        <v>1583</v>
      </c>
      <c r="C244" s="3" t="s">
        <v>872</v>
      </c>
    </row>
    <row r="245" spans="1:3" ht="60" x14ac:dyDescent="0.25">
      <c r="A245">
        <v>1</v>
      </c>
      <c r="B245" t="s">
        <v>1584</v>
      </c>
      <c r="C245" s="3" t="s">
        <v>877</v>
      </c>
    </row>
    <row r="246" spans="1:3" ht="45" x14ac:dyDescent="0.25">
      <c r="A246">
        <v>1</v>
      </c>
      <c r="B246" t="s">
        <v>1585</v>
      </c>
      <c r="C246" s="3" t="s">
        <v>881</v>
      </c>
    </row>
    <row r="247" spans="1:3" ht="45" x14ac:dyDescent="0.25">
      <c r="A247">
        <v>1</v>
      </c>
      <c r="B247" s="4">
        <v>43780.822222222225</v>
      </c>
      <c r="C247" s="3" t="s">
        <v>885</v>
      </c>
    </row>
    <row r="248" spans="1:3" ht="60" x14ac:dyDescent="0.25">
      <c r="A248">
        <v>1</v>
      </c>
      <c r="B248" t="s">
        <v>1586</v>
      </c>
      <c r="C248" s="3" t="s">
        <v>889</v>
      </c>
    </row>
    <row r="249" spans="1:3" ht="60" x14ac:dyDescent="0.25">
      <c r="A249">
        <v>1</v>
      </c>
      <c r="B249" t="s">
        <v>1587</v>
      </c>
      <c r="C249" s="3" t="s">
        <v>891</v>
      </c>
    </row>
    <row r="250" spans="1:3" ht="45" x14ac:dyDescent="0.25">
      <c r="A250">
        <v>1</v>
      </c>
      <c r="B250" s="4">
        <v>43567.318055555559</v>
      </c>
      <c r="C250" s="3" t="s">
        <v>508</v>
      </c>
    </row>
    <row r="251" spans="1:3" ht="30" x14ac:dyDescent="0.25">
      <c r="A251">
        <v>1</v>
      </c>
      <c r="B251" s="4">
        <v>43597.756249999999</v>
      </c>
      <c r="C251" s="3" t="s">
        <v>712</v>
      </c>
    </row>
    <row r="252" spans="1:3" ht="30" x14ac:dyDescent="0.25">
      <c r="A252">
        <v>1</v>
      </c>
      <c r="B252" t="s">
        <v>1588</v>
      </c>
      <c r="C252" s="3" t="s">
        <v>900</v>
      </c>
    </row>
    <row r="253" spans="1:3" ht="45" x14ac:dyDescent="0.25">
      <c r="A253">
        <v>1</v>
      </c>
      <c r="B253" s="4">
        <v>43922.20208333333</v>
      </c>
      <c r="C253" s="3" t="s">
        <v>903</v>
      </c>
    </row>
    <row r="254" spans="1:3" ht="45" x14ac:dyDescent="0.25">
      <c r="A254">
        <v>1</v>
      </c>
      <c r="B254" s="4">
        <v>44136.013194444444</v>
      </c>
      <c r="C254" s="3" t="s">
        <v>908</v>
      </c>
    </row>
    <row r="255" spans="1:3" x14ac:dyDescent="0.25">
      <c r="A255">
        <v>1</v>
      </c>
      <c r="B255" t="s">
        <v>1589</v>
      </c>
      <c r="C255" s="3" t="s">
        <v>140</v>
      </c>
    </row>
    <row r="256" spans="1:3" x14ac:dyDescent="0.25">
      <c r="A256">
        <v>1</v>
      </c>
      <c r="B256" t="s">
        <v>1590</v>
      </c>
      <c r="C256" s="3" t="s">
        <v>11</v>
      </c>
    </row>
    <row r="257" spans="1:3" x14ac:dyDescent="0.25">
      <c r="A257">
        <v>1</v>
      </c>
      <c r="B257" t="s">
        <v>1591</v>
      </c>
      <c r="C257" s="3" t="s">
        <v>607</v>
      </c>
    </row>
    <row r="258" spans="1:3" ht="45" x14ac:dyDescent="0.25">
      <c r="A258">
        <v>1</v>
      </c>
      <c r="B258" t="s">
        <v>1592</v>
      </c>
      <c r="C258" s="3" t="s">
        <v>921</v>
      </c>
    </row>
    <row r="259" spans="1:3" ht="30" x14ac:dyDescent="0.25">
      <c r="A259">
        <v>1</v>
      </c>
      <c r="B259" t="s">
        <v>1593</v>
      </c>
      <c r="C259" s="3" t="s">
        <v>925</v>
      </c>
    </row>
    <row r="260" spans="1:3" ht="30" x14ac:dyDescent="0.25">
      <c r="A260">
        <v>1</v>
      </c>
      <c r="B260" s="4">
        <v>44137.61041666667</v>
      </c>
      <c r="C260" s="3" t="s">
        <v>928</v>
      </c>
    </row>
    <row r="261" spans="1:3" ht="45" x14ac:dyDescent="0.25">
      <c r="A261">
        <v>1</v>
      </c>
      <c r="B261" s="4">
        <v>44167.573611111111</v>
      </c>
      <c r="C261" s="3" t="s">
        <v>933</v>
      </c>
    </row>
    <row r="262" spans="1:3" ht="45" x14ac:dyDescent="0.25">
      <c r="A262">
        <v>1</v>
      </c>
      <c r="B262" s="4">
        <v>44167.645138888889</v>
      </c>
      <c r="C262" s="3" t="s">
        <v>937</v>
      </c>
    </row>
    <row r="263" spans="1:3" ht="45" x14ac:dyDescent="0.25">
      <c r="A263">
        <v>1</v>
      </c>
      <c r="B263" t="s">
        <v>1594</v>
      </c>
      <c r="C263" s="3" t="s">
        <v>941</v>
      </c>
    </row>
    <row r="264" spans="1:3" ht="75" x14ac:dyDescent="0.25">
      <c r="A264">
        <v>1</v>
      </c>
      <c r="B264" t="s">
        <v>1595</v>
      </c>
      <c r="C264" s="3" t="s">
        <v>944</v>
      </c>
    </row>
    <row r="265" spans="1:3" ht="60" x14ac:dyDescent="0.25">
      <c r="A265">
        <v>1</v>
      </c>
      <c r="B265" t="s">
        <v>1596</v>
      </c>
      <c r="C265" s="3" t="s">
        <v>948</v>
      </c>
    </row>
    <row r="266" spans="1:3" ht="30" x14ac:dyDescent="0.25">
      <c r="A266">
        <v>1</v>
      </c>
      <c r="B266" t="s">
        <v>1597</v>
      </c>
      <c r="C266" s="3" t="s">
        <v>951</v>
      </c>
    </row>
    <row r="267" spans="1:3" ht="60" x14ac:dyDescent="0.25">
      <c r="A267">
        <v>1</v>
      </c>
      <c r="B267" t="s">
        <v>1598</v>
      </c>
      <c r="C267" s="3" t="s">
        <v>955</v>
      </c>
    </row>
    <row r="268" spans="1:3" x14ac:dyDescent="0.25">
      <c r="A268">
        <v>1</v>
      </c>
      <c r="B268" t="s">
        <v>1599</v>
      </c>
      <c r="C268" s="3" t="s">
        <v>959</v>
      </c>
    </row>
    <row r="269" spans="1:3" ht="45" x14ac:dyDescent="0.25">
      <c r="A269">
        <v>1</v>
      </c>
      <c r="B269" s="4">
        <v>44168.92083333333</v>
      </c>
      <c r="C269" s="3" t="s">
        <v>962</v>
      </c>
    </row>
    <row r="270" spans="1:3" ht="75" x14ac:dyDescent="0.25">
      <c r="A270">
        <v>1</v>
      </c>
      <c r="B270" s="4">
        <v>43865.228472222225</v>
      </c>
      <c r="C270" s="3" t="s">
        <v>965</v>
      </c>
    </row>
    <row r="271" spans="1:3" ht="30" x14ac:dyDescent="0.25">
      <c r="A271">
        <v>1</v>
      </c>
      <c r="B271" s="4">
        <v>43925.71597222222</v>
      </c>
      <c r="C271" s="3" t="s">
        <v>744</v>
      </c>
    </row>
    <row r="272" spans="1:3" ht="45" x14ac:dyDescent="0.25">
      <c r="A272">
        <v>1</v>
      </c>
      <c r="B272" s="4">
        <v>44016.987500000003</v>
      </c>
      <c r="C272" s="3" t="s">
        <v>971</v>
      </c>
    </row>
    <row r="273" spans="1:3" x14ac:dyDescent="0.25">
      <c r="A273">
        <v>1</v>
      </c>
      <c r="B273" s="4">
        <v>44169.354861111111</v>
      </c>
      <c r="C273" s="3" t="s">
        <v>976</v>
      </c>
    </row>
    <row r="274" spans="1:3" ht="45" x14ac:dyDescent="0.25">
      <c r="A274">
        <v>1</v>
      </c>
      <c r="B274" t="s">
        <v>1600</v>
      </c>
      <c r="C274" s="3" t="s">
        <v>978</v>
      </c>
    </row>
    <row r="275" spans="1:3" ht="60" x14ac:dyDescent="0.25">
      <c r="A275">
        <v>1</v>
      </c>
      <c r="B275" t="s">
        <v>1601</v>
      </c>
      <c r="C275" s="3" t="s">
        <v>982</v>
      </c>
    </row>
    <row r="276" spans="1:3" ht="60" x14ac:dyDescent="0.25">
      <c r="A276">
        <v>1</v>
      </c>
      <c r="B276" s="4">
        <v>43836.888888888891</v>
      </c>
      <c r="C276" s="3" t="s">
        <v>985</v>
      </c>
    </row>
    <row r="277" spans="1:3" ht="30" x14ac:dyDescent="0.25">
      <c r="A277">
        <v>1</v>
      </c>
      <c r="B277" s="4">
        <v>43867.104861111111</v>
      </c>
      <c r="C277" s="3" t="s">
        <v>988</v>
      </c>
    </row>
    <row r="278" spans="1:3" ht="30" x14ac:dyDescent="0.25">
      <c r="A278">
        <v>1</v>
      </c>
      <c r="B278" s="4">
        <v>44018.656944444447</v>
      </c>
      <c r="C278" s="3" t="s">
        <v>790</v>
      </c>
    </row>
    <row r="279" spans="1:3" ht="30" x14ac:dyDescent="0.25">
      <c r="A279">
        <v>1</v>
      </c>
      <c r="B279" t="s">
        <v>1602</v>
      </c>
      <c r="C279" s="3" t="s">
        <v>787</v>
      </c>
    </row>
    <row r="280" spans="1:3" ht="75" x14ac:dyDescent="0.25">
      <c r="A280">
        <v>1</v>
      </c>
      <c r="B280" t="s">
        <v>1603</v>
      </c>
      <c r="C280" s="3" t="s">
        <v>998</v>
      </c>
    </row>
    <row r="281" spans="1:3" ht="60" x14ac:dyDescent="0.25">
      <c r="A281">
        <v>1</v>
      </c>
      <c r="B281" t="s">
        <v>1604</v>
      </c>
      <c r="C281" s="3" t="s">
        <v>1001</v>
      </c>
    </row>
    <row r="282" spans="1:3" ht="30" x14ac:dyDescent="0.25">
      <c r="A282">
        <v>1</v>
      </c>
      <c r="B282" t="s">
        <v>1605</v>
      </c>
      <c r="C282" s="3" t="s">
        <v>1004</v>
      </c>
    </row>
    <row r="283" spans="1:3" ht="60" x14ac:dyDescent="0.25">
      <c r="A283">
        <v>1</v>
      </c>
      <c r="B283" t="s">
        <v>1606</v>
      </c>
      <c r="C283" s="3" t="s">
        <v>853</v>
      </c>
    </row>
    <row r="284" spans="1:3" ht="60" x14ac:dyDescent="0.25">
      <c r="A284">
        <v>1</v>
      </c>
      <c r="B284" t="s">
        <v>1607</v>
      </c>
      <c r="C284" s="3" t="s">
        <v>1010</v>
      </c>
    </row>
    <row r="285" spans="1:3" ht="30" x14ac:dyDescent="0.25">
      <c r="A285">
        <v>1</v>
      </c>
      <c r="B285" t="s">
        <v>1608</v>
      </c>
      <c r="C285" s="3" t="s">
        <v>728</v>
      </c>
    </row>
    <row r="286" spans="1:3" ht="90" x14ac:dyDescent="0.25">
      <c r="A286">
        <v>1</v>
      </c>
      <c r="B286" t="s">
        <v>1609</v>
      </c>
      <c r="C286" s="3" t="s">
        <v>1016</v>
      </c>
    </row>
    <row r="287" spans="1:3" ht="45" x14ac:dyDescent="0.25">
      <c r="A287">
        <v>1</v>
      </c>
      <c r="B287" t="s">
        <v>1610</v>
      </c>
      <c r="C287" s="3" t="s">
        <v>1019</v>
      </c>
    </row>
    <row r="288" spans="1:3" ht="45" x14ac:dyDescent="0.25">
      <c r="A288">
        <v>1</v>
      </c>
      <c r="B288" s="4">
        <v>43897.032638888886</v>
      </c>
      <c r="C288" s="3" t="s">
        <v>1022</v>
      </c>
    </row>
    <row r="289" spans="1:3" x14ac:dyDescent="0.25">
      <c r="A289">
        <v>1</v>
      </c>
      <c r="B289" t="s">
        <v>1611</v>
      </c>
      <c r="C289" s="3" t="s">
        <v>622</v>
      </c>
    </row>
    <row r="290" spans="1:3" ht="30" x14ac:dyDescent="0.25">
      <c r="A290">
        <v>1</v>
      </c>
      <c r="B290" s="4">
        <v>44143.713194444441</v>
      </c>
      <c r="C290" s="3" t="s">
        <v>1029</v>
      </c>
    </row>
    <row r="291" spans="1:3" ht="60" x14ac:dyDescent="0.25">
      <c r="A291">
        <v>1</v>
      </c>
      <c r="B291" t="s">
        <v>1612</v>
      </c>
      <c r="C291" s="3" t="s">
        <v>1032</v>
      </c>
    </row>
    <row r="292" spans="1:3" ht="30" x14ac:dyDescent="0.25">
      <c r="A292">
        <v>1</v>
      </c>
      <c r="B292" t="s">
        <v>1613</v>
      </c>
      <c r="C292" s="3" t="s">
        <v>1036</v>
      </c>
    </row>
    <row r="293" spans="1:3" ht="90" x14ac:dyDescent="0.25">
      <c r="A293">
        <v>1</v>
      </c>
      <c r="B293" t="s">
        <v>1614</v>
      </c>
      <c r="C293" s="3" t="s">
        <v>1042</v>
      </c>
    </row>
    <row r="294" spans="1:3" x14ac:dyDescent="0.25">
      <c r="A294">
        <v>1</v>
      </c>
      <c r="B294" s="4">
        <v>43870.40902777778</v>
      </c>
      <c r="C294" s="3" t="s">
        <v>1044</v>
      </c>
    </row>
    <row r="295" spans="1:3" ht="45" x14ac:dyDescent="0.25">
      <c r="A295">
        <v>1</v>
      </c>
      <c r="B295" s="4">
        <v>43870.660416666666</v>
      </c>
      <c r="C295" s="3" t="s">
        <v>1046</v>
      </c>
    </row>
    <row r="296" spans="1:3" ht="75" x14ac:dyDescent="0.25">
      <c r="A296">
        <v>1</v>
      </c>
      <c r="B296" s="4">
        <v>43991.934027777781</v>
      </c>
      <c r="C296" s="3" t="s">
        <v>1051</v>
      </c>
    </row>
    <row r="297" spans="1:3" ht="30" x14ac:dyDescent="0.25">
      <c r="A297">
        <v>1</v>
      </c>
      <c r="B297" t="s">
        <v>1615</v>
      </c>
      <c r="C297" s="3" t="s">
        <v>1055</v>
      </c>
    </row>
    <row r="298" spans="1:3" x14ac:dyDescent="0.25">
      <c r="A298">
        <v>1</v>
      </c>
      <c r="B298" t="s">
        <v>1616</v>
      </c>
      <c r="C298" s="3" t="s">
        <v>976</v>
      </c>
    </row>
    <row r="299" spans="1:3" ht="30" x14ac:dyDescent="0.25">
      <c r="A299">
        <v>1</v>
      </c>
      <c r="B299" s="4">
        <v>43900.870138888888</v>
      </c>
      <c r="C299" s="3" t="s">
        <v>538</v>
      </c>
    </row>
    <row r="300" spans="1:3" ht="45" x14ac:dyDescent="0.25">
      <c r="A300">
        <v>1</v>
      </c>
      <c r="B300" t="s">
        <v>1617</v>
      </c>
      <c r="C300" s="3" t="s">
        <v>1061</v>
      </c>
    </row>
    <row r="301" spans="1:3" ht="30" x14ac:dyDescent="0.25">
      <c r="A301">
        <v>1</v>
      </c>
      <c r="B301" t="s">
        <v>1618</v>
      </c>
      <c r="C301" s="3" t="s">
        <v>624</v>
      </c>
    </row>
    <row r="302" spans="1:3" ht="45" x14ac:dyDescent="0.25">
      <c r="A302">
        <v>1</v>
      </c>
      <c r="B302" s="4">
        <v>44176.654166666667</v>
      </c>
      <c r="C302" s="3" t="s">
        <v>1067</v>
      </c>
    </row>
    <row r="303" spans="1:3" ht="60" x14ac:dyDescent="0.25">
      <c r="A303">
        <v>1</v>
      </c>
      <c r="B303" t="s">
        <v>1619</v>
      </c>
      <c r="C303" s="3" t="s">
        <v>1069</v>
      </c>
    </row>
    <row r="304" spans="1:3" ht="30" x14ac:dyDescent="0.25">
      <c r="A304">
        <v>1</v>
      </c>
      <c r="B304" t="s">
        <v>1620</v>
      </c>
      <c r="C304" s="3" t="s">
        <v>712</v>
      </c>
    </row>
    <row r="305" spans="1:3" ht="45" x14ac:dyDescent="0.25">
      <c r="A305">
        <v>1</v>
      </c>
      <c r="B305" t="s">
        <v>1621</v>
      </c>
      <c r="C305" s="3" t="s">
        <v>1075</v>
      </c>
    </row>
    <row r="306" spans="1:3" ht="60" x14ac:dyDescent="0.25">
      <c r="A306">
        <v>1</v>
      </c>
      <c r="B306" t="s">
        <v>1622</v>
      </c>
      <c r="C306" s="3" t="s">
        <v>1080</v>
      </c>
    </row>
    <row r="307" spans="1:3" ht="60" x14ac:dyDescent="0.25">
      <c r="A307">
        <v>1</v>
      </c>
      <c r="B307" t="s">
        <v>1623</v>
      </c>
      <c r="C307" s="3" t="s">
        <v>1083</v>
      </c>
    </row>
    <row r="308" spans="1:3" x14ac:dyDescent="0.25">
      <c r="A308">
        <v>1</v>
      </c>
      <c r="B308" s="4">
        <v>43873.420138888891</v>
      </c>
      <c r="C308" s="3" t="s">
        <v>1086</v>
      </c>
    </row>
    <row r="309" spans="1:3" ht="60" x14ac:dyDescent="0.25">
      <c r="A309">
        <v>1</v>
      </c>
      <c r="B309" t="s">
        <v>1624</v>
      </c>
      <c r="C309" s="3" t="s">
        <v>1089</v>
      </c>
    </row>
    <row r="310" spans="1:3" ht="60" x14ac:dyDescent="0.25">
      <c r="A310">
        <v>1</v>
      </c>
      <c r="B310" s="4">
        <v>44287.693749999999</v>
      </c>
      <c r="C310" s="3" t="s">
        <v>1092</v>
      </c>
    </row>
    <row r="311" spans="1:3" ht="30" x14ac:dyDescent="0.25">
      <c r="A311">
        <v>1</v>
      </c>
      <c r="B311" s="4">
        <v>44317.65902777778</v>
      </c>
      <c r="C311" s="3" t="s">
        <v>1094</v>
      </c>
    </row>
    <row r="312" spans="1:3" ht="60" x14ac:dyDescent="0.25">
      <c r="A312">
        <v>1</v>
      </c>
      <c r="B312" s="4">
        <v>44409.786805555559</v>
      </c>
      <c r="C312" s="3" t="s">
        <v>1097</v>
      </c>
    </row>
    <row r="313" spans="1:3" ht="30" x14ac:dyDescent="0.25">
      <c r="A313">
        <v>1</v>
      </c>
      <c r="B313" s="4">
        <v>44501.980555555558</v>
      </c>
      <c r="C313" s="3" t="s">
        <v>1100</v>
      </c>
    </row>
    <row r="314" spans="1:3" x14ac:dyDescent="0.25">
      <c r="A314">
        <v>1</v>
      </c>
      <c r="B314" t="s">
        <v>1625</v>
      </c>
      <c r="C314" s="3" t="s">
        <v>1103</v>
      </c>
    </row>
    <row r="315" spans="1:3" x14ac:dyDescent="0.25">
      <c r="A315">
        <v>1</v>
      </c>
      <c r="B315" t="s">
        <v>1626</v>
      </c>
      <c r="C315" s="3" t="s">
        <v>1107</v>
      </c>
    </row>
    <row r="316" spans="1:3" ht="45" x14ac:dyDescent="0.25">
      <c r="A316">
        <v>1</v>
      </c>
      <c r="B316" s="4">
        <v>44289.851388888892</v>
      </c>
      <c r="C316" s="3" t="s">
        <v>1111</v>
      </c>
    </row>
    <row r="317" spans="1:3" ht="30" x14ac:dyDescent="0.25">
      <c r="A317">
        <v>1</v>
      </c>
      <c r="B317" s="4">
        <v>44380.038888888892</v>
      </c>
      <c r="C317" s="3" t="s">
        <v>1114</v>
      </c>
    </row>
    <row r="318" spans="1:3" ht="45" x14ac:dyDescent="0.25">
      <c r="A318">
        <v>1</v>
      </c>
      <c r="B318" t="s">
        <v>1627</v>
      </c>
      <c r="C318" s="3" t="s">
        <v>1117</v>
      </c>
    </row>
    <row r="319" spans="1:3" x14ac:dyDescent="0.25">
      <c r="A319">
        <v>1</v>
      </c>
      <c r="B319" t="s">
        <v>1628</v>
      </c>
      <c r="C319" s="3" t="s">
        <v>1119</v>
      </c>
    </row>
    <row r="320" spans="1:3" ht="30" x14ac:dyDescent="0.25">
      <c r="A320">
        <v>1</v>
      </c>
      <c r="B320" t="s">
        <v>1629</v>
      </c>
      <c r="C320" s="3" t="s">
        <v>354</v>
      </c>
    </row>
    <row r="321" spans="1:3" ht="60" x14ac:dyDescent="0.25">
      <c r="A321">
        <v>1</v>
      </c>
      <c r="B321" t="s">
        <v>1630</v>
      </c>
      <c r="C321" s="3" t="s">
        <v>1124</v>
      </c>
    </row>
    <row r="322" spans="1:3" ht="45" x14ac:dyDescent="0.25">
      <c r="A322">
        <v>1</v>
      </c>
      <c r="B322" t="s">
        <v>1631</v>
      </c>
      <c r="C322" s="3" t="s">
        <v>1127</v>
      </c>
    </row>
    <row r="323" spans="1:3" ht="45" x14ac:dyDescent="0.25">
      <c r="A323">
        <v>1</v>
      </c>
      <c r="B323" t="s">
        <v>1632</v>
      </c>
      <c r="C323" s="3" t="s">
        <v>1131</v>
      </c>
    </row>
    <row r="324" spans="1:3" ht="45" x14ac:dyDescent="0.25">
      <c r="A324">
        <v>1</v>
      </c>
      <c r="B324" t="s">
        <v>1633</v>
      </c>
      <c r="C324" s="3" t="s">
        <v>1133</v>
      </c>
    </row>
    <row r="325" spans="1:3" ht="30" x14ac:dyDescent="0.25">
      <c r="A325">
        <v>1</v>
      </c>
      <c r="B325" t="s">
        <v>1634</v>
      </c>
      <c r="C325" s="3" t="s">
        <v>1094</v>
      </c>
    </row>
    <row r="326" spans="1:3" ht="45" x14ac:dyDescent="0.25">
      <c r="A326">
        <v>1</v>
      </c>
      <c r="B326" s="4">
        <v>44445.384722222225</v>
      </c>
      <c r="C326" s="3" t="s">
        <v>1141</v>
      </c>
    </row>
    <row r="327" spans="1:3" ht="60" x14ac:dyDescent="0.25">
      <c r="A327">
        <v>1</v>
      </c>
      <c r="B327" s="4">
        <v>44506.623611111114</v>
      </c>
      <c r="C327" s="3" t="s">
        <v>1143</v>
      </c>
    </row>
    <row r="328" spans="1:3" ht="60" x14ac:dyDescent="0.25">
      <c r="A328">
        <v>1</v>
      </c>
      <c r="B328" t="s">
        <v>1635</v>
      </c>
      <c r="C328" s="3" t="s">
        <v>1146</v>
      </c>
    </row>
    <row r="329" spans="1:3" ht="60" x14ac:dyDescent="0.25">
      <c r="A329">
        <v>1</v>
      </c>
      <c r="B329" t="s">
        <v>1636</v>
      </c>
      <c r="C329" s="3" t="s">
        <v>1148</v>
      </c>
    </row>
    <row r="330" spans="1:3" x14ac:dyDescent="0.25">
      <c r="A330">
        <v>1</v>
      </c>
      <c r="B330" t="s">
        <v>1637</v>
      </c>
      <c r="C330" s="3" t="s">
        <v>1152</v>
      </c>
    </row>
    <row r="331" spans="1:3" ht="30" x14ac:dyDescent="0.25">
      <c r="A331">
        <v>1</v>
      </c>
      <c r="B331" t="s">
        <v>1638</v>
      </c>
      <c r="C331" s="3" t="s">
        <v>638</v>
      </c>
    </row>
    <row r="332" spans="1:3" x14ac:dyDescent="0.25">
      <c r="A332">
        <v>3</v>
      </c>
      <c r="B332" s="4">
        <v>44234.698611111111</v>
      </c>
      <c r="C332" s="3" t="s">
        <v>607</v>
      </c>
    </row>
    <row r="333" spans="1:3" x14ac:dyDescent="0.25">
      <c r="A333">
        <v>3</v>
      </c>
      <c r="B333" s="4">
        <v>44323.507638888892</v>
      </c>
      <c r="C333" s="3" t="s">
        <v>5</v>
      </c>
    </row>
    <row r="334" spans="1:3" ht="45" x14ac:dyDescent="0.25">
      <c r="A334">
        <v>3</v>
      </c>
      <c r="B334" s="4">
        <v>44323.73541666667</v>
      </c>
      <c r="C334" s="3" t="s">
        <v>1163</v>
      </c>
    </row>
    <row r="335" spans="1:3" ht="60" x14ac:dyDescent="0.25">
      <c r="A335">
        <v>3</v>
      </c>
      <c r="B335" t="s">
        <v>1639</v>
      </c>
      <c r="C335" s="3" t="s">
        <v>1166</v>
      </c>
    </row>
    <row r="336" spans="1:3" ht="60" x14ac:dyDescent="0.25">
      <c r="A336">
        <v>3</v>
      </c>
      <c r="B336" t="s">
        <v>1640</v>
      </c>
      <c r="C336" s="3" t="s">
        <v>1171</v>
      </c>
    </row>
    <row r="337" spans="1:3" ht="30" x14ac:dyDescent="0.25">
      <c r="A337">
        <v>1</v>
      </c>
      <c r="B337" t="s">
        <v>1641</v>
      </c>
      <c r="C337" s="3" t="s">
        <v>1175</v>
      </c>
    </row>
    <row r="338" spans="1:3" ht="30" x14ac:dyDescent="0.25">
      <c r="A338">
        <v>3</v>
      </c>
      <c r="B338" t="s">
        <v>1642</v>
      </c>
      <c r="C338" s="3" t="s">
        <v>1179</v>
      </c>
    </row>
    <row r="339" spans="1:3" ht="60" x14ac:dyDescent="0.25">
      <c r="A339">
        <v>3</v>
      </c>
      <c r="B339" s="4">
        <v>44263.418055555558</v>
      </c>
      <c r="C339" s="3" t="s">
        <v>1181</v>
      </c>
    </row>
    <row r="340" spans="1:3" ht="45" x14ac:dyDescent="0.25">
      <c r="A340">
        <v>3</v>
      </c>
      <c r="B340" s="4">
        <v>44294.723611111112</v>
      </c>
      <c r="C340" s="3" t="s">
        <v>1184</v>
      </c>
    </row>
    <row r="341" spans="1:3" ht="45" x14ac:dyDescent="0.25">
      <c r="A341">
        <v>3</v>
      </c>
      <c r="B341" t="s">
        <v>1643</v>
      </c>
      <c r="C341" s="3" t="s">
        <v>1188</v>
      </c>
    </row>
    <row r="342" spans="1:3" ht="45" x14ac:dyDescent="0.25">
      <c r="A342">
        <v>3</v>
      </c>
      <c r="B342" t="s">
        <v>1644</v>
      </c>
      <c r="C342" s="3" t="s">
        <v>1190</v>
      </c>
    </row>
    <row r="343" spans="1:3" ht="60" x14ac:dyDescent="0.25">
      <c r="A343">
        <v>3</v>
      </c>
      <c r="B343" t="s">
        <v>1645</v>
      </c>
      <c r="C343" s="3" t="s">
        <v>1193</v>
      </c>
    </row>
    <row r="344" spans="1:3" x14ac:dyDescent="0.25">
      <c r="A344">
        <v>2</v>
      </c>
      <c r="B344" t="s">
        <v>1646</v>
      </c>
      <c r="C344" s="3" t="s">
        <v>1197</v>
      </c>
    </row>
    <row r="345" spans="1:3" ht="45" x14ac:dyDescent="0.25">
      <c r="A345">
        <v>3</v>
      </c>
      <c r="B345" t="s">
        <v>1647</v>
      </c>
      <c r="C345" s="3" t="s">
        <v>1201</v>
      </c>
    </row>
    <row r="346" spans="1:3" ht="60" x14ac:dyDescent="0.25">
      <c r="A346">
        <v>2</v>
      </c>
      <c r="B346" t="s">
        <v>1648</v>
      </c>
      <c r="C346" s="3" t="s">
        <v>1204</v>
      </c>
    </row>
    <row r="347" spans="1:3" ht="75" x14ac:dyDescent="0.25">
      <c r="A347">
        <v>2</v>
      </c>
      <c r="B347" t="s">
        <v>1649</v>
      </c>
      <c r="C347" s="3" t="s">
        <v>1208</v>
      </c>
    </row>
    <row r="348" spans="1:3" x14ac:dyDescent="0.25">
      <c r="A348">
        <v>2</v>
      </c>
      <c r="B348" t="s">
        <v>1650</v>
      </c>
      <c r="C348" s="3" t="s">
        <v>140</v>
      </c>
    </row>
    <row r="349" spans="1:3" ht="45" x14ac:dyDescent="0.25">
      <c r="A349">
        <v>2</v>
      </c>
      <c r="B349" t="s">
        <v>1651</v>
      </c>
      <c r="C349" s="3" t="s">
        <v>1212</v>
      </c>
    </row>
    <row r="350" spans="1:3" ht="60" x14ac:dyDescent="0.25">
      <c r="A350">
        <v>2</v>
      </c>
      <c r="B350" t="s">
        <v>1652</v>
      </c>
      <c r="C350" s="3" t="s">
        <v>1216</v>
      </c>
    </row>
    <row r="351" spans="1:3" ht="30" x14ac:dyDescent="0.25">
      <c r="A351">
        <v>2</v>
      </c>
      <c r="B351" t="s">
        <v>1653</v>
      </c>
      <c r="C351" s="3" t="s">
        <v>1218</v>
      </c>
    </row>
    <row r="352" spans="1:3" ht="30" x14ac:dyDescent="0.25">
      <c r="A352">
        <v>2</v>
      </c>
      <c r="B352" t="s">
        <v>1654</v>
      </c>
      <c r="C352" s="3" t="s">
        <v>1220</v>
      </c>
    </row>
    <row r="353" spans="1:3" x14ac:dyDescent="0.25">
      <c r="A353">
        <v>2</v>
      </c>
      <c r="B353" t="s">
        <v>1655</v>
      </c>
      <c r="C353" s="3" t="s">
        <v>622</v>
      </c>
    </row>
    <row r="354" spans="1:3" x14ac:dyDescent="0.25">
      <c r="A354">
        <v>2</v>
      </c>
      <c r="B354" t="s">
        <v>1656</v>
      </c>
      <c r="C354" s="3" t="s">
        <v>1225</v>
      </c>
    </row>
    <row r="355" spans="1:3" ht="45" x14ac:dyDescent="0.25">
      <c r="A355">
        <v>2</v>
      </c>
      <c r="B355" t="s">
        <v>1657</v>
      </c>
      <c r="C355" s="3" t="s">
        <v>1229</v>
      </c>
    </row>
    <row r="356" spans="1:3" ht="30" x14ac:dyDescent="0.25">
      <c r="A356">
        <v>2</v>
      </c>
      <c r="B356" t="s">
        <v>1658</v>
      </c>
      <c r="C356" s="3" t="s">
        <v>1233</v>
      </c>
    </row>
    <row r="357" spans="1:3" ht="30" x14ac:dyDescent="0.25">
      <c r="A357">
        <v>2</v>
      </c>
      <c r="B357" t="s">
        <v>1659</v>
      </c>
      <c r="C357" s="3" t="s">
        <v>1029</v>
      </c>
    </row>
    <row r="358" spans="1:3" ht="45" x14ac:dyDescent="0.25">
      <c r="A358">
        <v>2</v>
      </c>
      <c r="B358" t="s">
        <v>1660</v>
      </c>
      <c r="C358" s="3" t="s">
        <v>546</v>
      </c>
    </row>
    <row r="359" spans="1:3" ht="60" x14ac:dyDescent="0.25">
      <c r="A359">
        <v>2</v>
      </c>
      <c r="B359" t="s">
        <v>1661</v>
      </c>
      <c r="C359" s="3" t="s">
        <v>1241</v>
      </c>
    </row>
    <row r="360" spans="1:3" x14ac:dyDescent="0.25">
      <c r="A360">
        <v>2</v>
      </c>
      <c r="B360" t="s">
        <v>1662</v>
      </c>
      <c r="C360" s="3" t="s">
        <v>675</v>
      </c>
    </row>
    <row r="361" spans="1:3" ht="60" x14ac:dyDescent="0.25">
      <c r="A361">
        <v>2</v>
      </c>
      <c r="B361" t="s">
        <v>1663</v>
      </c>
      <c r="C361" s="3" t="s">
        <v>1245</v>
      </c>
    </row>
    <row r="362" spans="1:3" x14ac:dyDescent="0.25">
      <c r="A362">
        <v>2</v>
      </c>
      <c r="B362" t="s">
        <v>1664</v>
      </c>
      <c r="C362" s="3" t="s">
        <v>1248</v>
      </c>
    </row>
    <row r="363" spans="1:3" ht="45" x14ac:dyDescent="0.25">
      <c r="A363">
        <v>2</v>
      </c>
      <c r="B363" t="s">
        <v>1665</v>
      </c>
      <c r="C363" s="3" t="s">
        <v>1251</v>
      </c>
    </row>
    <row r="364" spans="1:3" ht="45" x14ac:dyDescent="0.25">
      <c r="A364">
        <v>2</v>
      </c>
      <c r="B364" t="s">
        <v>1666</v>
      </c>
      <c r="C364" s="3" t="s">
        <v>1254</v>
      </c>
    </row>
    <row r="365" spans="1:3" ht="60" x14ac:dyDescent="0.25">
      <c r="A365">
        <v>2</v>
      </c>
      <c r="B365" t="s">
        <v>1667</v>
      </c>
      <c r="C365" s="3" t="s">
        <v>1256</v>
      </c>
    </row>
    <row r="366" spans="1:3" ht="30" x14ac:dyDescent="0.25">
      <c r="A366">
        <v>2</v>
      </c>
      <c r="B366" t="s">
        <v>1668</v>
      </c>
      <c r="C366" s="3" t="s">
        <v>1260</v>
      </c>
    </row>
    <row r="367" spans="1:3" ht="60" x14ac:dyDescent="0.25">
      <c r="A367">
        <v>2</v>
      </c>
      <c r="B367" t="s">
        <v>1669</v>
      </c>
      <c r="C367" s="3" t="s">
        <v>760</v>
      </c>
    </row>
    <row r="368" spans="1:3" ht="75" x14ac:dyDescent="0.25">
      <c r="A368">
        <v>2</v>
      </c>
      <c r="B368" s="4">
        <v>44205.960416666669</v>
      </c>
      <c r="C368" s="3" t="s">
        <v>1264</v>
      </c>
    </row>
    <row r="369" spans="1:3" ht="30" x14ac:dyDescent="0.25">
      <c r="A369">
        <v>3</v>
      </c>
      <c r="B369" s="4">
        <v>44295.359722222223</v>
      </c>
      <c r="C369" s="3" t="s">
        <v>1267</v>
      </c>
    </row>
    <row r="370" spans="1:3" ht="45" x14ac:dyDescent="0.25">
      <c r="A370">
        <v>2</v>
      </c>
      <c r="B370" s="4">
        <v>44295.552777777775</v>
      </c>
      <c r="C370" s="3" t="s">
        <v>1271</v>
      </c>
    </row>
    <row r="371" spans="1:3" ht="45" x14ac:dyDescent="0.25">
      <c r="A371">
        <v>2</v>
      </c>
      <c r="B371" s="4">
        <v>44356.34652777778</v>
      </c>
      <c r="C371" s="3" t="s">
        <v>1274</v>
      </c>
    </row>
    <row r="372" spans="1:3" ht="30" x14ac:dyDescent="0.25">
      <c r="A372">
        <v>2</v>
      </c>
      <c r="B372" s="4">
        <v>44417.504861111112</v>
      </c>
      <c r="C372" s="3" t="s">
        <v>1276</v>
      </c>
    </row>
    <row r="373" spans="1:3" x14ac:dyDescent="0.25">
      <c r="A373">
        <v>2</v>
      </c>
      <c r="B373" s="4">
        <v>44448.006249999999</v>
      </c>
      <c r="C373" s="3" t="s">
        <v>1197</v>
      </c>
    </row>
    <row r="374" spans="1:3" ht="60" x14ac:dyDescent="0.25">
      <c r="A374">
        <v>2</v>
      </c>
      <c r="B374" s="4">
        <v>44509.518750000003</v>
      </c>
      <c r="C374" s="3" t="s">
        <v>580</v>
      </c>
    </row>
    <row r="375" spans="1:3" ht="45" x14ac:dyDescent="0.25">
      <c r="A375">
        <v>2</v>
      </c>
      <c r="B375" s="4">
        <v>44509.522916666669</v>
      </c>
      <c r="C375" s="3" t="s">
        <v>1284</v>
      </c>
    </row>
    <row r="376" spans="1:3" ht="30" x14ac:dyDescent="0.25">
      <c r="A376">
        <v>2</v>
      </c>
      <c r="B376" s="4">
        <v>44509.527777777781</v>
      </c>
      <c r="C376" s="3" t="s">
        <v>1286</v>
      </c>
    </row>
    <row r="377" spans="1:3" x14ac:dyDescent="0.25">
      <c r="A377">
        <v>2</v>
      </c>
      <c r="B377" s="4">
        <v>44509.654861111114</v>
      </c>
      <c r="C377" s="3" t="s">
        <v>622</v>
      </c>
    </row>
    <row r="378" spans="1:3" ht="45" x14ac:dyDescent="0.25">
      <c r="A378">
        <v>2</v>
      </c>
      <c r="B378" s="4">
        <v>44509.741666666669</v>
      </c>
      <c r="C378" s="3" t="s">
        <v>1291</v>
      </c>
    </row>
    <row r="379" spans="1:3" x14ac:dyDescent="0.25">
      <c r="A379">
        <v>2</v>
      </c>
      <c r="B379" s="4">
        <v>44509.768750000003</v>
      </c>
      <c r="C379" s="3" t="s">
        <v>1294</v>
      </c>
    </row>
    <row r="380" spans="1:3" x14ac:dyDescent="0.25">
      <c r="A380">
        <v>2</v>
      </c>
      <c r="B380" s="4">
        <v>44539.042361111111</v>
      </c>
      <c r="C380" s="3" t="s">
        <v>622</v>
      </c>
    </row>
    <row r="381" spans="1:3" ht="30" x14ac:dyDescent="0.25">
      <c r="A381">
        <v>2</v>
      </c>
      <c r="B381" s="4">
        <v>44539.17291666667</v>
      </c>
      <c r="C381" s="3" t="s">
        <v>787</v>
      </c>
    </row>
    <row r="382" spans="1:3" x14ac:dyDescent="0.25">
      <c r="A382">
        <v>2</v>
      </c>
      <c r="B382" s="4">
        <v>44539.388888888891</v>
      </c>
      <c r="C382" s="3" t="s">
        <v>1301</v>
      </c>
    </row>
    <row r="383" spans="1:3" ht="45" x14ac:dyDescent="0.25">
      <c r="A383">
        <v>2</v>
      </c>
      <c r="B383" s="4">
        <v>44539.443055555559</v>
      </c>
      <c r="C383" s="3" t="s">
        <v>1303</v>
      </c>
    </row>
    <row r="384" spans="1:3" ht="60" x14ac:dyDescent="0.25">
      <c r="A384">
        <v>2</v>
      </c>
      <c r="B384" s="4">
        <v>44539.534722222219</v>
      </c>
      <c r="C384" s="3" t="s">
        <v>1305</v>
      </c>
    </row>
    <row r="385" spans="1:3" ht="60" x14ac:dyDescent="0.25">
      <c r="A385">
        <v>2</v>
      </c>
      <c r="B385" s="4">
        <v>44539.631944444445</v>
      </c>
      <c r="C385" s="3" t="s">
        <v>1308</v>
      </c>
    </row>
    <row r="386" spans="1:3" ht="30" x14ac:dyDescent="0.25">
      <c r="A386">
        <v>2</v>
      </c>
      <c r="B386" t="s">
        <v>1670</v>
      </c>
      <c r="C386" s="3" t="s">
        <v>1094</v>
      </c>
    </row>
    <row r="387" spans="1:3" ht="30" x14ac:dyDescent="0.25">
      <c r="A387">
        <v>2</v>
      </c>
      <c r="B387" t="s">
        <v>1671</v>
      </c>
      <c r="C387" s="3" t="s">
        <v>1094</v>
      </c>
    </row>
    <row r="388" spans="1:3" x14ac:dyDescent="0.25">
      <c r="A388">
        <v>2</v>
      </c>
      <c r="B388" t="s">
        <v>1672</v>
      </c>
      <c r="C388" s="3" t="s">
        <v>1314</v>
      </c>
    </row>
    <row r="389" spans="1:3" x14ac:dyDescent="0.25">
      <c r="A389">
        <v>2</v>
      </c>
      <c r="B389" t="s">
        <v>1673</v>
      </c>
      <c r="C389" s="3" t="s">
        <v>1318</v>
      </c>
    </row>
    <row r="390" spans="1:3" ht="60" x14ac:dyDescent="0.25">
      <c r="A390">
        <v>2</v>
      </c>
      <c r="B390" t="s">
        <v>1674</v>
      </c>
      <c r="C390" s="3" t="s">
        <v>1321</v>
      </c>
    </row>
    <row r="391" spans="1:3" ht="45" x14ac:dyDescent="0.25">
      <c r="A391">
        <v>2</v>
      </c>
      <c r="B391" t="s">
        <v>1675</v>
      </c>
      <c r="C391" s="3" t="s">
        <v>1131</v>
      </c>
    </row>
    <row r="392" spans="1:3" ht="60" x14ac:dyDescent="0.25">
      <c r="A392">
        <v>2</v>
      </c>
      <c r="B392" t="s">
        <v>1676</v>
      </c>
      <c r="C392" s="3" t="s">
        <v>1326</v>
      </c>
    </row>
    <row r="393" spans="1:3" ht="75" x14ac:dyDescent="0.25">
      <c r="A393">
        <v>3</v>
      </c>
      <c r="B393" t="s">
        <v>1677</v>
      </c>
      <c r="C393" s="3" t="s">
        <v>1330</v>
      </c>
    </row>
    <row r="394" spans="1:3" x14ac:dyDescent="0.25">
      <c r="A394">
        <v>2</v>
      </c>
      <c r="B394" t="s">
        <v>1678</v>
      </c>
      <c r="C394" s="3" t="s">
        <v>622</v>
      </c>
    </row>
    <row r="395" spans="1:3" x14ac:dyDescent="0.25">
      <c r="A395">
        <v>3</v>
      </c>
      <c r="B395" t="s">
        <v>1679</v>
      </c>
      <c r="C395" s="3" t="s">
        <v>622</v>
      </c>
    </row>
    <row r="396" spans="1:3" ht="60" x14ac:dyDescent="0.25">
      <c r="A396">
        <v>2</v>
      </c>
      <c r="B396" s="4">
        <v>44206.030555555553</v>
      </c>
      <c r="C396" s="3" t="s">
        <v>1334</v>
      </c>
    </row>
    <row r="397" spans="1:3" ht="60" x14ac:dyDescent="0.25">
      <c r="A397">
        <v>3</v>
      </c>
      <c r="B397" s="4">
        <v>44237.777777777781</v>
      </c>
      <c r="C397" s="3" t="s">
        <v>1336</v>
      </c>
    </row>
    <row r="398" spans="1:3" ht="75" x14ac:dyDescent="0.25">
      <c r="A398">
        <v>3</v>
      </c>
      <c r="B398" s="4">
        <v>44265.540972222225</v>
      </c>
      <c r="C398" s="3" t="s">
        <v>1339</v>
      </c>
    </row>
    <row r="399" spans="1:3" ht="60" x14ac:dyDescent="0.25">
      <c r="A399">
        <v>2</v>
      </c>
      <c r="B399" t="s">
        <v>1680</v>
      </c>
      <c r="C399" s="3" t="s">
        <v>1342</v>
      </c>
    </row>
    <row r="400" spans="1:3" ht="30" x14ac:dyDescent="0.25">
      <c r="A400">
        <v>2</v>
      </c>
      <c r="B400" t="s">
        <v>1681</v>
      </c>
      <c r="C400" s="3" t="s">
        <v>586</v>
      </c>
    </row>
    <row r="401" spans="1:3" ht="60" x14ac:dyDescent="0.25">
      <c r="A401">
        <v>2</v>
      </c>
      <c r="B401" s="4">
        <v>44297.978472222225</v>
      </c>
      <c r="C401" s="3" t="s">
        <v>1348</v>
      </c>
    </row>
    <row r="402" spans="1:3" ht="45" x14ac:dyDescent="0.25">
      <c r="A402">
        <v>2</v>
      </c>
      <c r="B402" s="4">
        <v>44327.476388888892</v>
      </c>
      <c r="C402" s="3" t="s">
        <v>546</v>
      </c>
    </row>
    <row r="403" spans="1:3" ht="60" x14ac:dyDescent="0.25">
      <c r="A403">
        <v>4</v>
      </c>
      <c r="B403" s="4">
        <v>44327.527083333334</v>
      </c>
      <c r="C403" s="3" t="s">
        <v>1353</v>
      </c>
    </row>
    <row r="404" spans="1:3" ht="75" x14ac:dyDescent="0.25">
      <c r="A404">
        <v>4</v>
      </c>
      <c r="B404" s="4">
        <v>44388.85</v>
      </c>
      <c r="C404" s="3" t="s">
        <v>689</v>
      </c>
    </row>
    <row r="405" spans="1:3" ht="30" x14ac:dyDescent="0.25">
      <c r="A405">
        <v>4</v>
      </c>
      <c r="B405" t="s">
        <v>1682</v>
      </c>
      <c r="C405" s="3" t="s">
        <v>1357</v>
      </c>
    </row>
    <row r="406" spans="1:3" x14ac:dyDescent="0.25">
      <c r="A406">
        <v>4</v>
      </c>
      <c r="B406" t="s">
        <v>1683</v>
      </c>
      <c r="C406" s="3" t="s">
        <v>622</v>
      </c>
    </row>
    <row r="407" spans="1:3" ht="30" x14ac:dyDescent="0.25">
      <c r="A407">
        <v>4</v>
      </c>
      <c r="B407" t="s">
        <v>1684</v>
      </c>
      <c r="C407" s="3" t="s">
        <v>1362</v>
      </c>
    </row>
    <row r="408" spans="1:3" x14ac:dyDescent="0.25">
      <c r="A408">
        <v>2</v>
      </c>
      <c r="B408" s="4">
        <v>44389.5625</v>
      </c>
      <c r="C408" s="3" t="s">
        <v>1364</v>
      </c>
    </row>
    <row r="409" spans="1:3" ht="60" x14ac:dyDescent="0.25">
      <c r="A409">
        <v>4</v>
      </c>
      <c r="B409" s="4">
        <v>44682.736111111109</v>
      </c>
      <c r="C409" s="3" t="s">
        <v>1366</v>
      </c>
    </row>
    <row r="410" spans="1:3" ht="45" x14ac:dyDescent="0.25">
      <c r="A410">
        <v>4</v>
      </c>
      <c r="B410" t="s">
        <v>1685</v>
      </c>
      <c r="C410" s="3" t="s">
        <v>1369</v>
      </c>
    </row>
    <row r="411" spans="1:3" ht="30" x14ac:dyDescent="0.25">
      <c r="A411">
        <v>4</v>
      </c>
      <c r="B411" t="s">
        <v>1686</v>
      </c>
      <c r="C411" s="3" t="s">
        <v>586</v>
      </c>
    </row>
    <row r="412" spans="1:3" ht="30" x14ac:dyDescent="0.25">
      <c r="A412">
        <v>4</v>
      </c>
      <c r="B412" t="s">
        <v>1687</v>
      </c>
      <c r="C412" s="3" t="s">
        <v>1375</v>
      </c>
    </row>
    <row r="413" spans="1:3" ht="75" x14ac:dyDescent="0.25">
      <c r="A413">
        <v>4</v>
      </c>
      <c r="B413" t="s">
        <v>1688</v>
      </c>
      <c r="C413" s="3" t="s">
        <v>1378</v>
      </c>
    </row>
    <row r="414" spans="1:3" ht="45" x14ac:dyDescent="0.25">
      <c r="A414">
        <v>4</v>
      </c>
      <c r="B414" s="4">
        <v>44684.686111111114</v>
      </c>
      <c r="C414" s="3" t="s">
        <v>1381</v>
      </c>
    </row>
    <row r="415" spans="1:3" ht="60" x14ac:dyDescent="0.25">
      <c r="A415">
        <v>2</v>
      </c>
      <c r="B415" s="4">
        <v>44776.529861111114</v>
      </c>
      <c r="C415" s="3" t="s">
        <v>1383</v>
      </c>
    </row>
    <row r="416" spans="1:3" ht="45" x14ac:dyDescent="0.25">
      <c r="A416">
        <v>2</v>
      </c>
      <c r="B416" s="4">
        <v>44776.570833333331</v>
      </c>
      <c r="C416" s="3" t="s">
        <v>1386</v>
      </c>
    </row>
    <row r="417" spans="1:3" ht="30" x14ac:dyDescent="0.25">
      <c r="A417">
        <v>2</v>
      </c>
      <c r="B417" s="4">
        <v>44776.660416666666</v>
      </c>
      <c r="C417" s="3" t="s">
        <v>1390</v>
      </c>
    </row>
    <row r="418" spans="1:3" ht="45" x14ac:dyDescent="0.25">
      <c r="A418">
        <v>2</v>
      </c>
      <c r="B418" s="4">
        <v>44807.613888888889</v>
      </c>
      <c r="C418" s="3" t="s">
        <v>1393</v>
      </c>
    </row>
    <row r="419" spans="1:3" x14ac:dyDescent="0.25">
      <c r="A419">
        <v>2</v>
      </c>
      <c r="B419" s="4">
        <v>44898.004166666666</v>
      </c>
      <c r="C419" s="3" t="s">
        <v>1396</v>
      </c>
    </row>
    <row r="420" spans="1:3" ht="30" x14ac:dyDescent="0.25">
      <c r="A420">
        <v>2</v>
      </c>
      <c r="B420" s="4">
        <v>44898.8125</v>
      </c>
      <c r="C420" s="3" t="s">
        <v>1398</v>
      </c>
    </row>
    <row r="421" spans="1:3" ht="30" x14ac:dyDescent="0.25">
      <c r="A421">
        <v>4</v>
      </c>
      <c r="B421" t="s">
        <v>1689</v>
      </c>
      <c r="C421" s="3" t="s">
        <v>1400</v>
      </c>
    </row>
    <row r="422" spans="1:3" ht="30" x14ac:dyDescent="0.25">
      <c r="A422">
        <v>4</v>
      </c>
      <c r="B422" t="s">
        <v>1690</v>
      </c>
      <c r="C422" s="3" t="s">
        <v>1402</v>
      </c>
    </row>
    <row r="423" spans="1:3" ht="45" x14ac:dyDescent="0.25">
      <c r="A423">
        <v>2</v>
      </c>
      <c r="B423" t="s">
        <v>1691</v>
      </c>
      <c r="C423" s="3" t="s">
        <v>1405</v>
      </c>
    </row>
    <row r="424" spans="1:3" ht="45" x14ac:dyDescent="0.25">
      <c r="A424">
        <v>2</v>
      </c>
      <c r="B424" t="s">
        <v>1692</v>
      </c>
      <c r="C424" s="3" t="s">
        <v>1407</v>
      </c>
    </row>
    <row r="425" spans="1:3" ht="75" x14ac:dyDescent="0.25">
      <c r="A425">
        <v>2</v>
      </c>
      <c r="B425" t="s">
        <v>1693</v>
      </c>
      <c r="C425" s="3" t="s">
        <v>1409</v>
      </c>
    </row>
    <row r="426" spans="1:3" ht="30" x14ac:dyDescent="0.25">
      <c r="A426">
        <v>4</v>
      </c>
      <c r="B426" s="4">
        <v>44685.029166666667</v>
      </c>
      <c r="C426" s="3" t="s">
        <v>586</v>
      </c>
    </row>
    <row r="427" spans="1:3" x14ac:dyDescent="0.25">
      <c r="A427">
        <v>4</v>
      </c>
      <c r="B427" s="4">
        <v>44685.504861111112</v>
      </c>
      <c r="C427" s="3" t="s">
        <v>1413</v>
      </c>
    </row>
    <row r="428" spans="1:3" ht="30" x14ac:dyDescent="0.25">
      <c r="A428">
        <v>2</v>
      </c>
      <c r="B428" t="s">
        <v>1694</v>
      </c>
      <c r="C428" s="3" t="s">
        <v>1416</v>
      </c>
    </row>
    <row r="429" spans="1:3" x14ac:dyDescent="0.25">
      <c r="A429">
        <v>2</v>
      </c>
      <c r="B429" t="s">
        <v>1695</v>
      </c>
      <c r="C429" s="3" t="s">
        <v>976</v>
      </c>
    </row>
    <row r="430" spans="1:3" x14ac:dyDescent="0.25">
      <c r="A430">
        <v>2</v>
      </c>
      <c r="B430" t="s">
        <v>1696</v>
      </c>
      <c r="C430" s="3" t="s">
        <v>592</v>
      </c>
    </row>
    <row r="431" spans="1:3" ht="45" x14ac:dyDescent="0.25">
      <c r="A431">
        <v>4</v>
      </c>
      <c r="B431" t="s">
        <v>1697</v>
      </c>
      <c r="C431" s="3" t="s">
        <v>1022</v>
      </c>
    </row>
    <row r="432" spans="1:3" ht="60" x14ac:dyDescent="0.25">
      <c r="A432">
        <v>2</v>
      </c>
      <c r="B432" s="4">
        <v>44656.890972222223</v>
      </c>
      <c r="C432" s="3" t="s">
        <v>1425</v>
      </c>
    </row>
    <row r="433" spans="1:3" ht="30" x14ac:dyDescent="0.25">
      <c r="A433">
        <v>2</v>
      </c>
      <c r="B433" t="s">
        <v>1698</v>
      </c>
      <c r="C433" s="3" t="s">
        <v>1427</v>
      </c>
    </row>
    <row r="434" spans="1:3" ht="45" x14ac:dyDescent="0.25">
      <c r="A434">
        <v>4</v>
      </c>
      <c r="B434" t="s">
        <v>1699</v>
      </c>
      <c r="C434" s="3" t="s">
        <v>1430</v>
      </c>
    </row>
    <row r="435" spans="1:3" ht="45" x14ac:dyDescent="0.25">
      <c r="A435">
        <v>4</v>
      </c>
      <c r="B435" t="s">
        <v>1700</v>
      </c>
      <c r="C435" s="3" t="s">
        <v>1432</v>
      </c>
    </row>
    <row r="436" spans="1:3" ht="45" x14ac:dyDescent="0.25">
      <c r="A436">
        <v>2</v>
      </c>
      <c r="B436" t="s">
        <v>1701</v>
      </c>
      <c r="C436" s="3" t="s">
        <v>1434</v>
      </c>
    </row>
    <row r="437" spans="1:3" ht="45" x14ac:dyDescent="0.25">
      <c r="A437">
        <v>4</v>
      </c>
      <c r="B437" s="4">
        <v>44810.456944444442</v>
      </c>
      <c r="C437" s="3" t="s">
        <v>1437</v>
      </c>
    </row>
    <row r="438" spans="1:3" ht="30" x14ac:dyDescent="0.25">
      <c r="A438">
        <v>2</v>
      </c>
      <c r="B438" s="4">
        <v>44871.945833333331</v>
      </c>
      <c r="C438" s="3" t="s">
        <v>1440</v>
      </c>
    </row>
    <row r="439" spans="1:3" ht="45" x14ac:dyDescent="0.25">
      <c r="A439">
        <v>2</v>
      </c>
      <c r="B439" s="4">
        <v>44901.661805555559</v>
      </c>
      <c r="C439" s="3" t="s">
        <v>1443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DEDA1-66F9-431A-820B-79BC2827F7A9}">
  <dimension ref="A1:C18"/>
  <sheetViews>
    <sheetView showGridLines="0" workbookViewId="0">
      <selection activeCell="F18" sqref="F18"/>
    </sheetView>
  </sheetViews>
  <sheetFormatPr defaultRowHeight="15" x14ac:dyDescent="0.25"/>
  <cols>
    <col min="1" max="1" width="41.7109375" customWidth="1"/>
    <col min="2" max="2" width="14.85546875" customWidth="1"/>
    <col min="17" max="17" width="9.140625" customWidth="1"/>
    <col min="18" max="18" width="12.140625" customWidth="1"/>
    <col min="19" max="19" width="9.140625" customWidth="1"/>
  </cols>
  <sheetData>
    <row r="1" spans="1:3" ht="15.75" thickBot="1" x14ac:dyDescent="0.3">
      <c r="A1" s="1"/>
      <c r="B1" s="1" t="s">
        <v>0</v>
      </c>
    </row>
    <row r="2" spans="1:3" ht="15.75" thickBot="1" x14ac:dyDescent="0.3">
      <c r="A2" s="1" t="s">
        <v>1</v>
      </c>
      <c r="B2" s="2">
        <v>262</v>
      </c>
      <c r="C2">
        <f>B2/$B$18</f>
        <v>0.13540051679586562</v>
      </c>
    </row>
    <row r="3" spans="1:3" ht="15.75" thickBot="1" x14ac:dyDescent="0.3">
      <c r="A3" s="1" t="s">
        <v>2</v>
      </c>
      <c r="B3" s="2">
        <v>207</v>
      </c>
      <c r="C3">
        <f t="shared" ref="C3:C17" si="0">B3/$B$18</f>
        <v>0.10697674418604651</v>
      </c>
    </row>
    <row r="4" spans="1:3" ht="39" customHeight="1" thickBot="1" x14ac:dyDescent="0.3">
      <c r="A4" s="1" t="s">
        <v>3</v>
      </c>
      <c r="B4" s="2">
        <v>199</v>
      </c>
      <c r="C4">
        <f t="shared" si="0"/>
        <v>0.10284237726098192</v>
      </c>
    </row>
    <row r="5" spans="1:3" ht="15.75" thickBot="1" x14ac:dyDescent="0.3">
      <c r="A5" s="1" t="s">
        <v>4</v>
      </c>
      <c r="B5" s="2">
        <v>189</v>
      </c>
      <c r="C5">
        <f t="shared" si="0"/>
        <v>9.7674418604651161E-2</v>
      </c>
    </row>
    <row r="6" spans="1:3" ht="26.25" thickBot="1" x14ac:dyDescent="0.3">
      <c r="A6" s="1" t="s">
        <v>5</v>
      </c>
      <c r="B6" s="2">
        <v>161</v>
      </c>
      <c r="C6">
        <f t="shared" si="0"/>
        <v>8.3204134366925059E-2</v>
      </c>
    </row>
    <row r="7" spans="1:3" ht="15.75" thickBot="1" x14ac:dyDescent="0.3">
      <c r="A7" s="1" t="s">
        <v>6</v>
      </c>
      <c r="B7" s="2">
        <v>144</v>
      </c>
      <c r="C7">
        <f t="shared" si="0"/>
        <v>7.441860465116279E-2</v>
      </c>
    </row>
    <row r="8" spans="1:3" ht="15.75" thickBot="1" x14ac:dyDescent="0.3">
      <c r="A8" s="1" t="s">
        <v>7</v>
      </c>
      <c r="B8" s="2">
        <v>139</v>
      </c>
      <c r="C8">
        <f t="shared" si="0"/>
        <v>7.183462532299742E-2</v>
      </c>
    </row>
    <row r="9" spans="1:3" ht="26.25" thickBot="1" x14ac:dyDescent="0.3">
      <c r="A9" s="1" t="s">
        <v>8</v>
      </c>
      <c r="B9" s="2">
        <v>119</v>
      </c>
      <c r="C9">
        <f t="shared" si="0"/>
        <v>6.1498708010335919E-2</v>
      </c>
    </row>
    <row r="10" spans="1:3" ht="26.25" thickBot="1" x14ac:dyDescent="0.3">
      <c r="A10" s="1" t="s">
        <v>9</v>
      </c>
      <c r="B10" s="2">
        <v>118</v>
      </c>
      <c r="C10">
        <f t="shared" si="0"/>
        <v>6.0981912144702839E-2</v>
      </c>
    </row>
    <row r="11" spans="1:3" ht="26.25" thickBot="1" x14ac:dyDescent="0.3">
      <c r="A11" s="1" t="s">
        <v>10</v>
      </c>
      <c r="B11" s="2">
        <v>117</v>
      </c>
      <c r="C11">
        <f t="shared" si="0"/>
        <v>6.0465116279069767E-2</v>
      </c>
    </row>
    <row r="12" spans="1:3" ht="15.75" thickBot="1" x14ac:dyDescent="0.3">
      <c r="A12" s="1" t="s">
        <v>11</v>
      </c>
      <c r="B12" s="2">
        <v>100</v>
      </c>
      <c r="C12">
        <f t="shared" si="0"/>
        <v>5.1679586563307491E-2</v>
      </c>
    </row>
    <row r="13" spans="1:3" ht="15.75" thickBot="1" x14ac:dyDescent="0.3">
      <c r="A13" s="1" t="s">
        <v>12</v>
      </c>
      <c r="B13" s="2">
        <v>69</v>
      </c>
      <c r="C13">
        <f t="shared" si="0"/>
        <v>3.565891472868217E-2</v>
      </c>
    </row>
    <row r="14" spans="1:3" ht="15.75" thickBot="1" x14ac:dyDescent="0.3">
      <c r="A14" s="1" t="s">
        <v>13</v>
      </c>
      <c r="B14" s="2">
        <v>65</v>
      </c>
      <c r="C14">
        <f t="shared" si="0"/>
        <v>3.3591731266149873E-2</v>
      </c>
    </row>
    <row r="15" spans="1:3" ht="15.75" thickBot="1" x14ac:dyDescent="0.3">
      <c r="A15" s="1" t="s">
        <v>14</v>
      </c>
      <c r="B15" s="2">
        <v>20</v>
      </c>
      <c r="C15">
        <f t="shared" si="0"/>
        <v>1.0335917312661499E-2</v>
      </c>
    </row>
    <row r="16" spans="1:3" ht="15.75" thickBot="1" x14ac:dyDescent="0.3">
      <c r="A16" s="1" t="s">
        <v>15</v>
      </c>
      <c r="B16" s="2">
        <v>14</v>
      </c>
      <c r="C16">
        <f t="shared" si="0"/>
        <v>7.2351421188630487E-3</v>
      </c>
    </row>
    <row r="17" spans="1:3" ht="15.75" thickBot="1" x14ac:dyDescent="0.3">
      <c r="A17" s="1" t="s">
        <v>16</v>
      </c>
      <c r="B17" s="2">
        <v>12</v>
      </c>
      <c r="C17">
        <f t="shared" si="0"/>
        <v>6.2015503875968991E-3</v>
      </c>
    </row>
    <row r="18" spans="1:3" x14ac:dyDescent="0.25">
      <c r="B18">
        <f>SUM(B2:B17)</f>
        <v>1935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D00B2F-39DA-4714-9373-A54C5A95720C}">
  <dimension ref="A1:M439"/>
  <sheetViews>
    <sheetView tabSelected="1" topLeftCell="C4" workbookViewId="0">
      <selection activeCell="E16" sqref="E16"/>
    </sheetView>
  </sheetViews>
  <sheetFormatPr defaultColWidth="9.28515625" defaultRowHeight="15" x14ac:dyDescent="0.25"/>
  <cols>
    <col min="1" max="1" width="7" bestFit="1" customWidth="1"/>
    <col min="2" max="2" width="18.5703125" bestFit="1" customWidth="1"/>
    <col min="3" max="3" width="100.7109375" style="3" customWidth="1"/>
    <col min="7" max="7" width="15.28515625" customWidth="1"/>
    <col min="9" max="9" width="11.5703125" bestFit="1" customWidth="1"/>
    <col min="13" max="13" width="11.5703125" bestFit="1" customWidth="1"/>
  </cols>
  <sheetData>
    <row r="1" spans="1:13" ht="30" x14ac:dyDescent="0.25">
      <c r="A1" t="s">
        <v>25</v>
      </c>
      <c r="B1" t="s">
        <v>26</v>
      </c>
      <c r="C1" s="3" t="s">
        <v>33</v>
      </c>
    </row>
    <row r="2" spans="1:13" x14ac:dyDescent="0.25">
      <c r="A2">
        <v>1</v>
      </c>
      <c r="B2" t="s">
        <v>1445</v>
      </c>
      <c r="C2" s="3" t="s">
        <v>41</v>
      </c>
    </row>
    <row r="3" spans="1:13" x14ac:dyDescent="0.25">
      <c r="A3">
        <v>1</v>
      </c>
      <c r="B3" t="s">
        <v>1446</v>
      </c>
      <c r="C3" s="3" t="s">
        <v>49</v>
      </c>
    </row>
    <row r="4" spans="1:13" x14ac:dyDescent="0.25">
      <c r="A4">
        <v>1</v>
      </c>
      <c r="B4" t="s">
        <v>1447</v>
      </c>
      <c r="C4" s="3" t="s">
        <v>52</v>
      </c>
    </row>
    <row r="5" spans="1:13" x14ac:dyDescent="0.25">
      <c r="A5">
        <v>1</v>
      </c>
      <c r="B5" t="s">
        <v>1448</v>
      </c>
      <c r="C5" s="3" t="s">
        <v>56</v>
      </c>
    </row>
    <row r="6" spans="1:13" x14ac:dyDescent="0.25">
      <c r="A6">
        <v>1</v>
      </c>
      <c r="B6" t="s">
        <v>1449</v>
      </c>
      <c r="C6" s="3" t="s">
        <v>49</v>
      </c>
    </row>
    <row r="7" spans="1:13" x14ac:dyDescent="0.25">
      <c r="A7">
        <v>1</v>
      </c>
      <c r="B7" t="s">
        <v>1450</v>
      </c>
      <c r="C7" s="3" t="s">
        <v>64</v>
      </c>
    </row>
    <row r="8" spans="1:13" x14ac:dyDescent="0.25">
      <c r="A8">
        <v>1</v>
      </c>
      <c r="B8" t="s">
        <v>1451</v>
      </c>
      <c r="C8" s="3" t="s">
        <v>70</v>
      </c>
    </row>
    <row r="9" spans="1:13" x14ac:dyDescent="0.25">
      <c r="A9">
        <v>1</v>
      </c>
      <c r="B9" t="s">
        <v>1452</v>
      </c>
      <c r="C9" s="3" t="s">
        <v>74</v>
      </c>
    </row>
    <row r="10" spans="1:13" x14ac:dyDescent="0.25">
      <c r="A10">
        <v>1</v>
      </c>
      <c r="B10" t="s">
        <v>1453</v>
      </c>
      <c r="C10" s="3" t="s">
        <v>77</v>
      </c>
    </row>
    <row r="11" spans="1:13" s="3" customFormat="1" x14ac:dyDescent="0.25">
      <c r="A11" s="3">
        <v>1</v>
      </c>
      <c r="B11" s="3" t="s">
        <v>1454</v>
      </c>
      <c r="C11" s="3" t="s">
        <v>82</v>
      </c>
      <c r="G11" s="20" t="s">
        <v>1708</v>
      </c>
      <c r="H11" s="20"/>
      <c r="I11" s="10"/>
      <c r="J11" s="8"/>
      <c r="K11" s="20" t="s">
        <v>1709</v>
      </c>
      <c r="L11" s="20"/>
      <c r="M11" s="16"/>
    </row>
    <row r="12" spans="1:13" s="3" customFormat="1" ht="25.5" x14ac:dyDescent="0.25">
      <c r="A12" s="3">
        <v>1</v>
      </c>
      <c r="B12" s="5">
        <v>42375.467361111114</v>
      </c>
      <c r="C12" s="3" t="s">
        <v>87</v>
      </c>
      <c r="G12" s="10" t="s">
        <v>49</v>
      </c>
      <c r="H12" s="11">
        <f>COUNTIF($C$2:$C$439, "*Flexi*")</f>
        <v>168</v>
      </c>
      <c r="I12" s="11">
        <f>H12/$H$15</f>
        <v>0.46027397260273972</v>
      </c>
      <c r="J12" s="8"/>
      <c r="K12" s="10" t="s">
        <v>104</v>
      </c>
      <c r="L12" s="11">
        <f>COUNTIF($C$2:$C$439, "*1-2*")</f>
        <v>86</v>
      </c>
      <c r="M12" s="16">
        <f>L12/$L$17</f>
        <v>0.58108108108108103</v>
      </c>
    </row>
    <row r="13" spans="1:13" s="3" customFormat="1" ht="25.5" x14ac:dyDescent="0.25">
      <c r="A13" s="3">
        <v>1</v>
      </c>
      <c r="B13" s="5">
        <v>42466.404861111114</v>
      </c>
      <c r="C13" s="3" t="s">
        <v>93</v>
      </c>
      <c r="G13" s="10" t="s">
        <v>82</v>
      </c>
      <c r="H13" s="15">
        <f>COUNTIF($C$2:$C$439, "*weekend*")</f>
        <v>138</v>
      </c>
      <c r="I13" s="11">
        <f t="shared" ref="I13:I14" si="0">H13/$H$15</f>
        <v>0.37808219178082192</v>
      </c>
      <c r="J13" s="8"/>
      <c r="K13" s="10" t="s">
        <v>1112</v>
      </c>
      <c r="L13" s="10">
        <f>COUNTIF($C$2:$C$439, "*3*")</f>
        <v>23</v>
      </c>
      <c r="M13" s="16">
        <f t="shared" ref="M13:M16" si="1">L13/$L$17</f>
        <v>0.1554054054054054</v>
      </c>
    </row>
    <row r="14" spans="1:13" s="3" customFormat="1" ht="25.5" x14ac:dyDescent="0.25">
      <c r="A14" s="3">
        <v>1</v>
      </c>
      <c r="B14" s="5">
        <v>42588.02847222222</v>
      </c>
      <c r="C14" s="3" t="s">
        <v>97</v>
      </c>
      <c r="G14" s="10" t="s">
        <v>1710</v>
      </c>
      <c r="H14" s="11">
        <f>COUNTIF($C$2:$C$439, "*weekday*")</f>
        <v>59</v>
      </c>
      <c r="I14" s="11">
        <f t="shared" si="0"/>
        <v>0.16164383561643836</v>
      </c>
      <c r="J14" s="8"/>
      <c r="K14" s="10" t="s">
        <v>1711</v>
      </c>
      <c r="L14" s="10">
        <f>COUNTIF($C$2:$C$439, "*4*")</f>
        <v>21</v>
      </c>
      <c r="M14" s="16">
        <f t="shared" si="1"/>
        <v>0.14189189189189189</v>
      </c>
    </row>
    <row r="15" spans="1:13" s="3" customFormat="1" ht="25.5" x14ac:dyDescent="0.25">
      <c r="A15" s="3">
        <v>1</v>
      </c>
      <c r="B15" s="3" t="s">
        <v>1455</v>
      </c>
      <c r="C15" s="3" t="s">
        <v>49</v>
      </c>
      <c r="G15" s="10"/>
      <c r="H15" s="15">
        <f>SUM(H12:H14)</f>
        <v>365</v>
      </c>
      <c r="I15" s="15"/>
      <c r="J15" s="8"/>
      <c r="K15" s="10" t="s">
        <v>945</v>
      </c>
      <c r="L15" s="10">
        <f>COUNTIF($C$2:$C$439, "*5*")</f>
        <v>13</v>
      </c>
      <c r="M15" s="16">
        <f t="shared" si="1"/>
        <v>8.7837837837837843E-2</v>
      </c>
    </row>
    <row r="16" spans="1:13" s="3" customFormat="1" ht="25.5" x14ac:dyDescent="0.25">
      <c r="A16" s="3">
        <v>1</v>
      </c>
      <c r="B16" s="3" t="s">
        <v>1456</v>
      </c>
      <c r="C16" s="3" t="s">
        <v>104</v>
      </c>
      <c r="G16" s="8"/>
      <c r="H16" s="9"/>
      <c r="I16" s="9"/>
      <c r="J16" s="8"/>
      <c r="K16" s="10" t="s">
        <v>1712</v>
      </c>
      <c r="L16" s="10">
        <f>COUNTIF($C$2:$C$439, "*6*")</f>
        <v>5</v>
      </c>
      <c r="M16" s="16">
        <f t="shared" si="1"/>
        <v>3.3783783783783786E-2</v>
      </c>
    </row>
    <row r="17" spans="1:13" x14ac:dyDescent="0.25">
      <c r="A17">
        <v>1</v>
      </c>
      <c r="B17" t="s">
        <v>1457</v>
      </c>
      <c r="C17" s="3" t="s">
        <v>108</v>
      </c>
      <c r="K17" s="17"/>
      <c r="L17" s="17">
        <f>SUM(L12:L16)</f>
        <v>148</v>
      </c>
      <c r="M17" s="17"/>
    </row>
    <row r="18" spans="1:13" x14ac:dyDescent="0.25">
      <c r="A18">
        <v>1</v>
      </c>
      <c r="B18" t="s">
        <v>1458</v>
      </c>
      <c r="C18" s="3" t="s">
        <v>113</v>
      </c>
    </row>
    <row r="19" spans="1:13" x14ac:dyDescent="0.25">
      <c r="A19">
        <v>1</v>
      </c>
      <c r="B19" t="s">
        <v>1459</v>
      </c>
      <c r="C19" s="3" t="s">
        <v>118</v>
      </c>
    </row>
    <row r="20" spans="1:13" x14ac:dyDescent="0.25">
      <c r="A20">
        <v>1</v>
      </c>
      <c r="B20" t="s">
        <v>1460</v>
      </c>
      <c r="C20" s="3" t="s">
        <v>49</v>
      </c>
    </row>
    <row r="21" spans="1:13" x14ac:dyDescent="0.25">
      <c r="A21">
        <v>1</v>
      </c>
      <c r="B21" s="4">
        <v>42376.706250000003</v>
      </c>
      <c r="C21" s="3" t="s">
        <v>49</v>
      </c>
    </row>
    <row r="22" spans="1:13" x14ac:dyDescent="0.25">
      <c r="A22">
        <v>1</v>
      </c>
      <c r="B22" s="4">
        <v>42407.600694444445</v>
      </c>
      <c r="C22" s="3" t="s">
        <v>131</v>
      </c>
    </row>
    <row r="23" spans="1:13" x14ac:dyDescent="0.25">
      <c r="A23">
        <v>1</v>
      </c>
      <c r="B23" s="4">
        <v>42436.407638888886</v>
      </c>
      <c r="C23" s="3" t="s">
        <v>137</v>
      </c>
    </row>
    <row r="24" spans="1:13" x14ac:dyDescent="0.25">
      <c r="A24">
        <v>1</v>
      </c>
      <c r="B24" s="4">
        <v>42436.547222222223</v>
      </c>
      <c r="C24" s="3" t="s">
        <v>141</v>
      </c>
    </row>
    <row r="25" spans="1:13" x14ac:dyDescent="0.25">
      <c r="A25">
        <v>1</v>
      </c>
      <c r="B25" s="4">
        <v>42436.55972222222</v>
      </c>
      <c r="C25" s="3" t="s">
        <v>49</v>
      </c>
    </row>
    <row r="26" spans="1:13" x14ac:dyDescent="0.25">
      <c r="A26">
        <v>1</v>
      </c>
      <c r="B26" s="4">
        <v>42497.246527777781</v>
      </c>
      <c r="C26" s="3" t="s">
        <v>146</v>
      </c>
    </row>
    <row r="27" spans="1:13" x14ac:dyDescent="0.25">
      <c r="A27">
        <v>1</v>
      </c>
      <c r="B27" s="4">
        <v>42497.337500000001</v>
      </c>
      <c r="C27" s="3" t="s">
        <v>49</v>
      </c>
    </row>
    <row r="28" spans="1:13" x14ac:dyDescent="0.25">
      <c r="A28">
        <v>1</v>
      </c>
      <c r="B28" s="4">
        <v>42497.381249999999</v>
      </c>
      <c r="C28" s="3" t="s">
        <v>154</v>
      </c>
    </row>
    <row r="29" spans="1:13" x14ac:dyDescent="0.25">
      <c r="A29">
        <v>1</v>
      </c>
      <c r="B29" s="4">
        <v>42497.644444444442</v>
      </c>
      <c r="C29" s="3" t="s">
        <v>82</v>
      </c>
    </row>
    <row r="30" spans="1:13" x14ac:dyDescent="0.25">
      <c r="A30">
        <v>1</v>
      </c>
      <c r="B30" s="4">
        <v>42497.78125</v>
      </c>
      <c r="C30" s="3" t="s">
        <v>49</v>
      </c>
    </row>
    <row r="31" spans="1:13" x14ac:dyDescent="0.25">
      <c r="A31">
        <v>1</v>
      </c>
      <c r="B31" s="4">
        <v>42497.871527777781</v>
      </c>
      <c r="C31" s="3" t="s">
        <v>165</v>
      </c>
    </row>
    <row r="32" spans="1:13" ht="45" x14ac:dyDescent="0.25">
      <c r="A32">
        <v>1</v>
      </c>
      <c r="B32" s="4">
        <v>42497.923611111109</v>
      </c>
      <c r="C32" s="3" t="s">
        <v>169</v>
      </c>
    </row>
    <row r="33" spans="1:3" x14ac:dyDescent="0.25">
      <c r="A33">
        <v>1</v>
      </c>
      <c r="B33" s="4">
        <v>42528.040277777778</v>
      </c>
      <c r="C33" s="3" t="s">
        <v>174</v>
      </c>
    </row>
    <row r="34" spans="1:3" x14ac:dyDescent="0.25">
      <c r="A34">
        <v>1</v>
      </c>
      <c r="B34" s="4">
        <v>42528.494444444441</v>
      </c>
      <c r="C34" s="3" t="s">
        <v>178</v>
      </c>
    </row>
    <row r="35" spans="1:3" x14ac:dyDescent="0.25">
      <c r="A35">
        <v>1</v>
      </c>
      <c r="B35" s="4">
        <v>42528.50277777778</v>
      </c>
      <c r="C35" s="3" t="s">
        <v>182</v>
      </c>
    </row>
    <row r="36" spans="1:3" x14ac:dyDescent="0.25">
      <c r="A36">
        <v>1</v>
      </c>
      <c r="B36" s="4">
        <v>42528.665972222225</v>
      </c>
      <c r="C36" s="3" t="s">
        <v>186</v>
      </c>
    </row>
    <row r="37" spans="1:3" x14ac:dyDescent="0.25">
      <c r="A37">
        <v>1</v>
      </c>
      <c r="B37" s="4">
        <v>42528.692361111112</v>
      </c>
      <c r="C37" s="3" t="s">
        <v>104</v>
      </c>
    </row>
    <row r="38" spans="1:3" x14ac:dyDescent="0.25">
      <c r="A38">
        <v>1</v>
      </c>
      <c r="B38" s="4">
        <v>42528.987500000003</v>
      </c>
      <c r="C38" s="3" t="s">
        <v>49</v>
      </c>
    </row>
    <row r="39" spans="1:3" x14ac:dyDescent="0.25">
      <c r="A39">
        <v>1</v>
      </c>
      <c r="B39" s="4">
        <v>42558.128472222219</v>
      </c>
      <c r="C39" s="3" t="s">
        <v>104</v>
      </c>
    </row>
    <row r="40" spans="1:3" x14ac:dyDescent="0.25">
      <c r="A40">
        <v>1</v>
      </c>
      <c r="B40" s="4">
        <v>42558.367361111108</v>
      </c>
      <c r="C40" s="3" t="s">
        <v>197</v>
      </c>
    </row>
    <row r="41" spans="1:3" x14ac:dyDescent="0.25">
      <c r="A41">
        <v>1</v>
      </c>
      <c r="B41" s="4">
        <v>42558.402083333334</v>
      </c>
      <c r="C41" s="3" t="s">
        <v>104</v>
      </c>
    </row>
    <row r="42" spans="1:3" x14ac:dyDescent="0.25">
      <c r="A42">
        <v>1</v>
      </c>
      <c r="B42" s="4">
        <v>42558.501388888886</v>
      </c>
      <c r="C42" s="3" t="s">
        <v>52</v>
      </c>
    </row>
    <row r="43" spans="1:3" x14ac:dyDescent="0.25">
      <c r="A43">
        <v>1</v>
      </c>
      <c r="B43" s="4">
        <v>42589.436111111114</v>
      </c>
      <c r="C43" s="3" t="s">
        <v>52</v>
      </c>
    </row>
    <row r="44" spans="1:3" x14ac:dyDescent="0.25">
      <c r="A44">
        <v>1</v>
      </c>
      <c r="B44" s="4">
        <v>42650.768055555556</v>
      </c>
      <c r="C44" s="3" t="s">
        <v>208</v>
      </c>
    </row>
    <row r="45" spans="1:3" x14ac:dyDescent="0.25">
      <c r="A45">
        <v>1</v>
      </c>
      <c r="B45" s="4">
        <v>42650.77847222222</v>
      </c>
      <c r="C45" s="3" t="s">
        <v>212</v>
      </c>
    </row>
    <row r="46" spans="1:3" x14ac:dyDescent="0.25">
      <c r="A46">
        <v>1</v>
      </c>
      <c r="B46" t="s">
        <v>1461</v>
      </c>
      <c r="C46" s="3" t="s">
        <v>49</v>
      </c>
    </row>
    <row r="47" spans="1:3" x14ac:dyDescent="0.25">
      <c r="A47">
        <v>1</v>
      </c>
      <c r="B47" t="s">
        <v>1462</v>
      </c>
      <c r="C47" s="3" t="s">
        <v>49</v>
      </c>
    </row>
    <row r="48" spans="1:3" x14ac:dyDescent="0.25">
      <c r="A48">
        <v>1</v>
      </c>
      <c r="B48" t="s">
        <v>1463</v>
      </c>
      <c r="C48" s="3" t="s">
        <v>219</v>
      </c>
    </row>
    <row r="49" spans="1:3" x14ac:dyDescent="0.25">
      <c r="A49">
        <v>1</v>
      </c>
      <c r="B49" t="s">
        <v>1464</v>
      </c>
      <c r="C49" s="3" t="s">
        <v>82</v>
      </c>
    </row>
    <row r="50" spans="1:3" x14ac:dyDescent="0.25">
      <c r="A50">
        <v>1</v>
      </c>
      <c r="B50" t="s">
        <v>1465</v>
      </c>
      <c r="C50" s="3" t="s">
        <v>226</v>
      </c>
    </row>
    <row r="51" spans="1:3" x14ac:dyDescent="0.25">
      <c r="A51">
        <v>1</v>
      </c>
      <c r="B51" t="s">
        <v>1466</v>
      </c>
      <c r="C51" s="3" t="s">
        <v>104</v>
      </c>
    </row>
    <row r="52" spans="1:3" x14ac:dyDescent="0.25">
      <c r="A52">
        <v>1</v>
      </c>
      <c r="B52" t="s">
        <v>1467</v>
      </c>
      <c r="C52" s="3" t="s">
        <v>234</v>
      </c>
    </row>
    <row r="53" spans="1:3" x14ac:dyDescent="0.25">
      <c r="A53">
        <v>1</v>
      </c>
      <c r="B53" t="s">
        <v>1468</v>
      </c>
      <c r="C53" s="3" t="s">
        <v>236</v>
      </c>
    </row>
    <row r="54" spans="1:3" x14ac:dyDescent="0.25">
      <c r="A54">
        <v>1</v>
      </c>
      <c r="B54" t="s">
        <v>1469</v>
      </c>
      <c r="C54" s="3" t="s">
        <v>240</v>
      </c>
    </row>
    <row r="55" spans="1:3" x14ac:dyDescent="0.25">
      <c r="A55">
        <v>1</v>
      </c>
      <c r="B55" t="s">
        <v>1470</v>
      </c>
      <c r="C55" s="3" t="s">
        <v>104</v>
      </c>
    </row>
    <row r="56" spans="1:3" x14ac:dyDescent="0.25">
      <c r="A56">
        <v>1</v>
      </c>
      <c r="B56" t="s">
        <v>1471</v>
      </c>
      <c r="C56" s="3" t="s">
        <v>49</v>
      </c>
    </row>
    <row r="57" spans="1:3" x14ac:dyDescent="0.25">
      <c r="A57">
        <v>1</v>
      </c>
      <c r="B57" t="s">
        <v>1472</v>
      </c>
      <c r="C57" s="3" t="s">
        <v>250</v>
      </c>
    </row>
    <row r="58" spans="1:3" x14ac:dyDescent="0.25">
      <c r="A58">
        <v>1</v>
      </c>
      <c r="B58" t="s">
        <v>1473</v>
      </c>
      <c r="C58" s="3" t="s">
        <v>255</v>
      </c>
    </row>
    <row r="59" spans="1:3" x14ac:dyDescent="0.25">
      <c r="A59">
        <v>1</v>
      </c>
      <c r="B59" t="s">
        <v>1474</v>
      </c>
      <c r="C59" s="3" t="s">
        <v>104</v>
      </c>
    </row>
    <row r="60" spans="1:3" x14ac:dyDescent="0.25">
      <c r="A60">
        <v>1</v>
      </c>
      <c r="B60" t="s">
        <v>1475</v>
      </c>
      <c r="C60" s="3" t="s">
        <v>49</v>
      </c>
    </row>
    <row r="61" spans="1:3" x14ac:dyDescent="0.25">
      <c r="A61">
        <v>1</v>
      </c>
      <c r="B61" s="4">
        <v>42377.31527777778</v>
      </c>
      <c r="C61" s="3" t="s">
        <v>82</v>
      </c>
    </row>
    <row r="62" spans="1:3" x14ac:dyDescent="0.25">
      <c r="A62">
        <v>1</v>
      </c>
      <c r="B62" s="4">
        <v>42468.995138888888</v>
      </c>
      <c r="C62" s="3" t="s">
        <v>268</v>
      </c>
    </row>
    <row r="63" spans="1:3" x14ac:dyDescent="0.25">
      <c r="A63">
        <v>1</v>
      </c>
      <c r="B63" s="4">
        <v>42498.036111111112</v>
      </c>
      <c r="C63" s="3" t="s">
        <v>272</v>
      </c>
    </row>
    <row r="64" spans="1:3" x14ac:dyDescent="0.25">
      <c r="A64">
        <v>1</v>
      </c>
      <c r="B64" s="4">
        <v>42712.427083333336</v>
      </c>
      <c r="C64" s="3" t="s">
        <v>274</v>
      </c>
    </row>
    <row r="65" spans="1:3" x14ac:dyDescent="0.25">
      <c r="A65">
        <v>1</v>
      </c>
      <c r="B65" t="s">
        <v>1476</v>
      </c>
      <c r="C65" s="3" t="s">
        <v>49</v>
      </c>
    </row>
    <row r="66" spans="1:3" x14ac:dyDescent="0.25">
      <c r="A66">
        <v>1</v>
      </c>
      <c r="B66" t="s">
        <v>1477</v>
      </c>
      <c r="C66" s="3" t="s">
        <v>279</v>
      </c>
    </row>
    <row r="67" spans="1:3" x14ac:dyDescent="0.25">
      <c r="A67">
        <v>1</v>
      </c>
      <c r="B67" t="s">
        <v>1478</v>
      </c>
      <c r="C67" s="3" t="s">
        <v>52</v>
      </c>
    </row>
    <row r="68" spans="1:3" x14ac:dyDescent="0.25">
      <c r="A68">
        <v>1</v>
      </c>
      <c r="B68" t="s">
        <v>1479</v>
      </c>
      <c r="C68" s="3" t="s">
        <v>285</v>
      </c>
    </row>
    <row r="69" spans="1:3" x14ac:dyDescent="0.25">
      <c r="A69">
        <v>1</v>
      </c>
      <c r="B69" s="4">
        <v>42560.620833333334</v>
      </c>
      <c r="C69" s="3" t="s">
        <v>290</v>
      </c>
    </row>
    <row r="70" spans="1:3" x14ac:dyDescent="0.25">
      <c r="A70">
        <v>1</v>
      </c>
      <c r="B70" t="s">
        <v>1480</v>
      </c>
      <c r="C70" s="3" t="s">
        <v>49</v>
      </c>
    </row>
    <row r="71" spans="1:3" x14ac:dyDescent="0.25">
      <c r="A71">
        <v>1</v>
      </c>
      <c r="B71" t="s">
        <v>1481</v>
      </c>
      <c r="C71" s="3" t="s">
        <v>104</v>
      </c>
    </row>
    <row r="72" spans="1:3" x14ac:dyDescent="0.25">
      <c r="A72">
        <v>1</v>
      </c>
      <c r="B72" t="s">
        <v>1482</v>
      </c>
      <c r="C72" s="3" t="s">
        <v>300</v>
      </c>
    </row>
    <row r="73" spans="1:3" x14ac:dyDescent="0.25">
      <c r="A73">
        <v>1</v>
      </c>
      <c r="B73" s="4">
        <v>42470.918749999997</v>
      </c>
      <c r="C73" s="3" t="s">
        <v>52</v>
      </c>
    </row>
    <row r="74" spans="1:3" x14ac:dyDescent="0.25">
      <c r="A74">
        <v>1</v>
      </c>
      <c r="B74" s="4">
        <v>42472.737500000003</v>
      </c>
      <c r="C74" s="3" t="s">
        <v>77</v>
      </c>
    </row>
    <row r="75" spans="1:3" x14ac:dyDescent="0.25">
      <c r="A75">
        <v>1</v>
      </c>
      <c r="B75" s="4">
        <v>42472.84375</v>
      </c>
      <c r="C75" s="3" t="s">
        <v>309</v>
      </c>
    </row>
    <row r="76" spans="1:3" x14ac:dyDescent="0.25">
      <c r="A76">
        <v>1</v>
      </c>
      <c r="B76" s="4">
        <v>42472.852777777778</v>
      </c>
      <c r="C76" s="3" t="s">
        <v>313</v>
      </c>
    </row>
    <row r="77" spans="1:3" x14ac:dyDescent="0.25">
      <c r="A77">
        <v>1</v>
      </c>
      <c r="B77" s="4">
        <v>42472.901388888888</v>
      </c>
      <c r="C77" s="3" t="s">
        <v>82</v>
      </c>
    </row>
    <row r="78" spans="1:3" x14ac:dyDescent="0.25">
      <c r="A78">
        <v>1</v>
      </c>
      <c r="B78" s="4">
        <v>42502.808333333334</v>
      </c>
      <c r="C78" s="3">
        <v>7</v>
      </c>
    </row>
    <row r="79" spans="1:3" x14ac:dyDescent="0.25">
      <c r="A79">
        <v>1</v>
      </c>
      <c r="B79" s="4">
        <v>42533.321527777778</v>
      </c>
      <c r="C79" s="3" t="s">
        <v>49</v>
      </c>
    </row>
    <row r="80" spans="1:3" x14ac:dyDescent="0.25">
      <c r="A80">
        <v>1</v>
      </c>
      <c r="B80" t="s">
        <v>1483</v>
      </c>
      <c r="C80" s="3" t="s">
        <v>326</v>
      </c>
    </row>
    <row r="81" spans="1:3" x14ac:dyDescent="0.25">
      <c r="A81">
        <v>1</v>
      </c>
      <c r="B81" t="s">
        <v>1484</v>
      </c>
      <c r="C81" s="3" t="s">
        <v>330</v>
      </c>
    </row>
    <row r="82" spans="1:3" x14ac:dyDescent="0.25">
      <c r="A82">
        <v>1</v>
      </c>
      <c r="B82" t="s">
        <v>1485</v>
      </c>
      <c r="C82" s="3" t="s">
        <v>334</v>
      </c>
    </row>
    <row r="83" spans="1:3" x14ac:dyDescent="0.25">
      <c r="A83">
        <v>1</v>
      </c>
      <c r="B83" t="s">
        <v>1486</v>
      </c>
      <c r="C83" s="3" t="s">
        <v>338</v>
      </c>
    </row>
    <row r="84" spans="1:3" x14ac:dyDescent="0.25">
      <c r="A84">
        <v>1</v>
      </c>
      <c r="B84" t="s">
        <v>1487</v>
      </c>
      <c r="C84" s="3" t="s">
        <v>341</v>
      </c>
    </row>
    <row r="85" spans="1:3" x14ac:dyDescent="0.25">
      <c r="A85">
        <v>1</v>
      </c>
      <c r="B85" t="s">
        <v>1488</v>
      </c>
      <c r="C85" s="3" t="s">
        <v>343</v>
      </c>
    </row>
    <row r="86" spans="1:3" x14ac:dyDescent="0.25">
      <c r="A86">
        <v>1</v>
      </c>
      <c r="B86" t="s">
        <v>1489</v>
      </c>
      <c r="C86" s="3" t="s">
        <v>104</v>
      </c>
    </row>
    <row r="87" spans="1:3" x14ac:dyDescent="0.25">
      <c r="A87">
        <v>1</v>
      </c>
      <c r="B87" s="4">
        <v>42737.551388888889</v>
      </c>
      <c r="C87" s="3" t="s">
        <v>349</v>
      </c>
    </row>
    <row r="88" spans="1:3" x14ac:dyDescent="0.25">
      <c r="A88">
        <v>1</v>
      </c>
      <c r="B88" s="4">
        <v>42768.720833333333</v>
      </c>
      <c r="C88" s="3" t="s">
        <v>49</v>
      </c>
    </row>
    <row r="89" spans="1:3" x14ac:dyDescent="0.25">
      <c r="A89">
        <v>1</v>
      </c>
      <c r="B89" s="4">
        <v>42768.902083333334</v>
      </c>
      <c r="C89" s="3" t="s">
        <v>82</v>
      </c>
    </row>
    <row r="90" spans="1:3" x14ac:dyDescent="0.25">
      <c r="A90">
        <v>1</v>
      </c>
      <c r="B90" s="4">
        <v>42796.003472222219</v>
      </c>
      <c r="C90" s="3" t="s">
        <v>358</v>
      </c>
    </row>
    <row r="91" spans="1:3" x14ac:dyDescent="0.25">
      <c r="A91">
        <v>1</v>
      </c>
      <c r="B91" s="4">
        <v>42918.966666666667</v>
      </c>
      <c r="C91" s="3" t="s">
        <v>362</v>
      </c>
    </row>
    <row r="92" spans="1:3" x14ac:dyDescent="0.25">
      <c r="A92">
        <v>1</v>
      </c>
      <c r="B92" t="s">
        <v>1490</v>
      </c>
      <c r="C92" s="3" t="s">
        <v>366</v>
      </c>
    </row>
    <row r="93" spans="1:3" x14ac:dyDescent="0.25">
      <c r="A93">
        <v>1</v>
      </c>
      <c r="B93" t="s">
        <v>1491</v>
      </c>
      <c r="C93" s="3" t="s">
        <v>49</v>
      </c>
    </row>
    <row r="94" spans="1:3" x14ac:dyDescent="0.25">
      <c r="A94">
        <v>1</v>
      </c>
      <c r="B94" t="s">
        <v>1492</v>
      </c>
      <c r="C94" s="3" t="s">
        <v>52</v>
      </c>
    </row>
    <row r="95" spans="1:3" x14ac:dyDescent="0.25">
      <c r="A95">
        <v>1</v>
      </c>
      <c r="B95" s="4">
        <v>42770.646527777775</v>
      </c>
      <c r="C95" s="3" t="s">
        <v>376</v>
      </c>
    </row>
    <row r="96" spans="1:3" x14ac:dyDescent="0.25">
      <c r="A96">
        <v>1</v>
      </c>
      <c r="B96" t="s">
        <v>1493</v>
      </c>
      <c r="C96" s="3" t="s">
        <v>380</v>
      </c>
    </row>
    <row r="97" spans="1:3" ht="30" x14ac:dyDescent="0.25">
      <c r="A97">
        <v>1</v>
      </c>
      <c r="B97" t="s">
        <v>1494</v>
      </c>
      <c r="C97" s="3" t="s">
        <v>385</v>
      </c>
    </row>
    <row r="98" spans="1:3" x14ac:dyDescent="0.25">
      <c r="A98">
        <v>1</v>
      </c>
      <c r="B98" t="s">
        <v>1495</v>
      </c>
      <c r="C98" s="3" t="s">
        <v>49</v>
      </c>
    </row>
    <row r="99" spans="1:3" x14ac:dyDescent="0.25">
      <c r="A99">
        <v>1</v>
      </c>
      <c r="B99" t="s">
        <v>1496</v>
      </c>
      <c r="C99" s="3" t="s">
        <v>391</v>
      </c>
    </row>
    <row r="100" spans="1:3" x14ac:dyDescent="0.25">
      <c r="A100">
        <v>1</v>
      </c>
      <c r="B100" s="4">
        <v>42741.943055555559</v>
      </c>
      <c r="C100" s="3" t="s">
        <v>395</v>
      </c>
    </row>
    <row r="101" spans="1:3" x14ac:dyDescent="0.25">
      <c r="A101">
        <v>1</v>
      </c>
      <c r="B101" s="4">
        <v>42922.945833333331</v>
      </c>
      <c r="C101" s="3" t="s">
        <v>52</v>
      </c>
    </row>
    <row r="102" spans="1:3" x14ac:dyDescent="0.25">
      <c r="A102">
        <v>1</v>
      </c>
      <c r="B102" t="s">
        <v>1497</v>
      </c>
      <c r="C102" s="3" t="s">
        <v>401</v>
      </c>
    </row>
    <row r="103" spans="1:3" x14ac:dyDescent="0.25">
      <c r="A103">
        <v>1</v>
      </c>
      <c r="B103" t="s">
        <v>1498</v>
      </c>
      <c r="C103" s="3" t="s">
        <v>49</v>
      </c>
    </row>
    <row r="104" spans="1:3" x14ac:dyDescent="0.25">
      <c r="A104">
        <v>1</v>
      </c>
      <c r="B104" t="s">
        <v>1499</v>
      </c>
      <c r="C104" s="3" t="s">
        <v>407</v>
      </c>
    </row>
    <row r="105" spans="1:3" x14ac:dyDescent="0.25">
      <c r="A105">
        <v>1</v>
      </c>
      <c r="B105" t="s">
        <v>1500</v>
      </c>
      <c r="C105" s="3" t="s">
        <v>52</v>
      </c>
    </row>
    <row r="106" spans="1:3" x14ac:dyDescent="0.25">
      <c r="A106">
        <v>1</v>
      </c>
      <c r="B106" t="s">
        <v>1501</v>
      </c>
      <c r="C106" s="3" t="s">
        <v>413</v>
      </c>
    </row>
    <row r="107" spans="1:3" x14ac:dyDescent="0.25">
      <c r="A107">
        <v>1</v>
      </c>
      <c r="B107" s="4">
        <v>43015.324305555558</v>
      </c>
      <c r="C107" s="3" t="s">
        <v>417</v>
      </c>
    </row>
    <row r="108" spans="1:3" x14ac:dyDescent="0.25">
      <c r="A108">
        <v>1</v>
      </c>
      <c r="B108" t="s">
        <v>1502</v>
      </c>
      <c r="C108" s="3" t="s">
        <v>421</v>
      </c>
    </row>
    <row r="109" spans="1:3" x14ac:dyDescent="0.25">
      <c r="A109">
        <v>1</v>
      </c>
      <c r="B109" t="s">
        <v>1503</v>
      </c>
      <c r="C109" s="3" t="s">
        <v>425</v>
      </c>
    </row>
    <row r="110" spans="1:3" x14ac:dyDescent="0.25">
      <c r="A110">
        <v>1</v>
      </c>
      <c r="B110" t="s">
        <v>1504</v>
      </c>
      <c r="C110" s="3" t="s">
        <v>154</v>
      </c>
    </row>
    <row r="111" spans="1:3" x14ac:dyDescent="0.25">
      <c r="A111">
        <v>1</v>
      </c>
      <c r="B111" t="s">
        <v>1505</v>
      </c>
      <c r="C111" s="3" t="s">
        <v>52</v>
      </c>
    </row>
    <row r="112" spans="1:3" x14ac:dyDescent="0.25">
      <c r="A112">
        <v>1</v>
      </c>
      <c r="B112" s="4">
        <v>42744.853472222225</v>
      </c>
      <c r="C112" s="3" t="s">
        <v>435</v>
      </c>
    </row>
    <row r="113" spans="1:3" x14ac:dyDescent="0.25">
      <c r="A113">
        <v>1</v>
      </c>
      <c r="B113" s="4">
        <v>42804.770833333336</v>
      </c>
      <c r="C113" s="3" t="s">
        <v>441</v>
      </c>
    </row>
    <row r="114" spans="1:3" x14ac:dyDescent="0.25">
      <c r="A114">
        <v>1</v>
      </c>
      <c r="B114" s="4">
        <v>42865.832638888889</v>
      </c>
      <c r="C114" s="3" t="s">
        <v>49</v>
      </c>
    </row>
    <row r="115" spans="1:3" x14ac:dyDescent="0.25">
      <c r="A115">
        <v>1</v>
      </c>
      <c r="B115" s="4">
        <v>43049.489583333336</v>
      </c>
      <c r="C115" s="3" t="s">
        <v>446</v>
      </c>
    </row>
    <row r="116" spans="1:3" x14ac:dyDescent="0.25">
      <c r="A116">
        <v>1</v>
      </c>
      <c r="B116" t="s">
        <v>1506</v>
      </c>
      <c r="C116" s="3" t="s">
        <v>449</v>
      </c>
    </row>
    <row r="117" spans="1:3" x14ac:dyDescent="0.25">
      <c r="A117">
        <v>1</v>
      </c>
      <c r="B117" t="s">
        <v>1507</v>
      </c>
      <c r="C117" s="3" t="s">
        <v>454</v>
      </c>
    </row>
    <row r="118" spans="1:3" x14ac:dyDescent="0.25">
      <c r="A118">
        <v>1</v>
      </c>
      <c r="B118" s="4">
        <v>42866.740277777775</v>
      </c>
      <c r="C118" s="3" t="s">
        <v>458</v>
      </c>
    </row>
    <row r="119" spans="1:3" x14ac:dyDescent="0.25">
      <c r="A119">
        <v>1</v>
      </c>
      <c r="B119" s="4">
        <v>42989.666666666664</v>
      </c>
      <c r="C119" s="3" t="s">
        <v>463</v>
      </c>
    </row>
    <row r="120" spans="1:3" x14ac:dyDescent="0.25">
      <c r="A120">
        <v>1</v>
      </c>
      <c r="B120" t="s">
        <v>1508</v>
      </c>
      <c r="C120" s="3" t="s">
        <v>49</v>
      </c>
    </row>
    <row r="121" spans="1:3" x14ac:dyDescent="0.25">
      <c r="A121">
        <v>1</v>
      </c>
      <c r="B121" t="s">
        <v>1509</v>
      </c>
      <c r="C121" s="3" t="s">
        <v>49</v>
      </c>
    </row>
    <row r="122" spans="1:3" x14ac:dyDescent="0.25">
      <c r="A122">
        <v>1</v>
      </c>
      <c r="B122" t="s">
        <v>1510</v>
      </c>
      <c r="C122" s="3" t="s">
        <v>471</v>
      </c>
    </row>
    <row r="123" spans="1:3" x14ac:dyDescent="0.25">
      <c r="A123">
        <v>1</v>
      </c>
      <c r="B123" t="s">
        <v>1511</v>
      </c>
      <c r="C123" s="3" t="s">
        <v>52</v>
      </c>
    </row>
    <row r="124" spans="1:3" x14ac:dyDescent="0.25">
      <c r="A124">
        <v>1</v>
      </c>
      <c r="B124" t="s">
        <v>1512</v>
      </c>
      <c r="C124" s="3" t="s">
        <v>49</v>
      </c>
    </row>
    <row r="125" spans="1:3" x14ac:dyDescent="0.25">
      <c r="A125">
        <v>1</v>
      </c>
      <c r="B125" t="s">
        <v>1513</v>
      </c>
      <c r="C125" s="3" t="s">
        <v>82</v>
      </c>
    </row>
    <row r="126" spans="1:3" x14ac:dyDescent="0.25">
      <c r="A126">
        <v>1</v>
      </c>
      <c r="B126" t="s">
        <v>1514</v>
      </c>
      <c r="C126" s="3" t="s">
        <v>49</v>
      </c>
    </row>
    <row r="127" spans="1:3" x14ac:dyDescent="0.25">
      <c r="A127">
        <v>1</v>
      </c>
      <c r="B127" t="s">
        <v>1515</v>
      </c>
      <c r="C127" s="3" t="s">
        <v>488</v>
      </c>
    </row>
    <row r="128" spans="1:3" x14ac:dyDescent="0.25">
      <c r="A128">
        <v>1</v>
      </c>
      <c r="B128" t="s">
        <v>1516</v>
      </c>
      <c r="C128" s="3" t="s">
        <v>492</v>
      </c>
    </row>
    <row r="129" spans="1:3" x14ac:dyDescent="0.25">
      <c r="A129">
        <v>1</v>
      </c>
      <c r="B129" t="s">
        <v>1517</v>
      </c>
      <c r="C129" s="3" t="s">
        <v>495</v>
      </c>
    </row>
    <row r="130" spans="1:3" ht="30" x14ac:dyDescent="0.25">
      <c r="A130">
        <v>1</v>
      </c>
      <c r="B130" t="s">
        <v>1518</v>
      </c>
      <c r="C130" s="3" t="s">
        <v>499</v>
      </c>
    </row>
    <row r="131" spans="1:3" x14ac:dyDescent="0.25">
      <c r="A131">
        <v>1</v>
      </c>
      <c r="B131" t="s">
        <v>1519</v>
      </c>
      <c r="C131" s="3" t="s">
        <v>502</v>
      </c>
    </row>
    <row r="132" spans="1:3" x14ac:dyDescent="0.25">
      <c r="A132">
        <v>1</v>
      </c>
      <c r="B132" s="4">
        <v>42867.32708333333</v>
      </c>
      <c r="C132" s="3" t="s">
        <v>505</v>
      </c>
    </row>
    <row r="133" spans="1:3" x14ac:dyDescent="0.25">
      <c r="A133">
        <v>1</v>
      </c>
      <c r="B133" s="4">
        <v>42867.743055555555</v>
      </c>
      <c r="C133" s="3" t="s">
        <v>509</v>
      </c>
    </row>
    <row r="134" spans="1:3" x14ac:dyDescent="0.25">
      <c r="A134">
        <v>1</v>
      </c>
      <c r="B134" s="4">
        <v>43020.060416666667</v>
      </c>
      <c r="C134" s="3" t="s">
        <v>513</v>
      </c>
    </row>
    <row r="135" spans="1:3" x14ac:dyDescent="0.25">
      <c r="A135">
        <v>1</v>
      </c>
      <c r="B135" s="4">
        <v>43051.022916666669</v>
      </c>
      <c r="C135" s="3" t="s">
        <v>518</v>
      </c>
    </row>
    <row r="136" spans="1:3" x14ac:dyDescent="0.25">
      <c r="A136">
        <v>1</v>
      </c>
      <c r="B136" s="4">
        <v>43081.611805555556</v>
      </c>
      <c r="C136" s="3" t="s">
        <v>520</v>
      </c>
    </row>
    <row r="137" spans="1:3" x14ac:dyDescent="0.25">
      <c r="A137">
        <v>1</v>
      </c>
      <c r="B137" t="s">
        <v>1520</v>
      </c>
      <c r="C137" s="3" t="s">
        <v>523</v>
      </c>
    </row>
    <row r="138" spans="1:3" x14ac:dyDescent="0.25">
      <c r="A138">
        <v>1</v>
      </c>
      <c r="B138" t="s">
        <v>1521</v>
      </c>
      <c r="C138" s="3" t="s">
        <v>49</v>
      </c>
    </row>
    <row r="139" spans="1:3" x14ac:dyDescent="0.25">
      <c r="A139">
        <v>1</v>
      </c>
      <c r="B139" t="s">
        <v>1522</v>
      </c>
      <c r="C139" s="3" t="s">
        <v>530</v>
      </c>
    </row>
    <row r="140" spans="1:3" x14ac:dyDescent="0.25">
      <c r="A140">
        <v>1</v>
      </c>
      <c r="B140" t="s">
        <v>1523</v>
      </c>
      <c r="C140" s="3" t="s">
        <v>104</v>
      </c>
    </row>
    <row r="141" spans="1:3" x14ac:dyDescent="0.25">
      <c r="A141">
        <v>1</v>
      </c>
      <c r="B141" s="4">
        <v>43221.442361111112</v>
      </c>
      <c r="C141" s="3" t="s">
        <v>49</v>
      </c>
    </row>
    <row r="142" spans="1:3" x14ac:dyDescent="0.25">
      <c r="A142">
        <v>1</v>
      </c>
      <c r="B142" s="4">
        <v>43344.48541666667</v>
      </c>
      <c r="C142" s="3" t="s">
        <v>539</v>
      </c>
    </row>
    <row r="143" spans="1:3" x14ac:dyDescent="0.25">
      <c r="A143">
        <v>1</v>
      </c>
      <c r="B143" t="s">
        <v>1524</v>
      </c>
      <c r="C143" s="3" t="s">
        <v>543</v>
      </c>
    </row>
    <row r="144" spans="1:3" x14ac:dyDescent="0.25">
      <c r="A144">
        <v>1</v>
      </c>
      <c r="B144" t="s">
        <v>1525</v>
      </c>
      <c r="C144" s="3" t="s">
        <v>154</v>
      </c>
    </row>
    <row r="145" spans="1:3" x14ac:dyDescent="0.25">
      <c r="A145">
        <v>1</v>
      </c>
      <c r="B145" t="s">
        <v>1526</v>
      </c>
      <c r="C145" s="3" t="s">
        <v>550</v>
      </c>
    </row>
    <row r="146" spans="1:3" x14ac:dyDescent="0.25">
      <c r="A146">
        <v>1</v>
      </c>
      <c r="B146" s="4">
        <v>43192.637499999997</v>
      </c>
      <c r="C146" s="3" t="s">
        <v>49</v>
      </c>
    </row>
    <row r="147" spans="1:3" x14ac:dyDescent="0.25">
      <c r="A147">
        <v>1</v>
      </c>
      <c r="B147" s="4">
        <v>43283.700694444444</v>
      </c>
      <c r="C147" s="3" t="s">
        <v>558</v>
      </c>
    </row>
    <row r="148" spans="1:3" x14ac:dyDescent="0.25">
      <c r="A148">
        <v>1</v>
      </c>
      <c r="B148" t="s">
        <v>1527</v>
      </c>
      <c r="C148" s="3" t="s">
        <v>562</v>
      </c>
    </row>
    <row r="149" spans="1:3" x14ac:dyDescent="0.25">
      <c r="A149">
        <v>1</v>
      </c>
      <c r="B149" s="4">
        <v>43223.882638888892</v>
      </c>
      <c r="C149" s="3" t="s">
        <v>566</v>
      </c>
    </row>
    <row r="150" spans="1:3" x14ac:dyDescent="0.25">
      <c r="A150">
        <v>1</v>
      </c>
      <c r="B150" s="4">
        <v>43346.941666666666</v>
      </c>
      <c r="C150" s="3" t="s">
        <v>570</v>
      </c>
    </row>
    <row r="151" spans="1:3" x14ac:dyDescent="0.25">
      <c r="A151">
        <v>1</v>
      </c>
      <c r="B151" s="4">
        <v>43407.519444444442</v>
      </c>
      <c r="C151" s="3" t="s">
        <v>575</v>
      </c>
    </row>
    <row r="152" spans="1:3" x14ac:dyDescent="0.25">
      <c r="A152">
        <v>1</v>
      </c>
      <c r="B152" t="s">
        <v>1528</v>
      </c>
      <c r="C152" s="3" t="s">
        <v>581</v>
      </c>
    </row>
    <row r="153" spans="1:3" x14ac:dyDescent="0.25">
      <c r="A153">
        <v>1</v>
      </c>
      <c r="B153" t="s">
        <v>1529</v>
      </c>
      <c r="C153" s="3" t="s">
        <v>584</v>
      </c>
    </row>
    <row r="154" spans="1:3" ht="30" x14ac:dyDescent="0.25">
      <c r="A154">
        <v>1</v>
      </c>
      <c r="B154" s="4">
        <v>43163.99722222222</v>
      </c>
      <c r="C154" s="3" t="s">
        <v>587</v>
      </c>
    </row>
    <row r="155" spans="1:3" x14ac:dyDescent="0.25">
      <c r="A155">
        <v>1</v>
      </c>
      <c r="B155" s="4">
        <v>43163.997916666667</v>
      </c>
      <c r="C155" s="3" t="s">
        <v>590</v>
      </c>
    </row>
    <row r="156" spans="1:3" x14ac:dyDescent="0.25">
      <c r="A156">
        <v>1</v>
      </c>
      <c r="B156" s="4">
        <v>43347.60833333333</v>
      </c>
      <c r="C156" s="3" t="s">
        <v>593</v>
      </c>
    </row>
    <row r="157" spans="1:3" x14ac:dyDescent="0.25">
      <c r="A157">
        <v>1</v>
      </c>
      <c r="B157" t="s">
        <v>1530</v>
      </c>
      <c r="C157" s="3" t="s">
        <v>598</v>
      </c>
    </row>
    <row r="158" spans="1:3" x14ac:dyDescent="0.25">
      <c r="A158">
        <v>1</v>
      </c>
      <c r="B158" s="4">
        <v>43164.866666666669</v>
      </c>
      <c r="C158" s="3" t="s">
        <v>602</v>
      </c>
    </row>
    <row r="159" spans="1:3" x14ac:dyDescent="0.25">
      <c r="A159">
        <v>1</v>
      </c>
      <c r="B159" s="4">
        <v>43196.143750000003</v>
      </c>
      <c r="C159" s="3" t="s">
        <v>605</v>
      </c>
    </row>
    <row r="160" spans="1:3" x14ac:dyDescent="0.25">
      <c r="A160">
        <v>1</v>
      </c>
      <c r="B160" s="4">
        <v>43287.009027777778</v>
      </c>
      <c r="C160" s="3" t="s">
        <v>154</v>
      </c>
    </row>
    <row r="161" spans="1:3" x14ac:dyDescent="0.25">
      <c r="A161">
        <v>1</v>
      </c>
      <c r="B161" s="4">
        <v>43287.961111111108</v>
      </c>
      <c r="C161" s="3" t="s">
        <v>612</v>
      </c>
    </row>
    <row r="162" spans="1:3" x14ac:dyDescent="0.25">
      <c r="A162">
        <v>1</v>
      </c>
      <c r="B162" s="4">
        <v>43410.546527777777</v>
      </c>
      <c r="C162" s="3" t="s">
        <v>616</v>
      </c>
    </row>
    <row r="163" spans="1:3" x14ac:dyDescent="0.25">
      <c r="A163">
        <v>1</v>
      </c>
      <c r="B163" s="4">
        <v>43410.632638888892</v>
      </c>
      <c r="C163" s="3" t="s">
        <v>104</v>
      </c>
    </row>
    <row r="164" spans="1:3" x14ac:dyDescent="0.25">
      <c r="A164">
        <v>1</v>
      </c>
      <c r="B164" t="s">
        <v>1531</v>
      </c>
      <c r="C164" s="3" t="s">
        <v>104</v>
      </c>
    </row>
    <row r="165" spans="1:3" x14ac:dyDescent="0.25">
      <c r="A165">
        <v>1</v>
      </c>
      <c r="B165" t="s">
        <v>1532</v>
      </c>
      <c r="C165" s="3" t="s">
        <v>625</v>
      </c>
    </row>
    <row r="166" spans="1:3" x14ac:dyDescent="0.25">
      <c r="A166">
        <v>1</v>
      </c>
      <c r="B166" t="s">
        <v>1533</v>
      </c>
      <c r="C166" s="3" t="s">
        <v>629</v>
      </c>
    </row>
    <row r="167" spans="1:3" x14ac:dyDescent="0.25">
      <c r="A167">
        <v>1</v>
      </c>
      <c r="B167" t="s">
        <v>1534</v>
      </c>
      <c r="C167" s="3" t="s">
        <v>334</v>
      </c>
    </row>
    <row r="168" spans="1:3" x14ac:dyDescent="0.25">
      <c r="A168">
        <v>1</v>
      </c>
      <c r="B168" t="s">
        <v>1535</v>
      </c>
      <c r="C168" s="3" t="s">
        <v>635</v>
      </c>
    </row>
    <row r="169" spans="1:3" x14ac:dyDescent="0.25">
      <c r="A169">
        <v>1</v>
      </c>
      <c r="B169" t="s">
        <v>1536</v>
      </c>
      <c r="C169" s="3" t="s">
        <v>639</v>
      </c>
    </row>
    <row r="170" spans="1:3" x14ac:dyDescent="0.25">
      <c r="A170">
        <v>1</v>
      </c>
      <c r="B170" t="s">
        <v>1537</v>
      </c>
      <c r="C170" s="3" t="s">
        <v>82</v>
      </c>
    </row>
    <row r="171" spans="1:3" x14ac:dyDescent="0.25">
      <c r="A171">
        <v>1</v>
      </c>
      <c r="B171" t="s">
        <v>1538</v>
      </c>
      <c r="C171" s="3" t="s">
        <v>154</v>
      </c>
    </row>
    <row r="172" spans="1:3" x14ac:dyDescent="0.25">
      <c r="A172">
        <v>1</v>
      </c>
      <c r="B172" t="s">
        <v>1539</v>
      </c>
      <c r="C172" s="3" t="s">
        <v>648</v>
      </c>
    </row>
    <row r="173" spans="1:3" x14ac:dyDescent="0.25">
      <c r="A173">
        <v>1</v>
      </c>
      <c r="B173" t="s">
        <v>1540</v>
      </c>
      <c r="C173" s="3" t="s">
        <v>652</v>
      </c>
    </row>
    <row r="174" spans="1:3" x14ac:dyDescent="0.25">
      <c r="A174">
        <v>1</v>
      </c>
      <c r="B174" t="s">
        <v>1541</v>
      </c>
      <c r="C174" s="3" t="s">
        <v>82</v>
      </c>
    </row>
    <row r="175" spans="1:3" x14ac:dyDescent="0.25">
      <c r="A175">
        <v>1</v>
      </c>
      <c r="B175" t="s">
        <v>1542</v>
      </c>
      <c r="C175" s="3" t="s">
        <v>659</v>
      </c>
    </row>
    <row r="176" spans="1:3" x14ac:dyDescent="0.25">
      <c r="A176">
        <v>1</v>
      </c>
      <c r="B176" t="s">
        <v>1543</v>
      </c>
      <c r="C176" s="3" t="s">
        <v>82</v>
      </c>
    </row>
    <row r="177" spans="1:3" x14ac:dyDescent="0.25">
      <c r="A177">
        <v>1</v>
      </c>
      <c r="B177" t="s">
        <v>1544</v>
      </c>
      <c r="C177" s="3" t="s">
        <v>82</v>
      </c>
    </row>
    <row r="178" spans="1:3" x14ac:dyDescent="0.25">
      <c r="A178">
        <v>1</v>
      </c>
      <c r="B178" t="s">
        <v>1545</v>
      </c>
      <c r="C178" s="3" t="s">
        <v>666</v>
      </c>
    </row>
    <row r="179" spans="1:3" x14ac:dyDescent="0.25">
      <c r="A179">
        <v>1</v>
      </c>
      <c r="B179" t="s">
        <v>1546</v>
      </c>
      <c r="C179" s="3" t="s">
        <v>82</v>
      </c>
    </row>
    <row r="180" spans="1:3" x14ac:dyDescent="0.25">
      <c r="A180">
        <v>1</v>
      </c>
      <c r="B180" s="4">
        <v>43197.5625</v>
      </c>
      <c r="C180" s="3" t="s">
        <v>673</v>
      </c>
    </row>
    <row r="181" spans="1:3" x14ac:dyDescent="0.25">
      <c r="A181">
        <v>1</v>
      </c>
      <c r="B181" s="4">
        <v>43288.544444444444</v>
      </c>
      <c r="C181" s="3" t="s">
        <v>676</v>
      </c>
    </row>
    <row r="182" spans="1:3" x14ac:dyDescent="0.25">
      <c r="A182">
        <v>1</v>
      </c>
      <c r="B182" s="4">
        <v>43319.021527777775</v>
      </c>
      <c r="C182" s="3" t="s">
        <v>49</v>
      </c>
    </row>
    <row r="183" spans="1:3" x14ac:dyDescent="0.25">
      <c r="A183">
        <v>1</v>
      </c>
      <c r="B183" s="4">
        <v>43319.286111111112</v>
      </c>
      <c r="C183" s="3" t="s">
        <v>682</v>
      </c>
    </row>
    <row r="184" spans="1:3" x14ac:dyDescent="0.25">
      <c r="A184">
        <v>1</v>
      </c>
      <c r="B184" s="4">
        <v>43411.70416666667</v>
      </c>
      <c r="C184" s="3" t="s">
        <v>686</v>
      </c>
    </row>
    <row r="185" spans="1:3" x14ac:dyDescent="0.25">
      <c r="A185">
        <v>1</v>
      </c>
      <c r="B185" s="4">
        <v>43289.927777777775</v>
      </c>
      <c r="C185" s="3" t="s">
        <v>154</v>
      </c>
    </row>
    <row r="186" spans="1:3" x14ac:dyDescent="0.25">
      <c r="A186">
        <v>1</v>
      </c>
      <c r="B186" t="s">
        <v>1547</v>
      </c>
      <c r="C186" s="3" t="s">
        <v>692</v>
      </c>
    </row>
    <row r="187" spans="1:3" x14ac:dyDescent="0.25">
      <c r="A187">
        <v>1</v>
      </c>
      <c r="B187" s="4">
        <v>43321.813888888886</v>
      </c>
      <c r="C187" s="3" t="s">
        <v>49</v>
      </c>
    </row>
    <row r="188" spans="1:3" x14ac:dyDescent="0.25">
      <c r="A188">
        <v>1</v>
      </c>
      <c r="B188" t="s">
        <v>1548</v>
      </c>
      <c r="C188" s="3" t="s">
        <v>697</v>
      </c>
    </row>
    <row r="189" spans="1:3" x14ac:dyDescent="0.25">
      <c r="A189">
        <v>1</v>
      </c>
      <c r="B189" t="s">
        <v>1549</v>
      </c>
      <c r="C189" s="3" t="s">
        <v>702</v>
      </c>
    </row>
    <row r="190" spans="1:3" x14ac:dyDescent="0.25">
      <c r="A190">
        <v>1</v>
      </c>
      <c r="B190" t="s">
        <v>1550</v>
      </c>
      <c r="C190" s="3" t="s">
        <v>708</v>
      </c>
    </row>
    <row r="191" spans="1:3" x14ac:dyDescent="0.25">
      <c r="A191">
        <v>1</v>
      </c>
      <c r="B191" t="s">
        <v>1551</v>
      </c>
      <c r="C191" s="3" t="s">
        <v>710</v>
      </c>
    </row>
    <row r="192" spans="1:3" x14ac:dyDescent="0.25">
      <c r="A192">
        <v>1</v>
      </c>
      <c r="B192" s="4">
        <v>43110.5625</v>
      </c>
      <c r="C192" s="3" t="s">
        <v>52</v>
      </c>
    </row>
    <row r="193" spans="1:3" x14ac:dyDescent="0.25">
      <c r="A193">
        <v>1</v>
      </c>
      <c r="B193" t="s">
        <v>1552</v>
      </c>
      <c r="C193" s="3" t="s">
        <v>716</v>
      </c>
    </row>
    <row r="194" spans="1:3" x14ac:dyDescent="0.25">
      <c r="A194">
        <v>1</v>
      </c>
      <c r="B194" t="s">
        <v>1553</v>
      </c>
      <c r="C194" s="3" t="s">
        <v>82</v>
      </c>
    </row>
    <row r="195" spans="1:3" x14ac:dyDescent="0.25">
      <c r="A195">
        <v>1</v>
      </c>
      <c r="B195" t="s">
        <v>1554</v>
      </c>
      <c r="C195" s="3" t="s">
        <v>49</v>
      </c>
    </row>
    <row r="196" spans="1:3" x14ac:dyDescent="0.25">
      <c r="A196">
        <v>1</v>
      </c>
      <c r="B196" t="s">
        <v>1555</v>
      </c>
      <c r="C196" s="3" t="s">
        <v>723</v>
      </c>
    </row>
    <row r="197" spans="1:3" x14ac:dyDescent="0.25">
      <c r="A197">
        <v>1</v>
      </c>
      <c r="B197" t="s">
        <v>1556</v>
      </c>
      <c r="C197" s="3" t="s">
        <v>729</v>
      </c>
    </row>
    <row r="198" spans="1:3" x14ac:dyDescent="0.25">
      <c r="A198">
        <v>1</v>
      </c>
      <c r="B198" s="4">
        <v>43111.834722222222</v>
      </c>
      <c r="C198" s="3" t="s">
        <v>731</v>
      </c>
    </row>
    <row r="199" spans="1:3" x14ac:dyDescent="0.25">
      <c r="A199">
        <v>1</v>
      </c>
      <c r="B199" s="4">
        <v>43170.578472222223</v>
      </c>
      <c r="C199" s="3" t="s">
        <v>49</v>
      </c>
    </row>
    <row r="200" spans="1:3" x14ac:dyDescent="0.25">
      <c r="A200">
        <v>1</v>
      </c>
      <c r="B200" s="4">
        <v>43293.374305555553</v>
      </c>
      <c r="C200" s="3" t="s">
        <v>82</v>
      </c>
    </row>
    <row r="201" spans="1:3" x14ac:dyDescent="0.25">
      <c r="A201">
        <v>1</v>
      </c>
      <c r="B201" s="4">
        <v>43324.836805555555</v>
      </c>
      <c r="C201" s="3" t="s">
        <v>154</v>
      </c>
    </row>
    <row r="202" spans="1:3" x14ac:dyDescent="0.25">
      <c r="A202">
        <v>1</v>
      </c>
      <c r="B202" t="s">
        <v>1557</v>
      </c>
      <c r="C202" s="3" t="s">
        <v>49</v>
      </c>
    </row>
    <row r="203" spans="1:3" x14ac:dyDescent="0.25">
      <c r="A203">
        <v>1</v>
      </c>
      <c r="B203" t="s">
        <v>1558</v>
      </c>
      <c r="C203" s="3" t="s">
        <v>154</v>
      </c>
    </row>
    <row r="204" spans="1:3" x14ac:dyDescent="0.25">
      <c r="A204">
        <v>1</v>
      </c>
      <c r="B204" t="s">
        <v>1559</v>
      </c>
      <c r="C204" s="3" t="s">
        <v>747</v>
      </c>
    </row>
    <row r="205" spans="1:3" x14ac:dyDescent="0.25">
      <c r="A205">
        <v>1</v>
      </c>
      <c r="B205" t="s">
        <v>1560</v>
      </c>
      <c r="C205" s="3" t="s">
        <v>749</v>
      </c>
    </row>
    <row r="206" spans="1:3" x14ac:dyDescent="0.25">
      <c r="A206">
        <v>1</v>
      </c>
      <c r="B206" s="4">
        <v>43618.904166666667</v>
      </c>
      <c r="C206" s="3" t="s">
        <v>104</v>
      </c>
    </row>
    <row r="207" spans="1:3" x14ac:dyDescent="0.25">
      <c r="A207">
        <v>1</v>
      </c>
      <c r="B207" s="4">
        <v>43619.466666666667</v>
      </c>
      <c r="C207" s="3" t="s">
        <v>49</v>
      </c>
    </row>
    <row r="208" spans="1:3" x14ac:dyDescent="0.25">
      <c r="A208">
        <v>1</v>
      </c>
      <c r="B208" s="4">
        <v>43772.084722222222</v>
      </c>
      <c r="C208" s="3" t="s">
        <v>104</v>
      </c>
    </row>
    <row r="209" spans="1:3" x14ac:dyDescent="0.25">
      <c r="A209">
        <v>1</v>
      </c>
      <c r="B209" s="4">
        <v>43802.701388888891</v>
      </c>
      <c r="C209" s="3" t="s">
        <v>761</v>
      </c>
    </row>
    <row r="210" spans="1:3" x14ac:dyDescent="0.25">
      <c r="A210">
        <v>1</v>
      </c>
      <c r="B210" t="s">
        <v>1561</v>
      </c>
      <c r="C210" s="3" t="s">
        <v>334</v>
      </c>
    </row>
    <row r="211" spans="1:3" x14ac:dyDescent="0.25">
      <c r="A211">
        <v>1</v>
      </c>
      <c r="B211" s="4">
        <v>43742.67083333333</v>
      </c>
      <c r="C211" s="3" t="s">
        <v>767</v>
      </c>
    </row>
    <row r="212" spans="1:3" x14ac:dyDescent="0.25">
      <c r="A212">
        <v>1</v>
      </c>
      <c r="B212" t="s">
        <v>1562</v>
      </c>
      <c r="C212" s="3" t="s">
        <v>770</v>
      </c>
    </row>
    <row r="213" spans="1:3" x14ac:dyDescent="0.25">
      <c r="A213">
        <v>1</v>
      </c>
      <c r="B213" t="s">
        <v>1563</v>
      </c>
      <c r="C213" s="3" t="s">
        <v>104</v>
      </c>
    </row>
    <row r="214" spans="1:3" x14ac:dyDescent="0.25">
      <c r="A214">
        <v>1</v>
      </c>
      <c r="B214" t="s">
        <v>1564</v>
      </c>
      <c r="C214" s="3" t="s">
        <v>52</v>
      </c>
    </row>
    <row r="215" spans="1:3" x14ac:dyDescent="0.25">
      <c r="A215">
        <v>1</v>
      </c>
      <c r="B215" s="4">
        <v>43501.669444444444</v>
      </c>
      <c r="C215" s="3" t="s">
        <v>52</v>
      </c>
    </row>
    <row r="216" spans="1:3" x14ac:dyDescent="0.25">
      <c r="A216">
        <v>1</v>
      </c>
      <c r="B216" s="4">
        <v>43560.86041666667</v>
      </c>
      <c r="C216" s="3" t="s">
        <v>782</v>
      </c>
    </row>
    <row r="217" spans="1:3" x14ac:dyDescent="0.25">
      <c r="A217">
        <v>1</v>
      </c>
      <c r="B217" t="s">
        <v>1565</v>
      </c>
      <c r="C217" s="3" t="s">
        <v>785</v>
      </c>
    </row>
    <row r="218" spans="1:3" x14ac:dyDescent="0.25">
      <c r="A218">
        <v>1</v>
      </c>
      <c r="B218" s="4">
        <v>43530.424305555556</v>
      </c>
      <c r="C218" s="3" t="s">
        <v>49</v>
      </c>
    </row>
    <row r="219" spans="1:3" x14ac:dyDescent="0.25">
      <c r="A219">
        <v>1</v>
      </c>
      <c r="B219" s="4">
        <v>43591.854861111111</v>
      </c>
      <c r="C219" s="3" t="s">
        <v>791</v>
      </c>
    </row>
    <row r="220" spans="1:3" x14ac:dyDescent="0.25">
      <c r="A220">
        <v>1</v>
      </c>
      <c r="B220" s="4">
        <v>43683.728472222225</v>
      </c>
      <c r="C220" s="3" t="s">
        <v>49</v>
      </c>
    </row>
    <row r="221" spans="1:3" x14ac:dyDescent="0.25">
      <c r="A221">
        <v>1</v>
      </c>
      <c r="B221" s="4">
        <v>43744.339583333334</v>
      </c>
      <c r="C221" s="3" t="s">
        <v>798</v>
      </c>
    </row>
    <row r="222" spans="1:3" x14ac:dyDescent="0.25">
      <c r="A222">
        <v>1</v>
      </c>
      <c r="B222" t="s">
        <v>1566</v>
      </c>
      <c r="C222" s="3" t="s">
        <v>154</v>
      </c>
    </row>
    <row r="223" spans="1:3" x14ac:dyDescent="0.25">
      <c r="A223">
        <v>1</v>
      </c>
      <c r="B223" t="s">
        <v>1567</v>
      </c>
      <c r="C223" s="3" t="s">
        <v>154</v>
      </c>
    </row>
    <row r="224" spans="1:3" x14ac:dyDescent="0.25">
      <c r="A224">
        <v>1</v>
      </c>
      <c r="B224" s="4">
        <v>43684.261805555558</v>
      </c>
      <c r="C224" s="3" t="s">
        <v>49</v>
      </c>
    </row>
    <row r="225" spans="1:3" x14ac:dyDescent="0.25">
      <c r="A225">
        <v>1</v>
      </c>
      <c r="B225" t="s">
        <v>1568</v>
      </c>
      <c r="C225" s="3" t="s">
        <v>811</v>
      </c>
    </row>
    <row r="226" spans="1:3" x14ac:dyDescent="0.25">
      <c r="A226">
        <v>1</v>
      </c>
      <c r="B226" t="s">
        <v>1569</v>
      </c>
      <c r="C226" s="3" t="s">
        <v>104</v>
      </c>
    </row>
    <row r="227" spans="1:3" x14ac:dyDescent="0.25">
      <c r="A227">
        <v>1</v>
      </c>
      <c r="B227" t="s">
        <v>1570</v>
      </c>
      <c r="C227" s="3" t="s">
        <v>819</v>
      </c>
    </row>
    <row r="228" spans="1:3" x14ac:dyDescent="0.25">
      <c r="A228">
        <v>1</v>
      </c>
      <c r="B228" t="s">
        <v>1571</v>
      </c>
      <c r="C228" s="3" t="s">
        <v>821</v>
      </c>
    </row>
    <row r="229" spans="1:3" x14ac:dyDescent="0.25">
      <c r="A229">
        <v>1</v>
      </c>
      <c r="B229" t="s">
        <v>1572</v>
      </c>
      <c r="C229" s="3" t="s">
        <v>825</v>
      </c>
    </row>
    <row r="230" spans="1:3" x14ac:dyDescent="0.25">
      <c r="A230">
        <v>1</v>
      </c>
      <c r="B230" t="s">
        <v>1573</v>
      </c>
      <c r="C230" s="3" t="s">
        <v>828</v>
      </c>
    </row>
    <row r="231" spans="1:3" x14ac:dyDescent="0.25">
      <c r="A231">
        <v>1</v>
      </c>
      <c r="B231" s="4">
        <v>43624.546527777777</v>
      </c>
      <c r="C231" s="3" t="s">
        <v>833</v>
      </c>
    </row>
    <row r="232" spans="1:3" x14ac:dyDescent="0.25">
      <c r="A232">
        <v>1</v>
      </c>
      <c r="B232" s="4">
        <v>43746.55972222222</v>
      </c>
      <c r="C232" s="3" t="s">
        <v>837</v>
      </c>
    </row>
    <row r="233" spans="1:3" x14ac:dyDescent="0.25">
      <c r="A233">
        <v>1</v>
      </c>
      <c r="B233" s="4">
        <v>43746.925000000003</v>
      </c>
      <c r="C233" s="3" t="s">
        <v>841</v>
      </c>
    </row>
    <row r="234" spans="1:3" x14ac:dyDescent="0.25">
      <c r="A234">
        <v>1</v>
      </c>
      <c r="B234" t="s">
        <v>1574</v>
      </c>
      <c r="C234" s="3" t="s">
        <v>844</v>
      </c>
    </row>
    <row r="235" spans="1:3" x14ac:dyDescent="0.25">
      <c r="A235">
        <v>1</v>
      </c>
      <c r="B235" t="s">
        <v>1575</v>
      </c>
      <c r="C235" s="3" t="s">
        <v>49</v>
      </c>
    </row>
    <row r="236" spans="1:3" x14ac:dyDescent="0.25">
      <c r="A236">
        <v>1</v>
      </c>
      <c r="B236" s="4">
        <v>43594.343055555553</v>
      </c>
      <c r="C236" s="3" t="s">
        <v>850</v>
      </c>
    </row>
    <row r="237" spans="1:3" x14ac:dyDescent="0.25">
      <c r="A237">
        <v>1</v>
      </c>
      <c r="B237" t="s">
        <v>1576</v>
      </c>
      <c r="C237" s="3" t="s">
        <v>458</v>
      </c>
    </row>
    <row r="238" spans="1:3" x14ac:dyDescent="0.25">
      <c r="A238">
        <v>1</v>
      </c>
      <c r="B238" t="s">
        <v>1577</v>
      </c>
      <c r="C238" s="3" t="s">
        <v>52</v>
      </c>
    </row>
    <row r="239" spans="1:3" x14ac:dyDescent="0.25">
      <c r="A239">
        <v>1</v>
      </c>
      <c r="B239" t="s">
        <v>1578</v>
      </c>
      <c r="C239" s="3" t="s">
        <v>52</v>
      </c>
    </row>
    <row r="240" spans="1:3" x14ac:dyDescent="0.25">
      <c r="A240">
        <v>1</v>
      </c>
      <c r="B240" t="s">
        <v>1579</v>
      </c>
      <c r="C240" s="3" t="s">
        <v>860</v>
      </c>
    </row>
    <row r="241" spans="1:3" x14ac:dyDescent="0.25">
      <c r="A241">
        <v>1</v>
      </c>
      <c r="B241" t="s">
        <v>1580</v>
      </c>
      <c r="C241" s="3" t="s">
        <v>863</v>
      </c>
    </row>
    <row r="242" spans="1:3" x14ac:dyDescent="0.25">
      <c r="A242">
        <v>1</v>
      </c>
      <c r="B242" t="s">
        <v>1581</v>
      </c>
      <c r="C242" s="3" t="s">
        <v>866</v>
      </c>
    </row>
    <row r="243" spans="1:3" x14ac:dyDescent="0.25">
      <c r="A243">
        <v>1</v>
      </c>
      <c r="B243" t="s">
        <v>1582</v>
      </c>
      <c r="C243" s="3" t="s">
        <v>870</v>
      </c>
    </row>
    <row r="244" spans="1:3" x14ac:dyDescent="0.25">
      <c r="A244">
        <v>1</v>
      </c>
      <c r="B244" t="s">
        <v>1583</v>
      </c>
      <c r="C244" s="3" t="s">
        <v>873</v>
      </c>
    </row>
    <row r="245" spans="1:3" x14ac:dyDescent="0.25">
      <c r="A245">
        <v>1</v>
      </c>
      <c r="B245" t="s">
        <v>1584</v>
      </c>
      <c r="C245" s="3" t="s">
        <v>878</v>
      </c>
    </row>
    <row r="246" spans="1:3" x14ac:dyDescent="0.25">
      <c r="A246">
        <v>1</v>
      </c>
      <c r="B246" t="s">
        <v>1585</v>
      </c>
      <c r="C246" s="3" t="s">
        <v>882</v>
      </c>
    </row>
    <row r="247" spans="1:3" x14ac:dyDescent="0.25">
      <c r="A247">
        <v>1</v>
      </c>
      <c r="B247" s="4">
        <v>43780.822222222225</v>
      </c>
      <c r="C247" s="3" t="s">
        <v>886</v>
      </c>
    </row>
    <row r="248" spans="1:3" x14ac:dyDescent="0.25">
      <c r="A248">
        <v>1</v>
      </c>
      <c r="B248" t="s">
        <v>1586</v>
      </c>
      <c r="C248" s="3" t="s">
        <v>49</v>
      </c>
    </row>
    <row r="249" spans="1:3" x14ac:dyDescent="0.25">
      <c r="A249">
        <v>1</v>
      </c>
      <c r="B249" t="s">
        <v>1587</v>
      </c>
      <c r="C249" s="3" t="s">
        <v>892</v>
      </c>
    </row>
    <row r="250" spans="1:3" x14ac:dyDescent="0.25">
      <c r="A250">
        <v>1</v>
      </c>
      <c r="B250" s="4">
        <v>43567.318055555559</v>
      </c>
      <c r="C250" s="3" t="s">
        <v>896</v>
      </c>
    </row>
    <row r="251" spans="1:3" x14ac:dyDescent="0.25">
      <c r="A251">
        <v>1</v>
      </c>
      <c r="B251" s="4">
        <v>43597.756249999999</v>
      </c>
      <c r="C251" s="3" t="s">
        <v>82</v>
      </c>
    </row>
    <row r="252" spans="1:3" x14ac:dyDescent="0.25">
      <c r="A252">
        <v>1</v>
      </c>
      <c r="B252" t="s">
        <v>1588</v>
      </c>
      <c r="C252" s="3" t="s">
        <v>901</v>
      </c>
    </row>
    <row r="253" spans="1:3" x14ac:dyDescent="0.25">
      <c r="A253">
        <v>1</v>
      </c>
      <c r="B253" s="4">
        <v>43922.20208333333</v>
      </c>
      <c r="C253" s="3" t="s">
        <v>904</v>
      </c>
    </row>
    <row r="254" spans="1:3" x14ac:dyDescent="0.25">
      <c r="A254">
        <v>1</v>
      </c>
      <c r="B254" s="4">
        <v>44136.013194444444</v>
      </c>
      <c r="C254" s="3" t="s">
        <v>909</v>
      </c>
    </row>
    <row r="255" spans="1:3" x14ac:dyDescent="0.25">
      <c r="A255">
        <v>1</v>
      </c>
      <c r="B255" t="s">
        <v>1589</v>
      </c>
      <c r="C255" s="3" t="s">
        <v>912</v>
      </c>
    </row>
    <row r="256" spans="1:3" x14ac:dyDescent="0.25">
      <c r="A256">
        <v>1</v>
      </c>
      <c r="B256" t="s">
        <v>1590</v>
      </c>
      <c r="C256" s="3" t="s">
        <v>916</v>
      </c>
    </row>
    <row r="257" spans="1:3" x14ac:dyDescent="0.25">
      <c r="A257">
        <v>1</v>
      </c>
      <c r="B257" t="s">
        <v>1591</v>
      </c>
      <c r="C257" s="3" t="s">
        <v>919</v>
      </c>
    </row>
    <row r="258" spans="1:3" x14ac:dyDescent="0.25">
      <c r="A258">
        <v>1</v>
      </c>
      <c r="B258" t="s">
        <v>1592</v>
      </c>
      <c r="C258" s="3" t="s">
        <v>922</v>
      </c>
    </row>
    <row r="259" spans="1:3" x14ac:dyDescent="0.25">
      <c r="A259">
        <v>1</v>
      </c>
      <c r="B259" t="s">
        <v>1593</v>
      </c>
      <c r="C259" s="3">
        <v>5</v>
      </c>
    </row>
    <row r="260" spans="1:3" x14ac:dyDescent="0.25">
      <c r="A260">
        <v>1</v>
      </c>
      <c r="B260" s="4">
        <v>44137.61041666667</v>
      </c>
      <c r="C260" s="3" t="s">
        <v>929</v>
      </c>
    </row>
    <row r="261" spans="1:3" x14ac:dyDescent="0.25">
      <c r="A261">
        <v>1</v>
      </c>
      <c r="B261" s="4">
        <v>44167.573611111111</v>
      </c>
      <c r="C261" s="14">
        <v>44621</v>
      </c>
    </row>
    <row r="262" spans="1:3" x14ac:dyDescent="0.25">
      <c r="A262">
        <v>1</v>
      </c>
      <c r="B262" s="4">
        <v>44167.645138888889</v>
      </c>
      <c r="C262" s="3" t="s">
        <v>938</v>
      </c>
    </row>
    <row r="263" spans="1:3" x14ac:dyDescent="0.25">
      <c r="A263">
        <v>1</v>
      </c>
      <c r="B263" t="s">
        <v>1594</v>
      </c>
      <c r="C263" s="3" t="s">
        <v>942</v>
      </c>
    </row>
    <row r="264" spans="1:3" x14ac:dyDescent="0.25">
      <c r="A264">
        <v>1</v>
      </c>
      <c r="B264" t="s">
        <v>1595</v>
      </c>
      <c r="C264" s="3" t="s">
        <v>945</v>
      </c>
    </row>
    <row r="265" spans="1:3" x14ac:dyDescent="0.25">
      <c r="A265">
        <v>1</v>
      </c>
      <c r="B265" t="s">
        <v>1596</v>
      </c>
      <c r="C265" s="3" t="s">
        <v>949</v>
      </c>
    </row>
    <row r="266" spans="1:3" x14ac:dyDescent="0.25">
      <c r="A266">
        <v>1</v>
      </c>
      <c r="B266" t="s">
        <v>1597</v>
      </c>
      <c r="C266" s="3" t="s">
        <v>952</v>
      </c>
    </row>
    <row r="267" spans="1:3" x14ac:dyDescent="0.25">
      <c r="A267">
        <v>1</v>
      </c>
      <c r="B267" t="s">
        <v>1598</v>
      </c>
      <c r="C267" s="3" t="s">
        <v>74</v>
      </c>
    </row>
    <row r="268" spans="1:3" x14ac:dyDescent="0.25">
      <c r="A268">
        <v>1</v>
      </c>
      <c r="B268" t="s">
        <v>1599</v>
      </c>
      <c r="C268" s="3" t="s">
        <v>960</v>
      </c>
    </row>
    <row r="269" spans="1:3" x14ac:dyDescent="0.25">
      <c r="A269">
        <v>1</v>
      </c>
      <c r="B269" s="4">
        <v>44168.92083333333</v>
      </c>
      <c r="C269" s="3" t="s">
        <v>963</v>
      </c>
    </row>
    <row r="270" spans="1:3" x14ac:dyDescent="0.25">
      <c r="A270">
        <v>1</v>
      </c>
      <c r="B270" s="4">
        <v>43865.228472222225</v>
      </c>
      <c r="C270" s="3" t="s">
        <v>966</v>
      </c>
    </row>
    <row r="271" spans="1:3" x14ac:dyDescent="0.25">
      <c r="A271">
        <v>1</v>
      </c>
      <c r="B271" s="4">
        <v>43925.71597222222</v>
      </c>
      <c r="C271" s="3" t="s">
        <v>969</v>
      </c>
    </row>
    <row r="272" spans="1:3" x14ac:dyDescent="0.25">
      <c r="A272">
        <v>1</v>
      </c>
      <c r="B272" s="4">
        <v>44016.987500000003</v>
      </c>
      <c r="C272" s="3" t="s">
        <v>972</v>
      </c>
    </row>
    <row r="273" spans="1:3" x14ac:dyDescent="0.25">
      <c r="A273">
        <v>1</v>
      </c>
      <c r="B273" s="4">
        <v>44169.354861111111</v>
      </c>
      <c r="C273" s="3" t="s">
        <v>49</v>
      </c>
    </row>
    <row r="274" spans="1:3" x14ac:dyDescent="0.25">
      <c r="A274">
        <v>1</v>
      </c>
      <c r="B274" t="s">
        <v>1600</v>
      </c>
      <c r="C274" s="3" t="s">
        <v>82</v>
      </c>
    </row>
    <row r="275" spans="1:3" x14ac:dyDescent="0.25">
      <c r="A275">
        <v>1</v>
      </c>
      <c r="B275" t="s">
        <v>1601</v>
      </c>
      <c r="C275" s="3" t="s">
        <v>983</v>
      </c>
    </row>
    <row r="276" spans="1:3" x14ac:dyDescent="0.25">
      <c r="A276">
        <v>1</v>
      </c>
      <c r="B276" s="4">
        <v>43836.888888888891</v>
      </c>
      <c r="C276" s="3" t="s">
        <v>986</v>
      </c>
    </row>
    <row r="277" spans="1:3" x14ac:dyDescent="0.25">
      <c r="A277">
        <v>1</v>
      </c>
      <c r="B277" s="4">
        <v>43867.104861111111</v>
      </c>
      <c r="C277" s="3" t="s">
        <v>989</v>
      </c>
    </row>
    <row r="278" spans="1:3" x14ac:dyDescent="0.25">
      <c r="A278">
        <v>1</v>
      </c>
      <c r="B278" s="4">
        <v>44018.656944444447</v>
      </c>
      <c r="C278" s="3" t="s">
        <v>992</v>
      </c>
    </row>
    <row r="279" spans="1:3" x14ac:dyDescent="0.25">
      <c r="A279">
        <v>1</v>
      </c>
      <c r="B279" t="s">
        <v>1602</v>
      </c>
      <c r="C279" s="3" t="s">
        <v>996</v>
      </c>
    </row>
    <row r="280" spans="1:3" x14ac:dyDescent="0.25">
      <c r="A280">
        <v>1</v>
      </c>
      <c r="B280" t="s">
        <v>1603</v>
      </c>
      <c r="C280" s="3" t="s">
        <v>49</v>
      </c>
    </row>
    <row r="281" spans="1:3" x14ac:dyDescent="0.25">
      <c r="A281">
        <v>1</v>
      </c>
      <c r="B281" t="s">
        <v>1604</v>
      </c>
      <c r="C281" s="3" t="s">
        <v>49</v>
      </c>
    </row>
    <row r="282" spans="1:3" x14ac:dyDescent="0.25">
      <c r="A282">
        <v>1</v>
      </c>
      <c r="B282" t="s">
        <v>1605</v>
      </c>
      <c r="C282" s="3" t="s">
        <v>1005</v>
      </c>
    </row>
    <row r="283" spans="1:3" x14ac:dyDescent="0.25">
      <c r="A283">
        <v>1</v>
      </c>
      <c r="B283" t="s">
        <v>1606</v>
      </c>
      <c r="C283" s="3" t="s">
        <v>1008</v>
      </c>
    </row>
    <row r="284" spans="1:3" x14ac:dyDescent="0.25">
      <c r="A284">
        <v>1</v>
      </c>
      <c r="B284" t="s">
        <v>1607</v>
      </c>
      <c r="C284" s="3" t="s">
        <v>1011</v>
      </c>
    </row>
    <row r="285" spans="1:3" x14ac:dyDescent="0.25">
      <c r="A285">
        <v>1</v>
      </c>
      <c r="B285" t="s">
        <v>1608</v>
      </c>
      <c r="C285" s="3" t="s">
        <v>49</v>
      </c>
    </row>
    <row r="286" spans="1:3" x14ac:dyDescent="0.25">
      <c r="A286">
        <v>1</v>
      </c>
      <c r="B286" t="s">
        <v>1609</v>
      </c>
      <c r="C286" s="3" t="s">
        <v>1017</v>
      </c>
    </row>
    <row r="287" spans="1:3" x14ac:dyDescent="0.25">
      <c r="A287">
        <v>1</v>
      </c>
      <c r="B287" t="s">
        <v>1610</v>
      </c>
      <c r="C287" s="3" t="s">
        <v>1020</v>
      </c>
    </row>
    <row r="288" spans="1:3" x14ac:dyDescent="0.25">
      <c r="A288">
        <v>1</v>
      </c>
      <c r="B288" s="4">
        <v>43897.032638888886</v>
      </c>
      <c r="C288" s="3" t="s">
        <v>1023</v>
      </c>
    </row>
    <row r="289" spans="1:3" x14ac:dyDescent="0.25">
      <c r="A289">
        <v>1</v>
      </c>
      <c r="B289" t="s">
        <v>1611</v>
      </c>
      <c r="C289" s="3" t="s">
        <v>1025</v>
      </c>
    </row>
    <row r="290" spans="1:3" x14ac:dyDescent="0.25">
      <c r="A290">
        <v>1</v>
      </c>
      <c r="B290" s="4">
        <v>44143.713194444441</v>
      </c>
      <c r="C290" s="3" t="s">
        <v>52</v>
      </c>
    </row>
    <row r="291" spans="1:3" x14ac:dyDescent="0.25">
      <c r="A291">
        <v>1</v>
      </c>
      <c r="B291" t="s">
        <v>1612</v>
      </c>
      <c r="C291" s="3" t="s">
        <v>1033</v>
      </c>
    </row>
    <row r="292" spans="1:3" x14ac:dyDescent="0.25">
      <c r="A292">
        <v>1</v>
      </c>
      <c r="B292" t="s">
        <v>1613</v>
      </c>
      <c r="C292" s="3" t="s">
        <v>1037</v>
      </c>
    </row>
    <row r="293" spans="1:3" x14ac:dyDescent="0.25">
      <c r="A293">
        <v>1</v>
      </c>
      <c r="B293" t="s">
        <v>1614</v>
      </c>
      <c r="C293" s="3">
        <v>1</v>
      </c>
    </row>
    <row r="294" spans="1:3" x14ac:dyDescent="0.25">
      <c r="A294">
        <v>1</v>
      </c>
      <c r="B294" s="4">
        <v>43870.40902777778</v>
      </c>
      <c r="C294" s="3" t="s">
        <v>49</v>
      </c>
    </row>
    <row r="295" spans="1:3" x14ac:dyDescent="0.25">
      <c r="A295">
        <v>1</v>
      </c>
      <c r="B295" s="4">
        <v>43870.660416666666</v>
      </c>
      <c r="C295" s="3" t="s">
        <v>1047</v>
      </c>
    </row>
    <row r="296" spans="1:3" x14ac:dyDescent="0.25">
      <c r="A296">
        <v>1</v>
      </c>
      <c r="B296" s="4">
        <v>43991.934027777781</v>
      </c>
      <c r="C296" s="3" t="s">
        <v>1052</v>
      </c>
    </row>
    <row r="297" spans="1:3" x14ac:dyDescent="0.25">
      <c r="A297">
        <v>1</v>
      </c>
      <c r="B297" t="s">
        <v>1615</v>
      </c>
      <c r="C297" s="3" t="s">
        <v>1056</v>
      </c>
    </row>
    <row r="298" spans="1:3" x14ac:dyDescent="0.25">
      <c r="A298">
        <v>1</v>
      </c>
      <c r="B298" t="s">
        <v>1616</v>
      </c>
      <c r="C298" s="3" t="s">
        <v>1058</v>
      </c>
    </row>
    <row r="299" spans="1:3" x14ac:dyDescent="0.25">
      <c r="A299">
        <v>1</v>
      </c>
      <c r="B299" s="4">
        <v>43900.870138888888</v>
      </c>
      <c r="C299" s="3" t="s">
        <v>49</v>
      </c>
    </row>
    <row r="300" spans="1:3" x14ac:dyDescent="0.25">
      <c r="A300">
        <v>1</v>
      </c>
      <c r="B300" t="s">
        <v>1617</v>
      </c>
      <c r="C300" s="3" t="s">
        <v>1062</v>
      </c>
    </row>
    <row r="301" spans="1:3" x14ac:dyDescent="0.25">
      <c r="A301">
        <v>1</v>
      </c>
      <c r="B301" t="s">
        <v>1618</v>
      </c>
      <c r="C301" s="3" t="s">
        <v>1065</v>
      </c>
    </row>
    <row r="302" spans="1:3" x14ac:dyDescent="0.25">
      <c r="A302">
        <v>1</v>
      </c>
      <c r="B302" s="4">
        <v>44176.654166666667</v>
      </c>
      <c r="C302" s="3" t="s">
        <v>82</v>
      </c>
    </row>
    <row r="303" spans="1:3" x14ac:dyDescent="0.25">
      <c r="A303">
        <v>1</v>
      </c>
      <c r="B303" t="s">
        <v>1619</v>
      </c>
      <c r="C303" s="3" t="s">
        <v>1070</v>
      </c>
    </row>
    <row r="304" spans="1:3" x14ac:dyDescent="0.25">
      <c r="A304">
        <v>1</v>
      </c>
      <c r="B304" t="s">
        <v>1620</v>
      </c>
      <c r="C304" s="3" t="s">
        <v>1072</v>
      </c>
    </row>
    <row r="305" spans="1:3" x14ac:dyDescent="0.25">
      <c r="A305">
        <v>1</v>
      </c>
      <c r="B305" t="s">
        <v>1621</v>
      </c>
      <c r="C305" s="3" t="s">
        <v>1076</v>
      </c>
    </row>
    <row r="306" spans="1:3" x14ac:dyDescent="0.25">
      <c r="A306">
        <v>1</v>
      </c>
      <c r="B306" t="s">
        <v>1622</v>
      </c>
      <c r="C306" s="3" t="s">
        <v>1081</v>
      </c>
    </row>
    <row r="307" spans="1:3" x14ac:dyDescent="0.25">
      <c r="A307">
        <v>1</v>
      </c>
      <c r="B307" t="s">
        <v>1623</v>
      </c>
      <c r="C307" s="3" t="s">
        <v>1084</v>
      </c>
    </row>
    <row r="308" spans="1:3" x14ac:dyDescent="0.25">
      <c r="A308">
        <v>1</v>
      </c>
      <c r="B308" s="4">
        <v>43873.420138888891</v>
      </c>
      <c r="C308" s="3" t="s">
        <v>1087</v>
      </c>
    </row>
    <row r="309" spans="1:3" x14ac:dyDescent="0.25">
      <c r="A309">
        <v>1</v>
      </c>
      <c r="B309" t="s">
        <v>1624</v>
      </c>
      <c r="C309" s="3" t="s">
        <v>1090</v>
      </c>
    </row>
    <row r="310" spans="1:3" x14ac:dyDescent="0.25">
      <c r="A310">
        <v>1</v>
      </c>
      <c r="B310" s="4">
        <v>44287.693749999999</v>
      </c>
      <c r="C310" s="3" t="s">
        <v>945</v>
      </c>
    </row>
    <row r="311" spans="1:3" x14ac:dyDescent="0.25">
      <c r="A311">
        <v>1</v>
      </c>
      <c r="B311" s="4">
        <v>44317.65902777778</v>
      </c>
      <c r="C311" s="3" t="s">
        <v>1095</v>
      </c>
    </row>
    <row r="312" spans="1:3" x14ac:dyDescent="0.25">
      <c r="A312">
        <v>1</v>
      </c>
      <c r="B312" s="4">
        <v>44409.786805555559</v>
      </c>
      <c r="C312" s="3" t="s">
        <v>1098</v>
      </c>
    </row>
    <row r="313" spans="1:3" x14ac:dyDescent="0.25">
      <c r="A313">
        <v>1</v>
      </c>
      <c r="B313" s="4">
        <v>44501.980555555558</v>
      </c>
      <c r="C313" s="3" t="s">
        <v>49</v>
      </c>
    </row>
    <row r="314" spans="1:3" x14ac:dyDescent="0.25">
      <c r="A314">
        <v>1</v>
      </c>
      <c r="B314" t="s">
        <v>1625</v>
      </c>
      <c r="C314" s="3" t="s">
        <v>1104</v>
      </c>
    </row>
    <row r="315" spans="1:3" x14ac:dyDescent="0.25">
      <c r="A315">
        <v>1</v>
      </c>
      <c r="B315" t="s">
        <v>1626</v>
      </c>
      <c r="C315" s="3" t="s">
        <v>1108</v>
      </c>
    </row>
    <row r="316" spans="1:3" x14ac:dyDescent="0.25">
      <c r="A316">
        <v>1</v>
      </c>
      <c r="B316" s="4">
        <v>44289.851388888892</v>
      </c>
      <c r="C316" s="3" t="s">
        <v>1112</v>
      </c>
    </row>
    <row r="317" spans="1:3" x14ac:dyDescent="0.25">
      <c r="A317">
        <v>1</v>
      </c>
      <c r="B317" s="4">
        <v>44380.038888888892</v>
      </c>
      <c r="C317" s="3" t="s">
        <v>1115</v>
      </c>
    </row>
    <row r="318" spans="1:3" x14ac:dyDescent="0.25">
      <c r="A318">
        <v>1</v>
      </c>
      <c r="B318" t="s">
        <v>1627</v>
      </c>
      <c r="C318" s="3" t="s">
        <v>52</v>
      </c>
    </row>
    <row r="319" spans="1:3" x14ac:dyDescent="0.25">
      <c r="A319">
        <v>1</v>
      </c>
      <c r="B319" t="s">
        <v>1628</v>
      </c>
      <c r="C319" s="3" t="s">
        <v>49</v>
      </c>
    </row>
    <row r="320" spans="1:3" x14ac:dyDescent="0.25">
      <c r="A320">
        <v>1</v>
      </c>
      <c r="B320" t="s">
        <v>1629</v>
      </c>
      <c r="C320" s="3" t="s">
        <v>1122</v>
      </c>
    </row>
    <row r="321" spans="1:3" x14ac:dyDescent="0.25">
      <c r="A321">
        <v>1</v>
      </c>
      <c r="B321" t="s">
        <v>1630</v>
      </c>
      <c r="C321" s="3" t="s">
        <v>1125</v>
      </c>
    </row>
    <row r="322" spans="1:3" x14ac:dyDescent="0.25">
      <c r="A322">
        <v>1</v>
      </c>
      <c r="B322" t="s">
        <v>1631</v>
      </c>
      <c r="C322" s="3" t="s">
        <v>1128</v>
      </c>
    </row>
    <row r="323" spans="1:3" x14ac:dyDescent="0.25">
      <c r="A323">
        <v>1</v>
      </c>
      <c r="B323" t="s">
        <v>1632</v>
      </c>
      <c r="C323" s="3" t="s">
        <v>334</v>
      </c>
    </row>
    <row r="324" spans="1:3" x14ac:dyDescent="0.25">
      <c r="A324">
        <v>1</v>
      </c>
      <c r="B324" t="s">
        <v>1633</v>
      </c>
      <c r="C324" s="3" t="s">
        <v>1134</v>
      </c>
    </row>
    <row r="325" spans="1:3" x14ac:dyDescent="0.25">
      <c r="A325">
        <v>1</v>
      </c>
      <c r="B325" t="s">
        <v>1634</v>
      </c>
      <c r="C325" s="3" t="s">
        <v>1138</v>
      </c>
    </row>
    <row r="326" spans="1:3" x14ac:dyDescent="0.25">
      <c r="A326">
        <v>1</v>
      </c>
      <c r="B326" s="4">
        <v>44445.384722222225</v>
      </c>
      <c r="C326" s="3" t="s">
        <v>1134</v>
      </c>
    </row>
    <row r="327" spans="1:3" x14ac:dyDescent="0.25">
      <c r="A327">
        <v>1</v>
      </c>
      <c r="B327" s="4">
        <v>44506.623611111114</v>
      </c>
      <c r="C327" s="3" t="s">
        <v>49</v>
      </c>
    </row>
    <row r="328" spans="1:3" x14ac:dyDescent="0.25">
      <c r="A328">
        <v>1</v>
      </c>
      <c r="B328" t="s">
        <v>1635</v>
      </c>
      <c r="C328" s="3" t="s">
        <v>49</v>
      </c>
    </row>
    <row r="329" spans="1:3" x14ac:dyDescent="0.25">
      <c r="A329">
        <v>1</v>
      </c>
      <c r="B329" t="s">
        <v>1636</v>
      </c>
      <c r="C329" s="3" t="s">
        <v>1149</v>
      </c>
    </row>
    <row r="330" spans="1:3" x14ac:dyDescent="0.25">
      <c r="A330">
        <v>1</v>
      </c>
      <c r="B330" t="s">
        <v>1637</v>
      </c>
      <c r="C330" s="3" t="s">
        <v>52</v>
      </c>
    </row>
    <row r="331" spans="1:3" x14ac:dyDescent="0.25">
      <c r="A331">
        <v>1</v>
      </c>
      <c r="B331" t="s">
        <v>1638</v>
      </c>
      <c r="C331" s="3" t="s">
        <v>1155</v>
      </c>
    </row>
    <row r="332" spans="1:3" x14ac:dyDescent="0.25">
      <c r="A332">
        <v>3</v>
      </c>
      <c r="B332" s="4">
        <v>44234.698611111111</v>
      </c>
    </row>
    <row r="333" spans="1:3" x14ac:dyDescent="0.25">
      <c r="A333">
        <v>3</v>
      </c>
      <c r="B333" s="4">
        <v>44323.507638888892</v>
      </c>
    </row>
    <row r="334" spans="1:3" x14ac:dyDescent="0.25">
      <c r="A334">
        <v>3</v>
      </c>
      <c r="B334" s="4">
        <v>44323.73541666667</v>
      </c>
    </row>
    <row r="335" spans="1:3" x14ac:dyDescent="0.25">
      <c r="A335">
        <v>3</v>
      </c>
      <c r="B335" t="s">
        <v>1639</v>
      </c>
    </row>
    <row r="336" spans="1:3" x14ac:dyDescent="0.25">
      <c r="A336">
        <v>3</v>
      </c>
      <c r="B336" t="s">
        <v>1640</v>
      </c>
    </row>
    <row r="337" spans="1:3" x14ac:dyDescent="0.25">
      <c r="A337">
        <v>1</v>
      </c>
      <c r="B337" t="s">
        <v>1641</v>
      </c>
      <c r="C337" s="3" t="s">
        <v>1176</v>
      </c>
    </row>
    <row r="338" spans="1:3" x14ac:dyDescent="0.25">
      <c r="A338">
        <v>3</v>
      </c>
      <c r="B338" t="s">
        <v>1642</v>
      </c>
    </row>
    <row r="339" spans="1:3" x14ac:dyDescent="0.25">
      <c r="A339">
        <v>3</v>
      </c>
      <c r="B339" s="4">
        <v>44263.418055555558</v>
      </c>
    </row>
    <row r="340" spans="1:3" x14ac:dyDescent="0.25">
      <c r="A340">
        <v>3</v>
      </c>
      <c r="B340" s="4">
        <v>44294.723611111112</v>
      </c>
    </row>
    <row r="341" spans="1:3" x14ac:dyDescent="0.25">
      <c r="A341">
        <v>3</v>
      </c>
      <c r="B341" t="s">
        <v>1643</v>
      </c>
    </row>
    <row r="342" spans="1:3" x14ac:dyDescent="0.25">
      <c r="A342">
        <v>3</v>
      </c>
      <c r="B342" t="s">
        <v>1644</v>
      </c>
    </row>
    <row r="343" spans="1:3" x14ac:dyDescent="0.25">
      <c r="A343">
        <v>3</v>
      </c>
      <c r="B343" t="s">
        <v>1645</v>
      </c>
    </row>
    <row r="344" spans="1:3" x14ac:dyDescent="0.25">
      <c r="A344">
        <v>2</v>
      </c>
      <c r="B344" t="s">
        <v>1646</v>
      </c>
      <c r="C344" s="3" t="s">
        <v>1198</v>
      </c>
    </row>
    <row r="345" spans="1:3" x14ac:dyDescent="0.25">
      <c r="A345">
        <v>3</v>
      </c>
      <c r="B345" t="s">
        <v>1647</v>
      </c>
    </row>
    <row r="346" spans="1:3" x14ac:dyDescent="0.25">
      <c r="A346">
        <v>2</v>
      </c>
      <c r="B346" t="s">
        <v>1648</v>
      </c>
      <c r="C346" s="3" t="s">
        <v>1205</v>
      </c>
    </row>
    <row r="347" spans="1:3" x14ac:dyDescent="0.25">
      <c r="A347">
        <v>2</v>
      </c>
      <c r="B347" t="s">
        <v>1649</v>
      </c>
      <c r="C347" s="3" t="s">
        <v>1198</v>
      </c>
    </row>
    <row r="348" spans="1:3" x14ac:dyDescent="0.25">
      <c r="A348">
        <v>2</v>
      </c>
      <c r="B348" t="s">
        <v>1650</v>
      </c>
      <c r="C348" s="3" t="s">
        <v>1198</v>
      </c>
    </row>
    <row r="349" spans="1:3" x14ac:dyDescent="0.25">
      <c r="A349">
        <v>2</v>
      </c>
      <c r="B349" t="s">
        <v>1651</v>
      </c>
      <c r="C349" s="3" t="s">
        <v>1213</v>
      </c>
    </row>
    <row r="350" spans="1:3" x14ac:dyDescent="0.25">
      <c r="A350">
        <v>2</v>
      </c>
      <c r="B350" t="s">
        <v>1652</v>
      </c>
      <c r="C350" s="3" t="s">
        <v>1213</v>
      </c>
    </row>
    <row r="351" spans="1:3" x14ac:dyDescent="0.25">
      <c r="A351">
        <v>2</v>
      </c>
      <c r="B351" t="s">
        <v>1653</v>
      </c>
      <c r="C351" s="3" t="s">
        <v>49</v>
      </c>
    </row>
    <row r="352" spans="1:3" x14ac:dyDescent="0.25">
      <c r="A352">
        <v>2</v>
      </c>
      <c r="B352" t="s">
        <v>1654</v>
      </c>
      <c r="C352" s="3" t="s">
        <v>1213</v>
      </c>
    </row>
    <row r="353" spans="1:3" x14ac:dyDescent="0.25">
      <c r="A353">
        <v>2</v>
      </c>
      <c r="B353" t="s">
        <v>1655</v>
      </c>
      <c r="C353" s="3" t="s">
        <v>49</v>
      </c>
    </row>
    <row r="354" spans="1:3" x14ac:dyDescent="0.25">
      <c r="A354">
        <v>2</v>
      </c>
      <c r="B354" t="s">
        <v>1656</v>
      </c>
      <c r="C354" s="3" t="s">
        <v>1205</v>
      </c>
    </row>
    <row r="355" spans="1:3" x14ac:dyDescent="0.25">
      <c r="A355">
        <v>2</v>
      </c>
      <c r="B355" t="s">
        <v>1657</v>
      </c>
      <c r="C355" s="3" t="s">
        <v>1205</v>
      </c>
    </row>
    <row r="356" spans="1:3" x14ac:dyDescent="0.25">
      <c r="A356">
        <v>2</v>
      </c>
      <c r="B356" t="s">
        <v>1658</v>
      </c>
      <c r="C356" s="3" t="s">
        <v>49</v>
      </c>
    </row>
    <row r="357" spans="1:3" x14ac:dyDescent="0.25">
      <c r="A357">
        <v>2</v>
      </c>
      <c r="B357" t="s">
        <v>1659</v>
      </c>
      <c r="C357" s="3" t="s">
        <v>1205</v>
      </c>
    </row>
    <row r="358" spans="1:3" x14ac:dyDescent="0.25">
      <c r="A358">
        <v>2</v>
      </c>
      <c r="B358" t="s">
        <v>1660</v>
      </c>
      <c r="C358" s="3" t="s">
        <v>1238</v>
      </c>
    </row>
    <row r="359" spans="1:3" x14ac:dyDescent="0.25">
      <c r="A359">
        <v>2</v>
      </c>
      <c r="B359" t="s">
        <v>1661</v>
      </c>
      <c r="C359" s="3" t="s">
        <v>1205</v>
      </c>
    </row>
    <row r="360" spans="1:3" x14ac:dyDescent="0.25">
      <c r="A360">
        <v>2</v>
      </c>
      <c r="B360" t="s">
        <v>1662</v>
      </c>
      <c r="C360" s="3" t="s">
        <v>1205</v>
      </c>
    </row>
    <row r="361" spans="1:3" x14ac:dyDescent="0.25">
      <c r="A361">
        <v>2</v>
      </c>
      <c r="B361" t="s">
        <v>1663</v>
      </c>
      <c r="C361" s="3" t="s">
        <v>1213</v>
      </c>
    </row>
    <row r="362" spans="1:3" x14ac:dyDescent="0.25">
      <c r="A362">
        <v>2</v>
      </c>
      <c r="B362" t="s">
        <v>1664</v>
      </c>
      <c r="C362" s="3" t="s">
        <v>1213</v>
      </c>
    </row>
    <row r="363" spans="1:3" x14ac:dyDescent="0.25">
      <c r="A363">
        <v>2</v>
      </c>
      <c r="B363" t="s">
        <v>1665</v>
      </c>
      <c r="C363" s="3" t="s">
        <v>1213</v>
      </c>
    </row>
    <row r="364" spans="1:3" x14ac:dyDescent="0.25">
      <c r="A364">
        <v>2</v>
      </c>
      <c r="B364" t="s">
        <v>1666</v>
      </c>
      <c r="C364" s="3" t="s">
        <v>1213</v>
      </c>
    </row>
    <row r="365" spans="1:3" x14ac:dyDescent="0.25">
      <c r="A365">
        <v>2</v>
      </c>
      <c r="B365" t="s">
        <v>1667</v>
      </c>
      <c r="C365" s="3" t="s">
        <v>49</v>
      </c>
    </row>
    <row r="366" spans="1:3" x14ac:dyDescent="0.25">
      <c r="A366">
        <v>2</v>
      </c>
      <c r="B366" t="s">
        <v>1668</v>
      </c>
      <c r="C366" s="3" t="s">
        <v>49</v>
      </c>
    </row>
    <row r="367" spans="1:3" x14ac:dyDescent="0.25">
      <c r="A367">
        <v>2</v>
      </c>
      <c r="B367" t="s">
        <v>1669</v>
      </c>
      <c r="C367" s="3" t="s">
        <v>49</v>
      </c>
    </row>
    <row r="368" spans="1:3" x14ac:dyDescent="0.25">
      <c r="A368">
        <v>2</v>
      </c>
      <c r="B368" s="4">
        <v>44205.960416666669</v>
      </c>
      <c r="C368" s="3" t="s">
        <v>1205</v>
      </c>
    </row>
    <row r="369" spans="1:3" x14ac:dyDescent="0.25">
      <c r="A369">
        <v>3</v>
      </c>
      <c r="B369" s="4">
        <v>44295.359722222223</v>
      </c>
    </row>
    <row r="370" spans="1:3" x14ac:dyDescent="0.25">
      <c r="A370">
        <v>2</v>
      </c>
      <c r="B370" s="4">
        <v>44295.552777777775</v>
      </c>
      <c r="C370" s="3" t="s">
        <v>49</v>
      </c>
    </row>
    <row r="371" spans="1:3" x14ac:dyDescent="0.25">
      <c r="A371">
        <v>2</v>
      </c>
      <c r="B371" s="4">
        <v>44356.34652777778</v>
      </c>
      <c r="C371" s="3" t="s">
        <v>1213</v>
      </c>
    </row>
    <row r="372" spans="1:3" x14ac:dyDescent="0.25">
      <c r="A372">
        <v>2</v>
      </c>
      <c r="B372" s="4">
        <v>44417.504861111112</v>
      </c>
      <c r="C372" s="3" t="s">
        <v>49</v>
      </c>
    </row>
    <row r="373" spans="1:3" x14ac:dyDescent="0.25">
      <c r="A373">
        <v>2</v>
      </c>
      <c r="B373" s="4">
        <v>44448.006249999999</v>
      </c>
      <c r="C373" s="3" t="s">
        <v>1205</v>
      </c>
    </row>
    <row r="374" spans="1:3" x14ac:dyDescent="0.25">
      <c r="A374">
        <v>2</v>
      </c>
      <c r="B374" s="4">
        <v>44509.518750000003</v>
      </c>
      <c r="C374" s="3" t="s">
        <v>1281</v>
      </c>
    </row>
    <row r="375" spans="1:3" x14ac:dyDescent="0.25">
      <c r="A375">
        <v>2</v>
      </c>
      <c r="B375" s="4">
        <v>44509.522916666669</v>
      </c>
      <c r="C375" s="3" t="s">
        <v>1198</v>
      </c>
    </row>
    <row r="376" spans="1:3" x14ac:dyDescent="0.25">
      <c r="A376">
        <v>2</v>
      </c>
      <c r="B376" s="4">
        <v>44509.527777777781</v>
      </c>
      <c r="C376" s="3" t="s">
        <v>1213</v>
      </c>
    </row>
    <row r="377" spans="1:3" x14ac:dyDescent="0.25">
      <c r="A377">
        <v>2</v>
      </c>
      <c r="B377" s="4">
        <v>44509.654861111114</v>
      </c>
      <c r="C377" s="3" t="s">
        <v>1281</v>
      </c>
    </row>
    <row r="378" spans="1:3" x14ac:dyDescent="0.25">
      <c r="A378">
        <v>2</v>
      </c>
      <c r="B378" s="4">
        <v>44509.741666666669</v>
      </c>
      <c r="C378" s="3" t="s">
        <v>49</v>
      </c>
    </row>
    <row r="379" spans="1:3" x14ac:dyDescent="0.25">
      <c r="A379">
        <v>2</v>
      </c>
      <c r="B379" s="4">
        <v>44509.768750000003</v>
      </c>
      <c r="C379" s="3" t="s">
        <v>1198</v>
      </c>
    </row>
    <row r="380" spans="1:3" x14ac:dyDescent="0.25">
      <c r="A380">
        <v>2</v>
      </c>
      <c r="B380" s="4">
        <v>44539.042361111111</v>
      </c>
      <c r="C380" s="3" t="s">
        <v>1238</v>
      </c>
    </row>
    <row r="381" spans="1:3" x14ac:dyDescent="0.25">
      <c r="A381">
        <v>2</v>
      </c>
      <c r="B381" s="4">
        <v>44539.17291666667</v>
      </c>
      <c r="C381" s="3" t="s">
        <v>49</v>
      </c>
    </row>
    <row r="382" spans="1:3" x14ac:dyDescent="0.25">
      <c r="A382">
        <v>2</v>
      </c>
      <c r="B382" s="4">
        <v>44539.388888888891</v>
      </c>
      <c r="C382" s="3" t="s">
        <v>49</v>
      </c>
    </row>
    <row r="383" spans="1:3" x14ac:dyDescent="0.25">
      <c r="A383">
        <v>2</v>
      </c>
      <c r="B383" s="4">
        <v>44539.443055555559</v>
      </c>
      <c r="C383" s="3" t="s">
        <v>49</v>
      </c>
    </row>
    <row r="384" spans="1:3" x14ac:dyDescent="0.25">
      <c r="A384">
        <v>2</v>
      </c>
      <c r="B384" s="4">
        <v>44539.534722222219</v>
      </c>
      <c r="C384" s="3" t="s">
        <v>49</v>
      </c>
    </row>
    <row r="385" spans="1:3" x14ac:dyDescent="0.25">
      <c r="A385">
        <v>2</v>
      </c>
      <c r="B385" s="4">
        <v>44539.631944444445</v>
      </c>
      <c r="C385" s="3" t="s">
        <v>1213</v>
      </c>
    </row>
    <row r="386" spans="1:3" x14ac:dyDescent="0.25">
      <c r="A386">
        <v>2</v>
      </c>
      <c r="B386" t="s">
        <v>1670</v>
      </c>
      <c r="C386" s="3" t="s">
        <v>49</v>
      </c>
    </row>
    <row r="387" spans="1:3" x14ac:dyDescent="0.25">
      <c r="A387">
        <v>2</v>
      </c>
      <c r="B387" t="s">
        <v>1671</v>
      </c>
      <c r="C387" s="3" t="s">
        <v>49</v>
      </c>
    </row>
    <row r="388" spans="1:3" x14ac:dyDescent="0.25">
      <c r="A388">
        <v>2</v>
      </c>
      <c r="B388" t="s">
        <v>1672</v>
      </c>
      <c r="C388" s="3" t="s">
        <v>1238</v>
      </c>
    </row>
    <row r="389" spans="1:3" x14ac:dyDescent="0.25">
      <c r="A389">
        <v>2</v>
      </c>
      <c r="B389" t="s">
        <v>1673</v>
      </c>
      <c r="C389" s="3" t="s">
        <v>1213</v>
      </c>
    </row>
    <row r="390" spans="1:3" x14ac:dyDescent="0.25">
      <c r="A390">
        <v>2</v>
      </c>
      <c r="B390" t="s">
        <v>1674</v>
      </c>
      <c r="C390" s="3" t="s">
        <v>1213</v>
      </c>
    </row>
    <row r="391" spans="1:3" x14ac:dyDescent="0.25">
      <c r="A391">
        <v>2</v>
      </c>
      <c r="B391" t="s">
        <v>1675</v>
      </c>
      <c r="C391" s="3" t="s">
        <v>1213</v>
      </c>
    </row>
    <row r="392" spans="1:3" x14ac:dyDescent="0.25">
      <c r="A392">
        <v>2</v>
      </c>
      <c r="B392" t="s">
        <v>1676</v>
      </c>
      <c r="C392" s="3" t="s">
        <v>49</v>
      </c>
    </row>
    <row r="393" spans="1:3" x14ac:dyDescent="0.25">
      <c r="A393">
        <v>3</v>
      </c>
      <c r="B393" t="s">
        <v>1677</v>
      </c>
    </row>
    <row r="394" spans="1:3" x14ac:dyDescent="0.25">
      <c r="A394">
        <v>2</v>
      </c>
      <c r="B394" t="s">
        <v>1678</v>
      </c>
      <c r="C394" s="3" t="s">
        <v>1213</v>
      </c>
    </row>
    <row r="395" spans="1:3" x14ac:dyDescent="0.25">
      <c r="A395">
        <v>3</v>
      </c>
      <c r="B395" t="s">
        <v>1679</v>
      </c>
    </row>
    <row r="396" spans="1:3" x14ac:dyDescent="0.25">
      <c r="A396">
        <v>2</v>
      </c>
      <c r="B396" s="4">
        <v>44206.030555555553</v>
      </c>
      <c r="C396" s="3" t="s">
        <v>49</v>
      </c>
    </row>
    <row r="397" spans="1:3" x14ac:dyDescent="0.25">
      <c r="A397">
        <v>3</v>
      </c>
      <c r="B397" s="4">
        <v>44237.777777777781</v>
      </c>
    </row>
    <row r="398" spans="1:3" x14ac:dyDescent="0.25">
      <c r="A398">
        <v>3</v>
      </c>
      <c r="B398" s="4">
        <v>44265.540972222225</v>
      </c>
    </row>
    <row r="399" spans="1:3" x14ac:dyDescent="0.25">
      <c r="A399">
        <v>2</v>
      </c>
      <c r="B399" t="s">
        <v>1680</v>
      </c>
      <c r="C399" s="3" t="s">
        <v>49</v>
      </c>
    </row>
    <row r="400" spans="1:3" x14ac:dyDescent="0.25">
      <c r="A400">
        <v>2</v>
      </c>
      <c r="B400" t="s">
        <v>1681</v>
      </c>
      <c r="C400" s="3" t="s">
        <v>1213</v>
      </c>
    </row>
    <row r="401" spans="1:3" x14ac:dyDescent="0.25">
      <c r="A401">
        <v>2</v>
      </c>
      <c r="B401" s="4">
        <v>44297.978472222225</v>
      </c>
      <c r="C401" s="3" t="s">
        <v>49</v>
      </c>
    </row>
    <row r="402" spans="1:3" x14ac:dyDescent="0.25">
      <c r="A402">
        <v>2</v>
      </c>
      <c r="B402" s="4">
        <v>44327.476388888892</v>
      </c>
      <c r="C402" s="3" t="s">
        <v>49</v>
      </c>
    </row>
    <row r="403" spans="1:3" x14ac:dyDescent="0.25">
      <c r="A403">
        <v>4</v>
      </c>
      <c r="B403" s="4">
        <v>44327.527083333334</v>
      </c>
      <c r="C403" s="3" t="s">
        <v>49</v>
      </c>
    </row>
    <row r="404" spans="1:3" x14ac:dyDescent="0.25">
      <c r="A404">
        <v>4</v>
      </c>
      <c r="B404" s="4">
        <v>44388.85</v>
      </c>
      <c r="C404" s="3" t="s">
        <v>1213</v>
      </c>
    </row>
    <row r="405" spans="1:3" x14ac:dyDescent="0.25">
      <c r="A405">
        <v>4</v>
      </c>
      <c r="B405" t="s">
        <v>1682</v>
      </c>
      <c r="C405" s="3" t="s">
        <v>49</v>
      </c>
    </row>
    <row r="406" spans="1:3" x14ac:dyDescent="0.25">
      <c r="A406">
        <v>4</v>
      </c>
      <c r="B406" t="s">
        <v>1683</v>
      </c>
      <c r="C406" s="3" t="s">
        <v>1205</v>
      </c>
    </row>
    <row r="407" spans="1:3" x14ac:dyDescent="0.25">
      <c r="A407">
        <v>4</v>
      </c>
      <c r="B407" t="s">
        <v>1684</v>
      </c>
      <c r="C407" s="3" t="s">
        <v>49</v>
      </c>
    </row>
    <row r="408" spans="1:3" x14ac:dyDescent="0.25">
      <c r="A408">
        <v>2</v>
      </c>
      <c r="B408" s="4">
        <v>44389.5625</v>
      </c>
      <c r="C408" s="3" t="s">
        <v>1205</v>
      </c>
    </row>
    <row r="409" spans="1:3" x14ac:dyDescent="0.25">
      <c r="A409">
        <v>4</v>
      </c>
      <c r="B409" s="4">
        <v>44682.736111111109</v>
      </c>
      <c r="C409" s="3" t="s">
        <v>1213</v>
      </c>
    </row>
    <row r="410" spans="1:3" x14ac:dyDescent="0.25">
      <c r="A410">
        <v>4</v>
      </c>
      <c r="B410" t="s">
        <v>1685</v>
      </c>
      <c r="C410" s="3" t="s">
        <v>1198</v>
      </c>
    </row>
    <row r="411" spans="1:3" x14ac:dyDescent="0.25">
      <c r="A411">
        <v>4</v>
      </c>
      <c r="B411" t="s">
        <v>1686</v>
      </c>
      <c r="C411" s="3" t="s">
        <v>1213</v>
      </c>
    </row>
    <row r="412" spans="1:3" x14ac:dyDescent="0.25">
      <c r="A412">
        <v>4</v>
      </c>
      <c r="B412" t="s">
        <v>1687</v>
      </c>
      <c r="C412" s="3" t="s">
        <v>1198</v>
      </c>
    </row>
    <row r="413" spans="1:3" x14ac:dyDescent="0.25">
      <c r="A413">
        <v>4</v>
      </c>
      <c r="B413" t="s">
        <v>1688</v>
      </c>
      <c r="C413" s="3" t="s">
        <v>1205</v>
      </c>
    </row>
    <row r="414" spans="1:3" x14ac:dyDescent="0.25">
      <c r="A414">
        <v>4</v>
      </c>
      <c r="B414" s="4">
        <v>44684.686111111114</v>
      </c>
      <c r="C414" s="3" t="s">
        <v>49</v>
      </c>
    </row>
    <row r="415" spans="1:3" x14ac:dyDescent="0.25">
      <c r="A415">
        <v>2</v>
      </c>
      <c r="B415" s="4">
        <v>44776.529861111114</v>
      </c>
      <c r="C415" s="3" t="s">
        <v>1213</v>
      </c>
    </row>
    <row r="416" spans="1:3" x14ac:dyDescent="0.25">
      <c r="A416">
        <v>2</v>
      </c>
      <c r="B416" s="4">
        <v>44776.570833333331</v>
      </c>
      <c r="C416" s="3" t="s">
        <v>49</v>
      </c>
    </row>
    <row r="417" spans="1:3" x14ac:dyDescent="0.25">
      <c r="A417">
        <v>2</v>
      </c>
      <c r="B417" s="4">
        <v>44776.660416666666</v>
      </c>
      <c r="C417" s="3" t="s">
        <v>1213</v>
      </c>
    </row>
    <row r="418" spans="1:3" x14ac:dyDescent="0.25">
      <c r="A418">
        <v>2</v>
      </c>
      <c r="B418" s="4">
        <v>44807.613888888889</v>
      </c>
      <c r="C418" s="3" t="s">
        <v>49</v>
      </c>
    </row>
    <row r="419" spans="1:3" x14ac:dyDescent="0.25">
      <c r="A419">
        <v>2</v>
      </c>
      <c r="B419" s="4">
        <v>44898.004166666666</v>
      </c>
      <c r="C419" s="3" t="s">
        <v>1281</v>
      </c>
    </row>
    <row r="420" spans="1:3" x14ac:dyDescent="0.25">
      <c r="A420">
        <v>2</v>
      </c>
      <c r="B420" s="4">
        <v>44898.8125</v>
      </c>
      <c r="C420" s="3" t="s">
        <v>1205</v>
      </c>
    </row>
    <row r="421" spans="1:3" x14ac:dyDescent="0.25">
      <c r="A421">
        <v>4</v>
      </c>
      <c r="B421" t="s">
        <v>1689</v>
      </c>
      <c r="C421" s="3" t="s">
        <v>49</v>
      </c>
    </row>
    <row r="422" spans="1:3" x14ac:dyDescent="0.25">
      <c r="A422">
        <v>4</v>
      </c>
      <c r="B422" t="s">
        <v>1690</v>
      </c>
      <c r="C422" s="3" t="s">
        <v>49</v>
      </c>
    </row>
    <row r="423" spans="1:3" x14ac:dyDescent="0.25">
      <c r="A423">
        <v>2</v>
      </c>
      <c r="B423" t="s">
        <v>1691</v>
      </c>
      <c r="C423" s="3" t="s">
        <v>1281</v>
      </c>
    </row>
    <row r="424" spans="1:3" x14ac:dyDescent="0.25">
      <c r="A424">
        <v>2</v>
      </c>
      <c r="B424" t="s">
        <v>1692</v>
      </c>
      <c r="C424" s="3" t="s">
        <v>1213</v>
      </c>
    </row>
    <row r="425" spans="1:3" x14ac:dyDescent="0.25">
      <c r="A425">
        <v>2</v>
      </c>
      <c r="B425" t="s">
        <v>1693</v>
      </c>
      <c r="C425" s="3" t="s">
        <v>49</v>
      </c>
    </row>
    <row r="426" spans="1:3" x14ac:dyDescent="0.25">
      <c r="A426">
        <v>4</v>
      </c>
      <c r="B426" s="4">
        <v>44685.029166666667</v>
      </c>
      <c r="C426" s="3" t="s">
        <v>1238</v>
      </c>
    </row>
    <row r="427" spans="1:3" x14ac:dyDescent="0.25">
      <c r="A427">
        <v>4</v>
      </c>
      <c r="B427" s="4">
        <v>44685.504861111112</v>
      </c>
      <c r="C427" s="3" t="s">
        <v>1281</v>
      </c>
    </row>
    <row r="428" spans="1:3" x14ac:dyDescent="0.25">
      <c r="A428">
        <v>2</v>
      </c>
      <c r="B428" t="s">
        <v>1694</v>
      </c>
      <c r="C428" s="3" t="s">
        <v>1213</v>
      </c>
    </row>
    <row r="429" spans="1:3" x14ac:dyDescent="0.25">
      <c r="A429">
        <v>2</v>
      </c>
      <c r="B429" t="s">
        <v>1695</v>
      </c>
      <c r="C429" s="3" t="s">
        <v>49</v>
      </c>
    </row>
    <row r="430" spans="1:3" x14ac:dyDescent="0.25">
      <c r="A430">
        <v>2</v>
      </c>
      <c r="B430" t="s">
        <v>1696</v>
      </c>
      <c r="C430" s="3" t="s">
        <v>1205</v>
      </c>
    </row>
    <row r="431" spans="1:3" x14ac:dyDescent="0.25">
      <c r="A431">
        <v>4</v>
      </c>
      <c r="B431" t="s">
        <v>1697</v>
      </c>
      <c r="C431" s="3" t="s">
        <v>1281</v>
      </c>
    </row>
    <row r="432" spans="1:3" x14ac:dyDescent="0.25">
      <c r="A432">
        <v>2</v>
      </c>
      <c r="B432" s="4">
        <v>44656.890972222223</v>
      </c>
      <c r="C432" s="3" t="s">
        <v>49</v>
      </c>
    </row>
    <row r="433" spans="1:3" x14ac:dyDescent="0.25">
      <c r="A433">
        <v>2</v>
      </c>
      <c r="B433" t="s">
        <v>1698</v>
      </c>
      <c r="C433" s="3" t="s">
        <v>1213</v>
      </c>
    </row>
    <row r="434" spans="1:3" x14ac:dyDescent="0.25">
      <c r="A434">
        <v>4</v>
      </c>
      <c r="B434" t="s">
        <v>1699</v>
      </c>
      <c r="C434" s="3" t="s">
        <v>49</v>
      </c>
    </row>
    <row r="435" spans="1:3" x14ac:dyDescent="0.25">
      <c r="A435">
        <v>4</v>
      </c>
      <c r="B435" t="s">
        <v>1700</v>
      </c>
      <c r="C435" s="3" t="s">
        <v>1198</v>
      </c>
    </row>
    <row r="436" spans="1:3" x14ac:dyDescent="0.25">
      <c r="A436">
        <v>2</v>
      </c>
      <c r="B436" t="s">
        <v>1701</v>
      </c>
      <c r="C436" s="3" t="s">
        <v>49</v>
      </c>
    </row>
    <row r="437" spans="1:3" x14ac:dyDescent="0.25">
      <c r="A437">
        <v>4</v>
      </c>
      <c r="B437" s="4">
        <v>44810.456944444442</v>
      </c>
      <c r="C437" s="3" t="s">
        <v>49</v>
      </c>
    </row>
    <row r="438" spans="1:3" x14ac:dyDescent="0.25">
      <c r="A438">
        <v>2</v>
      </c>
      <c r="B438" s="4">
        <v>44871.945833333331</v>
      </c>
      <c r="C438" s="3" t="s">
        <v>1205</v>
      </c>
    </row>
    <row r="439" spans="1:3" x14ac:dyDescent="0.25">
      <c r="A439">
        <v>2</v>
      </c>
      <c r="B439" s="4">
        <v>44901.661805555559</v>
      </c>
      <c r="C439" s="3" t="s">
        <v>1213</v>
      </c>
    </row>
  </sheetData>
  <mergeCells count="2">
    <mergeCell ref="G11:H11"/>
    <mergeCell ref="K11:L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Why AFR-SG</vt:lpstr>
      <vt:lpstr>Why AFR-SG Visual</vt:lpstr>
      <vt:lpstr>Areas of Interest Visual</vt:lpstr>
      <vt:lpstr>Skills</vt:lpstr>
      <vt:lpstr>Skills Visual</vt:lpstr>
      <vt:lpstr>Time Available Visual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Clovis Chow</dc:creator>
  <cp:lastModifiedBy>Clovis Chow</cp:lastModifiedBy>
  <dcterms:created xsi:type="dcterms:W3CDTF">2022-07-12T06:31:56Z</dcterms:created>
  <dcterms:modified xsi:type="dcterms:W3CDTF">2022-07-13T06:20:28Z</dcterms:modified>
</cp:coreProperties>
</file>