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uqma\git\ttap-brivge\Excel Files\Scenario 10\"/>
    </mc:Choice>
  </mc:AlternateContent>
  <xr:revisionPtr revIDLastSave="0" documentId="13_ncr:1_{5CDB3F52-C76E-4613-9273-0D2CB5FB4EAF}" xr6:coauthVersionLast="47" xr6:coauthVersionMax="47" xr10:uidLastSave="{00000000-0000-0000-0000-000000000000}"/>
  <bookViews>
    <workbookView xWindow="28680" yWindow="-120" windowWidth="20730" windowHeight="11040" activeTab="2" xr2:uid="{00000000-000D-0000-FFFF-FFFF00000000}"/>
  </bookViews>
  <sheets>
    <sheet name="TC001" sheetId="1" r:id="rId1"/>
    <sheet name="TC002" sheetId="8" r:id="rId2"/>
    <sheet name="TC003" sheetId="9" r:id="rId3"/>
    <sheet name="TC005-Req to Parts Master" sheetId="3" r:id="rId4"/>
    <sheet name="TC005-Autogen" sheetId="2" r:id="rId5"/>
    <sheet name="TC007-Contract Parts Info" sheetId="4" r:id="rId6"/>
    <sheet name="TC007-Received Req Info" sheetId="6" r:id="rId7"/>
    <sheet name="TC007-Setup Data" sheetId="5" r:id="rId8"/>
    <sheet name="AutoIncrement" sheetId="7" r:id="rId9"/>
  </sheets>
  <externalReferences>
    <externalReference r:id="rId10"/>
  </externalReferences>
  <definedNames>
    <definedName name="PAIRED_FLAG">[1]PAIRED_FLAG!$A$1:$A$2</definedName>
    <definedName name="PAIRED_ORDER_FLAG">[1]PAIRED_ORDER_FLAG!$A$1:$A$2</definedName>
    <definedName name="UOM_CODE">[1]UOM_CODE!$A$1:$A$29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2" i="8"/>
  <c r="P2" i="6"/>
  <c r="O2" i="6"/>
  <c r="M2" i="6"/>
  <c r="G2" i="6"/>
  <c r="G3" i="4" l="1"/>
  <c r="G4" i="4"/>
  <c r="G5" i="4"/>
  <c r="G6" i="4"/>
  <c r="G7" i="4"/>
  <c r="G8" i="4"/>
  <c r="G2" i="4"/>
  <c r="F3" i="4"/>
  <c r="F4" i="4"/>
  <c r="F5" i="4"/>
  <c r="F6" i="4"/>
  <c r="F7" i="4"/>
  <c r="F8" i="4"/>
  <c r="F2" i="4"/>
  <c r="E5" i="4"/>
  <c r="E6" i="4"/>
  <c r="E7" i="4"/>
  <c r="E8" i="4"/>
  <c r="E4" i="4"/>
  <c r="D5" i="4"/>
  <c r="D6" i="4"/>
  <c r="D7" i="4"/>
  <c r="D8" i="4"/>
  <c r="D4" i="4"/>
  <c r="C5" i="4"/>
  <c r="C6" i="4"/>
  <c r="C7" i="4"/>
  <c r="C8" i="4"/>
  <c r="C4" i="4"/>
  <c r="B5" i="4"/>
  <c r="B6" i="4"/>
  <c r="B7" i="4"/>
  <c r="B8" i="4"/>
  <c r="B4" i="4"/>
</calcChain>
</file>

<file path=xl/sharedStrings.xml><?xml version="1.0" encoding="utf-8"?>
<sst xmlns="http://schemas.openxmlformats.org/spreadsheetml/2006/main" count="290" uniqueCount="162">
  <si>
    <t>PartNo</t>
  </si>
  <si>
    <t>OldPartsNo</t>
  </si>
  <si>
    <t>DisplayPartNo</t>
  </si>
  <si>
    <t>ColourCode</t>
  </si>
  <si>
    <t>UnitofMeasure</t>
  </si>
  <si>
    <t>PartNet</t>
  </si>
  <si>
    <t>RolledPartsFlag</t>
  </si>
  <si>
    <t>RolledPartsUOM</t>
  </si>
  <si>
    <t>PartsType</t>
  </si>
  <si>
    <t>ActiveFlag</t>
  </si>
  <si>
    <t>NEW/MOD</t>
  </si>
  <si>
    <t>No</t>
  </si>
  <si>
    <t>NEW</t>
  </si>
  <si>
    <t>pna1219AS1</t>
  </si>
  <si>
    <t>pna18001404835</t>
  </si>
  <si>
    <t>pna18007703930</t>
  </si>
  <si>
    <t>pna45050040130</t>
  </si>
  <si>
    <t>pnaNSL2BLACK</t>
  </si>
  <si>
    <t>1219AS1</t>
  </si>
  <si>
    <t>NSL2BLACK</t>
  </si>
  <si>
    <t>cc1</t>
  </si>
  <si>
    <t>cc2</t>
  </si>
  <si>
    <t>cc3</t>
  </si>
  <si>
    <t>cc4</t>
  </si>
  <si>
    <t>cc5</t>
  </si>
  <si>
    <t>PC</t>
  </si>
  <si>
    <t>MTR</t>
  </si>
  <si>
    <t>ROL</t>
  </si>
  <si>
    <t>Not Roll Parts</t>
  </si>
  <si>
    <t>Roll Pats</t>
  </si>
  <si>
    <t>SVP</t>
  </si>
  <si>
    <t>After Market</t>
  </si>
  <si>
    <t>Spot</t>
  </si>
  <si>
    <t>Trial</t>
  </si>
  <si>
    <t>SVp</t>
  </si>
  <si>
    <t>Active</t>
  </si>
  <si>
    <t>RequestNo</t>
  </si>
  <si>
    <t>MYCUS-PNA-FH,20230605000000000000-1</t>
  </si>
  <si>
    <t>[Unit Parts Description]:MYCUS-PNA-FH,20230605000000000000-1</t>
  </si>
  <si>
    <t>PNALIVEFH20220829000000000000000000001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</si>
  <si>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</si>
  <si>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</si>
  <si>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</si>
  <si>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</si>
  <si>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MYCUS-PNA-FH,20230605000000000000-2</t>
  </si>
  <si>
    <t>No Paired Order</t>
  </si>
  <si>
    <t>[Unit Parts Description]:MYCUS-PNA-FH,20230605000000000000-2</t>
  </si>
  <si>
    <t>PNALIVEFH20220829000000000000000000002</t>
  </si>
  <si>
    <t/>
  </si>
  <si>
    <t>pna-1219AS-1-FH</t>
  </si>
  <si>
    <t>pna1219AS1FH</t>
  </si>
  <si>
    <t>TERM- TERMINAL</t>
  </si>
  <si>
    <t>1219AS1FH</t>
  </si>
  <si>
    <t>b00001</t>
  </si>
  <si>
    <t>HSCode.001</t>
  </si>
  <si>
    <t>No Paired Parts</t>
  </si>
  <si>
    <t>pna-18001404835-FH</t>
  </si>
  <si>
    <t>pna18001404835FH</t>
  </si>
  <si>
    <t>CABL- CABLE AVF 30.0 B/R</t>
  </si>
  <si>
    <t>18001404835FH</t>
  </si>
  <si>
    <t>b00002</t>
  </si>
  <si>
    <t>HSCode.002</t>
  </si>
  <si>
    <t>pna-18007703930-FH</t>
  </si>
  <si>
    <t>pna18007703930FH</t>
  </si>
  <si>
    <t>CABL- CABLE AVSSF 0.5 B</t>
  </si>
  <si>
    <t>18007703930FH</t>
  </si>
  <si>
    <t>b00003</t>
  </si>
  <si>
    <t>HSCode.003</t>
  </si>
  <si>
    <t>pna-45050040130-FH</t>
  </si>
  <si>
    <t>pna45050040130FH</t>
  </si>
  <si>
    <t>TUBV- TUBE VO 6 7 MM NON-SLIT</t>
  </si>
  <si>
    <t>45050040130FH</t>
  </si>
  <si>
    <t>b00004</t>
  </si>
  <si>
    <t>HSCode.004</t>
  </si>
  <si>
    <t>pna-NSL-2BLACK-FH</t>
  </si>
  <si>
    <t>pnaNSL2BLACKFH</t>
  </si>
  <si>
    <t>NAMS- 2 LAYER LABEL GUN INK BLACK</t>
  </si>
  <si>
    <t>NSL2BLACKFH</t>
  </si>
  <si>
    <t>b00005</t>
  </si>
  <si>
    <t>HSCode.005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</si>
  <si>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</si>
  <si>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</si>
  <si>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</si>
  <si>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</si>
  <si>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</si>
  <si>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</si>
  <si>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</si>
  <si>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</si>
  <si>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</si>
  <si>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</si>
  <si>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</si>
  <si>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</si>
  <si>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</si>
  <si>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</si>
  <si>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</si>
  <si>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BuyerPartsNo</t>
  </si>
  <si>
    <t>SellerPartsNo</t>
  </si>
  <si>
    <t>PartsDescription</t>
  </si>
  <si>
    <t>Customer</t>
  </si>
  <si>
    <t>ContractNo</t>
  </si>
  <si>
    <t>RepackingType</t>
  </si>
  <si>
    <t>Non Repacking</t>
  </si>
  <si>
    <t>Inner Repacking</t>
  </si>
  <si>
    <t>MYBU-PNA-FH,20230605000000000000-1</t>
  </si>
  <si>
    <t>MYBU-PNA-FH,20230605000000000000-2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</si>
  <si>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</si>
  <si>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</si>
  <si>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</si>
  <si>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</si>
  <si>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</si>
  <si>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</si>
  <si>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</si>
  <si>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</si>
  <si>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MYR</t>
  </si>
  <si>
    <t>NextSeller</t>
  </si>
  <si>
    <t>MY-ELA-SUP</t>
  </si>
  <si>
    <t>JP-YAZ-SUP</t>
  </si>
  <si>
    <t>MY-PNA-CUS</t>
  </si>
  <si>
    <t>PNAFH202306050000000000001</t>
  </si>
  <si>
    <t>PNAFH202306050000000000002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</si>
  <si>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</si>
  <si>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</si>
  <si>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</si>
  <si>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</si>
  <si>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</si>
  <si>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</si>
  <si>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</si>
  <si>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</si>
  <si>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ShippingRouteCode</t>
  </si>
  <si>
    <t>RouteDescription</t>
  </si>
  <si>
    <t>CustomsFlag</t>
  </si>
  <si>
    <t>ContractRouteCode</t>
  </si>
  <si>
    <t>Monthly</t>
  </si>
  <si>
    <t>Basis Order</t>
  </si>
  <si>
    <t>N</t>
  </si>
  <si>
    <t>TC007_AutoInt</t>
  </si>
  <si>
    <t>01</t>
  </si>
  <si>
    <t>60 DAYS FH(60 DAYS BY INV DATE)</t>
  </si>
  <si>
    <t>Inventory for Firm</t>
  </si>
  <si>
    <t>ShipperDc</t>
  </si>
  <si>
    <t>MY-PNA-DC</t>
  </si>
  <si>
    <t>PNDC-PNCUS-FH(PNDC-PNCUS-FH)</t>
  </si>
  <si>
    <t>R-MY-PNA-CUS-2308003</t>
  </si>
  <si>
    <t>Seller1Description</t>
  </si>
  <si>
    <t>Seller2Description</t>
  </si>
  <si>
    <t>MY-PNA-CUS-MY-FH-002</t>
  </si>
  <si>
    <t>S10FH1</t>
  </si>
  <si>
    <t>CR-MY-PNA-CUS-2308003</t>
  </si>
  <si>
    <t>pna-1219AS-1</t>
  </si>
  <si>
    <t>pna-18001404835</t>
  </si>
  <si>
    <t>pna-18007703930</t>
  </si>
  <si>
    <t>pna-45050040130</t>
  </si>
  <si>
    <t>pna-NSL-2BLACK</t>
  </si>
  <si>
    <t>PaymentTermsCode</t>
  </si>
  <si>
    <t>Description</t>
  </si>
  <si>
    <t>FromMonth</t>
  </si>
  <si>
    <t>Days</t>
  </si>
  <si>
    <t>FromDay</t>
  </si>
  <si>
    <t>By Invoice Date</t>
  </si>
  <si>
    <t>TermsType</t>
  </si>
  <si>
    <t>60 DAYS BY INV DATE</t>
  </si>
  <si>
    <r>
      <t>60 DAYS L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</si>
</sst>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#,##0.0000"/>
    <numFmt numFmtId="166" formatCode="#,##0.00000"/>
    <numFmt numFmtId="167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49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0" fontId="0" fillId="2" borderId="0" xfId="0" applyFill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2886565-my.sharepoint.com/personal/fahmi_mytestbits_com/Documents/Testbits/QA%20Projects/Toyotsu/Scenario%2010/10.0%20-%20TC5%20-%20Customer%20-%20Upload%20Parts%20Info%20L3.xlsx" TargetMode="External"/><Relationship Id="rId1" Type="http://schemas.openxmlformats.org/officeDocument/2006/relationships/externalLinkPath" Target="https://netorg2886565-my.sharepoint.com/personal/fahmi_mytestbits_com/Documents/Testbits/QA%20Projects/Toyotsu/Scenario%2010/10.0%20-%20TC5%20-%20Customer%20-%20Upload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PART INFO"/>
      <sheetName val="PAIRED_FLAG"/>
      <sheetName val="PAIRED_ORDER_FLAG"/>
      <sheetName val="UOM_CODE"/>
    </sheetNames>
    <sheetDataSet>
      <sheetData sheetId="0"/>
      <sheetData sheetId="1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2">
        <row r="1">
          <cell r="A1" t="str">
            <v>No Paired Order</v>
          </cell>
        </row>
        <row r="2">
          <cell r="A2" t="str">
            <v>Paired Order</v>
          </cell>
        </row>
      </sheetData>
      <sheetData sheetId="3">
        <row r="1">
          <cell r="A1" t="str">
            <v>PCS</v>
          </cell>
        </row>
        <row r="2">
          <cell r="A2" t="str">
            <v>CRT</v>
          </cell>
        </row>
        <row r="3">
          <cell r="A3" t="str">
            <v>M2</v>
          </cell>
        </row>
        <row r="4">
          <cell r="A4" t="str">
            <v>M3</v>
          </cell>
        </row>
        <row r="5">
          <cell r="A5" t="str">
            <v>MTR</v>
          </cell>
        </row>
        <row r="6">
          <cell r="A6" t="str">
            <v>WC</v>
          </cell>
        </row>
        <row r="7">
          <cell r="A7" t="str">
            <v>M</v>
          </cell>
        </row>
        <row r="8">
          <cell r="A8" t="str">
            <v>DR</v>
          </cell>
        </row>
        <row r="9">
          <cell r="A9" t="str">
            <v>MDL</v>
          </cell>
        </row>
        <row r="10">
          <cell r="A10" t="str">
            <v>EA</v>
          </cell>
        </row>
        <row r="11">
          <cell r="A11" t="str">
            <v>KG</v>
          </cell>
        </row>
        <row r="12">
          <cell r="A12" t="str">
            <v>SHT</v>
          </cell>
        </row>
        <row r="13">
          <cell r="A13" t="str">
            <v>ML</v>
          </cell>
        </row>
        <row r="14">
          <cell r="A14" t="str">
            <v>MM</v>
          </cell>
        </row>
        <row r="15">
          <cell r="A15" t="str">
            <v>BOX</v>
          </cell>
        </row>
        <row r="16">
          <cell r="A16" t="str">
            <v>CM</v>
          </cell>
        </row>
        <row r="17">
          <cell r="A17" t="str">
            <v>MT2</v>
          </cell>
        </row>
        <row r="18">
          <cell r="A18" t="str">
            <v>PKG</v>
          </cell>
        </row>
        <row r="19">
          <cell r="A19" t="str">
            <v>SKD</v>
          </cell>
        </row>
        <row r="20">
          <cell r="A20" t="str">
            <v>ROL</v>
          </cell>
        </row>
        <row r="21">
          <cell r="A21" t="str">
            <v>CS</v>
          </cell>
        </row>
        <row r="22">
          <cell r="A22" t="str">
            <v>PAC</v>
          </cell>
        </row>
        <row r="23">
          <cell r="A23" t="str">
            <v>PC</v>
          </cell>
        </row>
        <row r="24">
          <cell r="A24" t="str">
            <v>CAR</v>
          </cell>
        </row>
        <row r="25">
          <cell r="A25" t="str">
            <v>RAC</v>
          </cell>
        </row>
        <row r="26">
          <cell r="A26" t="str">
            <v>KGS</v>
          </cell>
        </row>
        <row r="27">
          <cell r="A27" t="str">
            <v>PAL</v>
          </cell>
        </row>
        <row r="28">
          <cell r="A28" t="str">
            <v>CTN</v>
          </cell>
        </row>
        <row r="29">
          <cell r="A29" t="str">
            <v>LPA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M17" sqref="M17"/>
    </sheetView>
  </sheetViews>
  <sheetFormatPr defaultRowHeight="14.4" x14ac:dyDescent="0.3"/>
  <cols>
    <col min="2" max="2" width="10.109375" bestFit="1" customWidth="1"/>
    <col min="3" max="3" width="15.109375" bestFit="1" customWidth="1"/>
    <col min="4" max="4" width="12" bestFit="1" customWidth="1"/>
    <col min="5" max="5" width="12.5546875" bestFit="1" customWidth="1"/>
    <col min="6" max="6" width="10.6640625" bestFit="1" customWidth="1"/>
    <col min="7" max="7" width="13.44140625" bestFit="1" customWidth="1"/>
    <col min="9" max="9" width="13.5546875" bestFit="1" customWidth="1"/>
    <col min="10" max="10" width="14.6640625" bestFit="1" customWidth="1"/>
    <col min="11" max="11" width="11.44140625" bestFit="1" customWidth="1"/>
    <col min="12" max="12" width="9.21875" bestFit="1" customWidth="1"/>
  </cols>
  <sheetData>
    <row r="1" spans="1:12" ht="15" thickBot="1" x14ac:dyDescent="0.35">
      <c r="A1" s="2" t="s">
        <v>11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9</v>
      </c>
    </row>
    <row r="2" spans="1:12" x14ac:dyDescent="0.3">
      <c r="A2" s="7">
        <v>1</v>
      </c>
      <c r="B2" s="4" t="s">
        <v>12</v>
      </c>
      <c r="C2" s="4" t="s">
        <v>13</v>
      </c>
      <c r="D2" s="4"/>
      <c r="E2" s="4" t="s">
        <v>18</v>
      </c>
      <c r="F2" s="4" t="s">
        <v>20</v>
      </c>
      <c r="G2" s="4" t="s">
        <v>25</v>
      </c>
      <c r="H2" s="8">
        <v>0.1</v>
      </c>
      <c r="I2" s="4" t="s">
        <v>28</v>
      </c>
      <c r="J2" s="4"/>
      <c r="K2" s="4" t="s">
        <v>30</v>
      </c>
      <c r="L2" s="9" t="s">
        <v>35</v>
      </c>
    </row>
    <row r="3" spans="1:12" x14ac:dyDescent="0.3">
      <c r="A3" s="10">
        <v>2</v>
      </c>
      <c r="B3" s="5" t="s">
        <v>12</v>
      </c>
      <c r="C3" s="5" t="s">
        <v>14</v>
      </c>
      <c r="D3" s="5"/>
      <c r="E3" s="5">
        <v>18001404835</v>
      </c>
      <c r="F3" s="5" t="s">
        <v>21</v>
      </c>
      <c r="G3" s="5" t="s">
        <v>26</v>
      </c>
      <c r="H3" s="11">
        <v>0.1</v>
      </c>
      <c r="I3" s="5" t="s">
        <v>28</v>
      </c>
      <c r="J3" s="5"/>
      <c r="K3" s="5" t="s">
        <v>31</v>
      </c>
      <c r="L3" s="12" t="s">
        <v>35</v>
      </c>
    </row>
    <row r="4" spans="1:12" x14ac:dyDescent="0.3">
      <c r="A4" s="10">
        <v>3</v>
      </c>
      <c r="B4" s="5" t="s">
        <v>12</v>
      </c>
      <c r="C4" s="5" t="s">
        <v>15</v>
      </c>
      <c r="D4" s="5"/>
      <c r="E4" s="5">
        <v>18007703930</v>
      </c>
      <c r="F4" s="5" t="s">
        <v>22</v>
      </c>
      <c r="G4" s="5" t="s">
        <v>26</v>
      </c>
      <c r="H4" s="11">
        <v>0.1</v>
      </c>
      <c r="I4" s="5" t="s">
        <v>28</v>
      </c>
      <c r="J4" s="5"/>
      <c r="K4" s="5" t="s">
        <v>32</v>
      </c>
      <c r="L4" s="12" t="s">
        <v>35</v>
      </c>
    </row>
    <row r="5" spans="1:12" x14ac:dyDescent="0.3">
      <c r="A5" s="10">
        <v>4</v>
      </c>
      <c r="B5" s="5" t="s">
        <v>12</v>
      </c>
      <c r="C5" s="5" t="s">
        <v>16</v>
      </c>
      <c r="D5" s="5">
        <v>45051040130</v>
      </c>
      <c r="E5" s="5">
        <v>45050040130</v>
      </c>
      <c r="F5" s="5" t="s">
        <v>23</v>
      </c>
      <c r="G5" s="5" t="s">
        <v>26</v>
      </c>
      <c r="H5" s="11">
        <v>0.1</v>
      </c>
      <c r="I5" s="5" t="s">
        <v>28</v>
      </c>
      <c r="J5" s="5"/>
      <c r="K5" s="5" t="s">
        <v>33</v>
      </c>
      <c r="L5" s="12" t="s">
        <v>35</v>
      </c>
    </row>
    <row r="6" spans="1:12" ht="15" thickBot="1" x14ac:dyDescent="0.35">
      <c r="A6" s="13">
        <v>5</v>
      </c>
      <c r="B6" s="6" t="s">
        <v>12</v>
      </c>
      <c r="C6" s="6" t="s">
        <v>17</v>
      </c>
      <c r="D6" s="6"/>
      <c r="E6" s="6" t="s">
        <v>19</v>
      </c>
      <c r="F6" s="6" t="s">
        <v>24</v>
      </c>
      <c r="G6" s="6" t="s">
        <v>27</v>
      </c>
      <c r="H6" s="14">
        <v>0.1</v>
      </c>
      <c r="I6" s="6" t="s">
        <v>29</v>
      </c>
      <c r="J6" s="6" t="s">
        <v>27</v>
      </c>
      <c r="K6" s="6" t="s">
        <v>34</v>
      </c>
      <c r="L6" s="15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CA12-45CE-47FD-82AC-9B32A2625702}">
  <dimension ref="A1:K6"/>
  <sheetViews>
    <sheetView zoomScale="80" zoomScaleNormal="80" workbookViewId="0">
      <selection activeCell="E18" sqref="E18"/>
    </sheetView>
  </sheetViews>
  <sheetFormatPr defaultRowHeight="14.4" x14ac:dyDescent="0.3"/>
  <cols>
    <col min="1" max="1" width="3.44140625" bestFit="1" customWidth="1"/>
    <col min="2" max="2" width="10.5546875" bestFit="1" customWidth="1"/>
    <col min="3" max="3" width="15.77734375" bestFit="1" customWidth="1"/>
    <col min="4" max="4" width="15.109375" bestFit="1" customWidth="1"/>
    <col min="5" max="5" width="33.77734375" bestFit="1" customWidth="1"/>
    <col min="6" max="6" width="12" bestFit="1" customWidth="1"/>
    <col min="8" max="8" width="11.109375" bestFit="1" customWidth="1"/>
    <col min="9" max="9" width="9.6640625" bestFit="1" customWidth="1"/>
    <col min="10" max="10" width="14.33203125" bestFit="1" customWidth="1"/>
    <col min="11" max="11" width="9.88671875" bestFit="1" customWidth="1"/>
  </cols>
  <sheetData>
    <row r="1" spans="1:11" ht="15" thickBot="1" x14ac:dyDescent="0.35">
      <c r="A1" s="26" t="s">
        <v>11</v>
      </c>
      <c r="B1" s="29" t="s">
        <v>10</v>
      </c>
      <c r="C1" s="27" t="s">
        <v>80</v>
      </c>
      <c r="D1" s="27" t="s">
        <v>81</v>
      </c>
      <c r="E1" s="27" t="s">
        <v>82</v>
      </c>
      <c r="F1" s="27" t="s">
        <v>83</v>
      </c>
      <c r="G1" s="27" t="s">
        <v>84</v>
      </c>
      <c r="H1" s="27" t="s">
        <v>85</v>
      </c>
      <c r="I1" s="27" t="s">
        <v>86</v>
      </c>
      <c r="J1" s="27" t="s">
        <v>87</v>
      </c>
      <c r="K1" s="28" t="s">
        <v>9</v>
      </c>
    </row>
    <row r="2" spans="1:11" x14ac:dyDescent="0.3">
      <c r="A2" s="7">
        <v>1</v>
      </c>
      <c r="B2" s="30" t="s">
        <v>12</v>
      </c>
      <c r="C2" s="4" t="s">
        <v>148</v>
      </c>
      <c r="D2" s="4" t="str">
        <f>'TC001'!C2</f>
        <v>pna1219AS1</v>
      </c>
      <c r="E2" s="4" t="s">
        <v>51</v>
      </c>
      <c r="F2" s="4" t="s">
        <v>18</v>
      </c>
      <c r="G2" s="4" t="s">
        <v>53</v>
      </c>
      <c r="H2" s="4" t="s">
        <v>54</v>
      </c>
      <c r="I2" s="4" t="s">
        <v>25</v>
      </c>
      <c r="J2" s="4" t="s">
        <v>55</v>
      </c>
      <c r="K2" s="9" t="s">
        <v>35</v>
      </c>
    </row>
    <row r="3" spans="1:11" x14ac:dyDescent="0.3">
      <c r="A3" s="10">
        <v>2</v>
      </c>
      <c r="B3" s="31" t="s">
        <v>12</v>
      </c>
      <c r="C3" s="5" t="s">
        <v>149</v>
      </c>
      <c r="D3" s="5" t="str">
        <f>'TC001'!C3</f>
        <v>pna18001404835</v>
      </c>
      <c r="E3" s="5" t="s">
        <v>58</v>
      </c>
      <c r="F3" s="5">
        <v>18001404835</v>
      </c>
      <c r="G3" s="5" t="s">
        <v>60</v>
      </c>
      <c r="H3" s="5" t="s">
        <v>61</v>
      </c>
      <c r="I3" s="5" t="s">
        <v>26</v>
      </c>
      <c r="J3" s="5" t="s">
        <v>55</v>
      </c>
      <c r="K3" s="12" t="s">
        <v>35</v>
      </c>
    </row>
    <row r="4" spans="1:11" x14ac:dyDescent="0.3">
      <c r="A4" s="10">
        <v>3</v>
      </c>
      <c r="B4" s="31" t="s">
        <v>12</v>
      </c>
      <c r="C4" s="5" t="s">
        <v>150</v>
      </c>
      <c r="D4" s="5" t="str">
        <f>'TC001'!C4</f>
        <v>pna18007703930</v>
      </c>
      <c r="E4" s="5" t="s">
        <v>64</v>
      </c>
      <c r="F4" s="5">
        <v>18007703930</v>
      </c>
      <c r="G4" s="5" t="s">
        <v>66</v>
      </c>
      <c r="H4" s="5" t="s">
        <v>67</v>
      </c>
      <c r="I4" s="5" t="s">
        <v>26</v>
      </c>
      <c r="J4" s="5" t="s">
        <v>55</v>
      </c>
      <c r="K4" s="12" t="s">
        <v>35</v>
      </c>
    </row>
    <row r="5" spans="1:11" x14ac:dyDescent="0.3">
      <c r="A5" s="10">
        <v>4</v>
      </c>
      <c r="B5" s="31" t="s">
        <v>12</v>
      </c>
      <c r="C5" s="5" t="s">
        <v>151</v>
      </c>
      <c r="D5" s="5" t="str">
        <f>'TC001'!C5</f>
        <v>pna45050040130</v>
      </c>
      <c r="E5" s="5" t="s">
        <v>70</v>
      </c>
      <c r="F5" s="5">
        <v>45050040130</v>
      </c>
      <c r="G5" s="5" t="s">
        <v>72</v>
      </c>
      <c r="H5" s="5" t="s">
        <v>73</v>
      </c>
      <c r="I5" s="5" t="s">
        <v>26</v>
      </c>
      <c r="J5" s="5" t="s">
        <v>55</v>
      </c>
      <c r="K5" s="12" t="s">
        <v>35</v>
      </c>
    </row>
    <row r="6" spans="1:11" ht="15" thickBot="1" x14ac:dyDescent="0.35">
      <c r="A6" s="13">
        <v>5</v>
      </c>
      <c r="B6" s="32" t="s">
        <v>12</v>
      </c>
      <c r="C6" s="6" t="s">
        <v>152</v>
      </c>
      <c r="D6" s="6" t="str">
        <f>'TC001'!C6</f>
        <v>pnaNSL2BLACK</v>
      </c>
      <c r="E6" s="6" t="s">
        <v>76</v>
      </c>
      <c r="F6" s="6" t="s">
        <v>19</v>
      </c>
      <c r="G6" s="6" t="s">
        <v>78</v>
      </c>
      <c r="H6" s="6" t="s">
        <v>79</v>
      </c>
      <c r="I6" s="6" t="s">
        <v>27</v>
      </c>
      <c r="J6" s="6" t="s">
        <v>55</v>
      </c>
      <c r="K6" s="15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B643-57FE-4550-BF5A-0E4C10E8A5C5}">
  <dimension ref="A1:H2"/>
  <sheetViews>
    <sheetView tabSelected="1"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10.33203125" bestFit="1" customWidth="1"/>
    <col min="3" max="3" width="18.21875" bestFit="1" customWidth="1"/>
    <col min="4" max="4" width="22.77734375" bestFit="1" customWidth="1"/>
    <col min="5" max="5" width="13.77734375" bestFit="1" customWidth="1"/>
    <col min="6" max="6" width="11.109375" bestFit="1" customWidth="1"/>
    <col min="7" max="7" width="5" bestFit="1" customWidth="1"/>
    <col min="8" max="8" width="8.5546875" bestFit="1" customWidth="1"/>
  </cols>
  <sheetData>
    <row r="1" spans="1:8" ht="15" thickBot="1" x14ac:dyDescent="0.35">
      <c r="A1" s="26" t="s">
        <v>11</v>
      </c>
      <c r="B1" s="27" t="s">
        <v>10</v>
      </c>
      <c r="C1" s="27" t="s">
        <v>153</v>
      </c>
      <c r="D1" s="27" t="s">
        <v>154</v>
      </c>
      <c r="E1" s="27" t="s">
        <v>159</v>
      </c>
      <c r="F1" s="27" t="s">
        <v>155</v>
      </c>
      <c r="G1" s="27" t="s">
        <v>156</v>
      </c>
      <c r="H1" s="28" t="s">
        <v>157</v>
      </c>
    </row>
    <row r="2" spans="1:8" ht="15" thickBot="1" x14ac:dyDescent="0.35">
      <c r="A2" s="33">
        <v>1</v>
      </c>
      <c r="B2" s="34" t="s">
        <v>12</v>
      </c>
      <c r="C2" s="34" t="s">
        <v>161</v>
      </c>
      <c r="D2" s="34" t="s">
        <v>160</v>
      </c>
      <c r="E2" s="34" t="s">
        <v>158</v>
      </c>
      <c r="F2" s="34">
        <v>0</v>
      </c>
      <c r="G2" s="34">
        <v>60</v>
      </c>
      <c r="H2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BAC9-3D38-4EFC-9B9E-D86FD5D012B5}">
  <dimension ref="A1:P8"/>
  <sheetViews>
    <sheetView workbookViewId="0">
      <selection activeCell="C7" sqref="C7"/>
    </sheetView>
  </sheetViews>
  <sheetFormatPr defaultRowHeight="14.4" x14ac:dyDescent="0.3"/>
  <cols>
    <col min="1" max="1" width="3.44140625" style="16" bestFit="1" customWidth="1"/>
    <col min="2" max="2" width="37.77734375" style="16" bestFit="1" customWidth="1"/>
    <col min="3" max="3" width="17.5546875" style="16" bestFit="1" customWidth="1"/>
    <col min="4" max="4" width="57.5546875" style="16" bestFit="1" customWidth="1"/>
    <col min="5" max="5" width="40.77734375" style="16" bestFit="1" customWidth="1"/>
    <col min="6" max="6" width="7.33203125" style="16" bestFit="1" customWidth="1"/>
    <col min="7" max="7" width="11.33203125" style="16" bestFit="1" customWidth="1"/>
    <col min="8" max="8" width="9.5546875" style="16" bestFit="1" customWidth="1"/>
    <col min="9" max="9" width="14" style="16" bestFit="1" customWidth="1"/>
    <col min="10" max="10" width="37.77734375" style="16" bestFit="1" customWidth="1"/>
    <col min="11" max="11" width="14.44140625" style="16" bestFit="1" customWidth="1"/>
    <col min="12" max="12" width="8.33203125" style="16" bestFit="1" customWidth="1"/>
    <col min="13" max="14" width="6.5546875" style="16" bestFit="1" customWidth="1"/>
    <col min="15" max="15" width="9.77734375" style="16" bestFit="1" customWidth="1"/>
    <col min="16" max="16" width="11.33203125" style="16" bestFit="1" customWidth="1"/>
    <col min="17" max="16384" width="8.88671875" style="16"/>
  </cols>
  <sheetData>
    <row r="1" spans="1:16" x14ac:dyDescent="0.3">
      <c r="A1" s="16" t="s">
        <v>11</v>
      </c>
      <c r="B1" s="16" t="s">
        <v>80</v>
      </c>
      <c r="C1" s="16" t="s">
        <v>81</v>
      </c>
      <c r="D1" s="16" t="s">
        <v>82</v>
      </c>
      <c r="E1" s="16" t="s">
        <v>83</v>
      </c>
      <c r="F1" s="16" t="s">
        <v>84</v>
      </c>
      <c r="G1" s="16" t="s">
        <v>85</v>
      </c>
      <c r="H1" s="16" t="s">
        <v>86</v>
      </c>
      <c r="I1" s="16" t="s">
        <v>87</v>
      </c>
      <c r="J1" s="16" t="s">
        <v>88</v>
      </c>
      <c r="K1" s="16" t="s">
        <v>89</v>
      </c>
      <c r="L1" s="16" t="s">
        <v>90</v>
      </c>
      <c r="M1" s="16" t="s">
        <v>91</v>
      </c>
      <c r="N1" s="16" t="s">
        <v>92</v>
      </c>
      <c r="O1" s="16" t="s">
        <v>93</v>
      </c>
      <c r="P1" s="16" t="s">
        <v>94</v>
      </c>
    </row>
    <row r="2" spans="1:16" x14ac:dyDescent="0.3">
      <c r="A2" s="16">
        <v>1</v>
      </c>
      <c r="B2" s="17" t="s">
        <v>37</v>
      </c>
      <c r="C2" s="17"/>
      <c r="D2" s="17" t="s">
        <v>38</v>
      </c>
      <c r="E2" s="17" t="s">
        <v>39</v>
      </c>
      <c r="F2" s="17" t="s">
        <v>40</v>
      </c>
      <c r="G2" s="17" t="s">
        <v>41</v>
      </c>
      <c r="H2" s="17" t="s">
        <v>42</v>
      </c>
      <c r="I2" s="17" t="s">
        <v>43</v>
      </c>
      <c r="J2" s="17" t="s">
        <v>44</v>
      </c>
      <c r="K2" s="17" t="s">
        <v>45</v>
      </c>
      <c r="L2" s="18">
        <v>20</v>
      </c>
      <c r="M2" s="18">
        <v>10</v>
      </c>
      <c r="N2" s="19">
        <v>1.1100000000000001</v>
      </c>
      <c r="O2" s="19">
        <v>1.1100000000000001</v>
      </c>
      <c r="P2" s="19">
        <v>1.1100000000000001</v>
      </c>
    </row>
    <row r="3" spans="1:16" x14ac:dyDescent="0.3">
      <c r="A3" s="16">
        <v>2</v>
      </c>
      <c r="B3" s="17" t="s">
        <v>44</v>
      </c>
      <c r="C3" s="17"/>
      <c r="D3" s="17" t="s">
        <v>46</v>
      </c>
      <c r="E3" s="17" t="s">
        <v>47</v>
      </c>
      <c r="F3" s="17" t="s">
        <v>48</v>
      </c>
      <c r="G3" s="17" t="s">
        <v>48</v>
      </c>
      <c r="H3" s="17" t="s">
        <v>42</v>
      </c>
      <c r="I3" s="17" t="s">
        <v>43</v>
      </c>
      <c r="J3" s="17" t="s">
        <v>37</v>
      </c>
      <c r="K3" s="17" t="s">
        <v>45</v>
      </c>
      <c r="L3" s="18">
        <v>20</v>
      </c>
      <c r="M3" s="18">
        <v>10</v>
      </c>
      <c r="N3" s="19">
        <v>1.1100000000000001</v>
      </c>
      <c r="O3" s="19">
        <v>1.1100000000000001</v>
      </c>
      <c r="P3" s="19">
        <v>1.1100000000000001</v>
      </c>
    </row>
    <row r="4" spans="1:16" x14ac:dyDescent="0.3">
      <c r="A4" s="16">
        <v>3</v>
      </c>
      <c r="B4" s="17" t="s">
        <v>49</v>
      </c>
      <c r="C4" s="17" t="s">
        <v>50</v>
      </c>
      <c r="D4" s="17" t="s">
        <v>51</v>
      </c>
      <c r="E4" s="17" t="s">
        <v>52</v>
      </c>
      <c r="F4" s="17" t="s">
        <v>53</v>
      </c>
      <c r="G4" s="17" t="s">
        <v>54</v>
      </c>
      <c r="H4" s="17" t="s">
        <v>25</v>
      </c>
      <c r="I4" s="17" t="s">
        <v>55</v>
      </c>
      <c r="J4" s="17"/>
      <c r="K4" s="17"/>
      <c r="L4" s="18">
        <v>22000</v>
      </c>
      <c r="M4" s="18">
        <v>22000</v>
      </c>
      <c r="N4" s="19">
        <v>1</v>
      </c>
      <c r="O4" s="20">
        <v>1</v>
      </c>
      <c r="P4" s="20">
        <v>1</v>
      </c>
    </row>
    <row r="5" spans="1:16" x14ac:dyDescent="0.3">
      <c r="A5" s="16">
        <v>4</v>
      </c>
      <c r="B5" s="17" t="s">
        <v>56</v>
      </c>
      <c r="C5" s="17" t="s">
        <v>57</v>
      </c>
      <c r="D5" s="17" t="s">
        <v>58</v>
      </c>
      <c r="E5" s="17" t="s">
        <v>59</v>
      </c>
      <c r="F5" s="17" t="s">
        <v>60</v>
      </c>
      <c r="G5" s="17" t="s">
        <v>61</v>
      </c>
      <c r="H5" s="17" t="s">
        <v>26</v>
      </c>
      <c r="I5" s="17" t="s">
        <v>55</v>
      </c>
      <c r="J5" s="17"/>
      <c r="K5" s="17"/>
      <c r="L5" s="18">
        <v>100</v>
      </c>
      <c r="M5" s="18">
        <v>100</v>
      </c>
      <c r="N5" s="19">
        <v>1</v>
      </c>
      <c r="O5" s="20">
        <v>1</v>
      </c>
      <c r="P5" s="20">
        <v>1</v>
      </c>
    </row>
    <row r="6" spans="1:16" x14ac:dyDescent="0.3">
      <c r="A6" s="16">
        <v>5</v>
      </c>
      <c r="B6" s="17" t="s">
        <v>62</v>
      </c>
      <c r="C6" s="17" t="s">
        <v>63</v>
      </c>
      <c r="D6" s="17" t="s">
        <v>64</v>
      </c>
      <c r="E6" s="17" t="s">
        <v>65</v>
      </c>
      <c r="F6" s="17" t="s">
        <v>66</v>
      </c>
      <c r="G6" s="17" t="s">
        <v>67</v>
      </c>
      <c r="H6" s="17" t="s">
        <v>26</v>
      </c>
      <c r="I6" s="17" t="s">
        <v>55</v>
      </c>
      <c r="J6" s="17"/>
      <c r="K6" s="17"/>
      <c r="L6" s="18">
        <v>1500</v>
      </c>
      <c r="M6" s="18">
        <v>1500</v>
      </c>
      <c r="N6" s="19">
        <v>1</v>
      </c>
      <c r="O6" s="20">
        <v>1</v>
      </c>
      <c r="P6" s="20">
        <v>1</v>
      </c>
    </row>
    <row r="7" spans="1:16" x14ac:dyDescent="0.3">
      <c r="A7" s="16">
        <v>6</v>
      </c>
      <c r="B7" s="17" t="s">
        <v>68</v>
      </c>
      <c r="C7" s="17" t="s">
        <v>69</v>
      </c>
      <c r="D7" s="17" t="s">
        <v>70</v>
      </c>
      <c r="E7" s="17" t="s">
        <v>71</v>
      </c>
      <c r="F7" s="17" t="s">
        <v>72</v>
      </c>
      <c r="G7" s="17" t="s">
        <v>73</v>
      </c>
      <c r="H7" s="17" t="s">
        <v>26</v>
      </c>
      <c r="I7" s="17" t="s">
        <v>55</v>
      </c>
      <c r="J7" s="17"/>
      <c r="K7" s="17"/>
      <c r="L7" s="18">
        <v>6000</v>
      </c>
      <c r="M7" s="18">
        <v>6000</v>
      </c>
      <c r="N7" s="19">
        <v>1</v>
      </c>
      <c r="O7" s="20">
        <v>1</v>
      </c>
      <c r="P7" s="20">
        <v>1</v>
      </c>
    </row>
    <row r="8" spans="1:16" x14ac:dyDescent="0.3">
      <c r="A8" s="16">
        <v>7</v>
      </c>
      <c r="B8" s="17" t="s">
        <v>74</v>
      </c>
      <c r="C8" s="17" t="s">
        <v>75</v>
      </c>
      <c r="D8" s="17" t="s">
        <v>76</v>
      </c>
      <c r="E8" s="17" t="s">
        <v>77</v>
      </c>
      <c r="F8" s="17" t="s">
        <v>78</v>
      </c>
      <c r="G8" s="17" t="s">
        <v>79</v>
      </c>
      <c r="H8" s="17" t="s">
        <v>27</v>
      </c>
      <c r="I8" s="17" t="s">
        <v>55</v>
      </c>
      <c r="J8" s="17"/>
      <c r="K8" s="17"/>
      <c r="L8" s="18">
        <v>20</v>
      </c>
      <c r="M8" s="18">
        <v>20</v>
      </c>
      <c r="N8" s="19">
        <v>1</v>
      </c>
      <c r="O8" s="20">
        <v>1</v>
      </c>
      <c r="P8" s="20">
        <v>1</v>
      </c>
    </row>
  </sheetData>
  <dataValidations count="3">
    <dataValidation type="list" allowBlank="1" showErrorMessage="1" sqref="H2:H8" xr:uid="{A7DE9516-ED49-4744-85F3-18EDA16D1913}">
      <formula1>UOM_CODE</formula1>
    </dataValidation>
    <dataValidation type="list" allowBlank="1" showErrorMessage="1" sqref="K2:K8" xr:uid="{E1AB449C-D1B2-49E8-8221-93EEB3BAEA09}">
      <formula1>PAIRED_ORDER_FLAG</formula1>
    </dataValidation>
    <dataValidation type="list" allowBlank="1" showErrorMessage="1" sqref="I2:I8" xr:uid="{01039B42-F360-414A-B3C8-F877F7D3EB73}">
      <formula1>PAIRED_FLAG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DC86-DBFD-4C30-AD14-56DD0179F308}">
  <dimension ref="A1:B2"/>
  <sheetViews>
    <sheetView workbookViewId="0">
      <selection activeCell="G10" sqref="G10"/>
    </sheetView>
  </sheetViews>
  <sheetFormatPr defaultRowHeight="14.4" x14ac:dyDescent="0.3"/>
  <cols>
    <col min="2" max="2" width="21.5546875" bestFit="1" customWidth="1"/>
  </cols>
  <sheetData>
    <row r="1" spans="1:2" x14ac:dyDescent="0.3">
      <c r="A1" t="s">
        <v>11</v>
      </c>
      <c r="B1" t="s">
        <v>36</v>
      </c>
    </row>
    <row r="2" spans="1:2" x14ac:dyDescent="0.3">
      <c r="A2">
        <v>1</v>
      </c>
      <c r="B2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1B6E-56B8-477A-986F-1D147BF78EB4}">
  <dimension ref="A1:V8"/>
  <sheetViews>
    <sheetView workbookViewId="0">
      <selection activeCell="D6" sqref="D6"/>
    </sheetView>
  </sheetViews>
  <sheetFormatPr defaultRowHeight="14.4" x14ac:dyDescent="0.3"/>
  <cols>
    <col min="1" max="1" width="3.44140625" bestFit="1" customWidth="1"/>
    <col min="2" max="2" width="36.6640625" bestFit="1" customWidth="1"/>
    <col min="3" max="3" width="35.77734375" bestFit="1" customWidth="1"/>
    <col min="4" max="4" width="28.44140625" bestFit="1" customWidth="1"/>
    <col min="5" max="5" width="35.77734375" bestFit="1" customWidth="1"/>
    <col min="6" max="6" width="11.77734375" bestFit="1" customWidth="1"/>
    <col min="7" max="7" width="21.88671875" bestFit="1" customWidth="1"/>
    <col min="8" max="8" width="14" bestFit="1" customWidth="1"/>
    <col min="9" max="9" width="19.88671875" bestFit="1" customWidth="1"/>
    <col min="10" max="10" width="14.5546875" bestFit="1" customWidth="1"/>
    <col min="11" max="11" width="21.77734375" bestFit="1" customWidth="1"/>
    <col min="12" max="12" width="14.33203125" bestFit="1" customWidth="1"/>
    <col min="13" max="13" width="14.109375" bestFit="1" customWidth="1"/>
    <col min="14" max="14" width="15.21875" bestFit="1" customWidth="1"/>
    <col min="15" max="15" width="11.33203125" bestFit="1" customWidth="1"/>
    <col min="16" max="16" width="8.5546875" bestFit="1" customWidth="1"/>
    <col min="17" max="17" width="4.5546875" bestFit="1" customWidth="1"/>
    <col min="18" max="18" width="9.77734375" bestFit="1" customWidth="1"/>
    <col min="19" max="19" width="11.33203125" bestFit="1" customWidth="1"/>
    <col min="20" max="20" width="8.21875" bestFit="1" customWidth="1"/>
    <col min="21" max="21" width="8.44140625" bestFit="1" customWidth="1"/>
    <col min="22" max="22" width="11.21875" bestFit="1" customWidth="1"/>
  </cols>
  <sheetData>
    <row r="1" spans="1:22" x14ac:dyDescent="0.3">
      <c r="A1" t="s">
        <v>11</v>
      </c>
      <c r="B1" t="s">
        <v>95</v>
      </c>
      <c r="C1" t="s">
        <v>96</v>
      </c>
      <c r="D1" t="s">
        <v>81</v>
      </c>
      <c r="E1" t="s">
        <v>97</v>
      </c>
      <c r="F1" t="s">
        <v>98</v>
      </c>
      <c r="G1" t="s">
        <v>99</v>
      </c>
      <c r="H1" t="s">
        <v>100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111</v>
      </c>
      <c r="U1" t="s">
        <v>112</v>
      </c>
      <c r="V1" t="s">
        <v>114</v>
      </c>
    </row>
    <row r="2" spans="1:22" x14ac:dyDescent="0.3">
      <c r="A2">
        <v>1</v>
      </c>
      <c r="B2" t="s">
        <v>37</v>
      </c>
      <c r="C2" t="s">
        <v>103</v>
      </c>
      <c r="D2" t="s">
        <v>118</v>
      </c>
      <c r="E2" t="s">
        <v>103</v>
      </c>
      <c r="F2" t="str">
        <f>'TC007-Setup Data'!$A$2</f>
        <v>MY-PNA-CUS</v>
      </c>
      <c r="G2" t="str">
        <f>'TC007-Setup Data'!$B$2</f>
        <v>MY-PNA-CUS-MY-FH-002</v>
      </c>
      <c r="H2" t="s">
        <v>101</v>
      </c>
      <c r="I2" s="22">
        <v>0.25</v>
      </c>
      <c r="J2" s="22">
        <v>0.2</v>
      </c>
      <c r="K2" s="22">
        <v>0.2</v>
      </c>
      <c r="L2" t="s">
        <v>42</v>
      </c>
      <c r="M2" t="s">
        <v>42</v>
      </c>
      <c r="N2">
        <v>1</v>
      </c>
      <c r="O2" s="24">
        <v>20</v>
      </c>
      <c r="P2" s="23">
        <v>10</v>
      </c>
      <c r="Q2" s="23">
        <v>1.1100000000000001</v>
      </c>
      <c r="R2" s="23">
        <v>1.1100000000000001</v>
      </c>
      <c r="S2" s="23">
        <v>1.1100000000000001</v>
      </c>
      <c r="T2" t="s">
        <v>113</v>
      </c>
      <c r="U2">
        <v>0.02</v>
      </c>
      <c r="V2" t="s">
        <v>115</v>
      </c>
    </row>
    <row r="3" spans="1:22" x14ac:dyDescent="0.3">
      <c r="A3">
        <v>2</v>
      </c>
      <c r="B3" t="s">
        <v>44</v>
      </c>
      <c r="C3" t="s">
        <v>104</v>
      </c>
      <c r="D3" t="s">
        <v>119</v>
      </c>
      <c r="E3" t="s">
        <v>104</v>
      </c>
      <c r="F3" t="str">
        <f>'TC007-Setup Data'!$A$2</f>
        <v>MY-PNA-CUS</v>
      </c>
      <c r="G3" t="str">
        <f>'TC007-Setup Data'!$B$2</f>
        <v>MY-PNA-CUS-MY-FH-002</v>
      </c>
      <c r="H3" t="s">
        <v>101</v>
      </c>
      <c r="I3" s="22">
        <v>0.25</v>
      </c>
      <c r="J3" s="22">
        <v>0.2</v>
      </c>
      <c r="K3" s="22">
        <v>0.2</v>
      </c>
      <c r="L3" t="s">
        <v>42</v>
      </c>
      <c r="M3" t="s">
        <v>42</v>
      </c>
      <c r="N3">
        <v>1</v>
      </c>
      <c r="O3" s="24">
        <v>20</v>
      </c>
      <c r="P3" s="23">
        <v>10</v>
      </c>
      <c r="Q3" s="23">
        <v>1.1100000000000001</v>
      </c>
      <c r="R3" s="23">
        <v>1.1100000000000001</v>
      </c>
      <c r="S3" s="23">
        <v>1.1100000000000001</v>
      </c>
      <c r="T3" t="s">
        <v>113</v>
      </c>
      <c r="U3">
        <v>12.85</v>
      </c>
      <c r="V3" t="s">
        <v>115</v>
      </c>
    </row>
    <row r="4" spans="1:22" x14ac:dyDescent="0.3">
      <c r="A4">
        <v>3</v>
      </c>
      <c r="B4" s="21" t="str">
        <f>'TC005-Req to Parts Master'!B4</f>
        <v>pna-1219AS-1-FH</v>
      </c>
      <c r="C4" s="21" t="str">
        <f>'TC005-Req to Parts Master'!B4</f>
        <v>pna-1219AS-1-FH</v>
      </c>
      <c r="D4" s="21" t="str">
        <f>'TC005-Req to Parts Master'!C4</f>
        <v>pna1219AS1FH</v>
      </c>
      <c r="E4" s="21" t="str">
        <f>'TC005-Req to Parts Master'!D4</f>
        <v>TERM- TERMINAL</v>
      </c>
      <c r="F4" t="str">
        <f>'TC007-Setup Data'!$A$2</f>
        <v>MY-PNA-CUS</v>
      </c>
      <c r="G4" t="str">
        <f>'TC007-Setup Data'!$B$2</f>
        <v>MY-PNA-CUS-MY-FH-002</v>
      </c>
      <c r="H4" t="s">
        <v>102</v>
      </c>
      <c r="I4" s="22">
        <v>0.25</v>
      </c>
      <c r="J4" s="22">
        <v>0.2</v>
      </c>
      <c r="K4" s="22">
        <v>0.2</v>
      </c>
      <c r="L4" t="s">
        <v>25</v>
      </c>
      <c r="M4" t="s">
        <v>25</v>
      </c>
      <c r="N4">
        <v>1</v>
      </c>
      <c r="O4" s="24">
        <v>22000</v>
      </c>
      <c r="P4" s="23">
        <v>22000</v>
      </c>
      <c r="Q4" s="23">
        <v>1</v>
      </c>
      <c r="R4" s="23">
        <v>1</v>
      </c>
      <c r="S4" s="23">
        <v>1</v>
      </c>
      <c r="T4" t="s">
        <v>113</v>
      </c>
      <c r="U4">
        <v>0.23</v>
      </c>
      <c r="V4" t="s">
        <v>115</v>
      </c>
    </row>
    <row r="5" spans="1:22" x14ac:dyDescent="0.3">
      <c r="A5">
        <v>4</v>
      </c>
      <c r="B5" s="21" t="str">
        <f>'TC005-Req to Parts Master'!B5</f>
        <v>pna-18001404835-FH</v>
      </c>
      <c r="C5" s="21" t="str">
        <f>'TC005-Req to Parts Master'!B5</f>
        <v>pna-18001404835-FH</v>
      </c>
      <c r="D5" s="21" t="str">
        <f>'TC005-Req to Parts Master'!C5</f>
        <v>pna18001404835FH</v>
      </c>
      <c r="E5" s="21" t="str">
        <f>'TC005-Req to Parts Master'!D5</f>
        <v>CABL- CABLE AVF 30.0 B/R</v>
      </c>
      <c r="F5" t="str">
        <f>'TC007-Setup Data'!$A$2</f>
        <v>MY-PNA-CUS</v>
      </c>
      <c r="G5" t="str">
        <f>'TC007-Setup Data'!$B$2</f>
        <v>MY-PNA-CUS-MY-FH-002</v>
      </c>
      <c r="H5" t="s">
        <v>102</v>
      </c>
      <c r="I5" s="22">
        <v>0.25</v>
      </c>
      <c r="J5" s="22">
        <v>0.2</v>
      </c>
      <c r="K5" s="22">
        <v>0.2</v>
      </c>
      <c r="L5" t="s">
        <v>26</v>
      </c>
      <c r="M5" t="s">
        <v>26</v>
      </c>
      <c r="N5">
        <v>1</v>
      </c>
      <c r="O5" s="24">
        <v>100</v>
      </c>
      <c r="P5" s="23">
        <v>100</v>
      </c>
      <c r="Q5" s="23">
        <v>1</v>
      </c>
      <c r="R5" s="23">
        <v>1</v>
      </c>
      <c r="S5" s="23">
        <v>1</v>
      </c>
      <c r="T5" t="s">
        <v>113</v>
      </c>
      <c r="U5">
        <v>0.23</v>
      </c>
      <c r="V5" t="s">
        <v>116</v>
      </c>
    </row>
    <row r="6" spans="1:22" x14ac:dyDescent="0.3">
      <c r="A6">
        <v>5</v>
      </c>
      <c r="B6" s="21" t="str">
        <f>'TC005-Req to Parts Master'!B6</f>
        <v>pna-18007703930-FH</v>
      </c>
      <c r="C6" s="21" t="str">
        <f>'TC005-Req to Parts Master'!B6</f>
        <v>pna-18007703930-FH</v>
      </c>
      <c r="D6" s="21" t="str">
        <f>'TC005-Req to Parts Master'!C6</f>
        <v>pna18007703930FH</v>
      </c>
      <c r="E6" s="21" t="str">
        <f>'TC005-Req to Parts Master'!D6</f>
        <v>CABL- CABLE AVSSF 0.5 B</v>
      </c>
      <c r="F6" t="str">
        <f>'TC007-Setup Data'!$A$2</f>
        <v>MY-PNA-CUS</v>
      </c>
      <c r="G6" t="str">
        <f>'TC007-Setup Data'!$B$2</f>
        <v>MY-PNA-CUS-MY-FH-002</v>
      </c>
      <c r="H6" t="s">
        <v>102</v>
      </c>
      <c r="I6" s="22">
        <v>0.25</v>
      </c>
      <c r="J6" s="22">
        <v>0.2</v>
      </c>
      <c r="K6" s="22">
        <v>0.2</v>
      </c>
      <c r="L6" t="s">
        <v>26</v>
      </c>
      <c r="M6" t="s">
        <v>26</v>
      </c>
      <c r="N6">
        <v>1</v>
      </c>
      <c r="O6" s="24">
        <v>1500</v>
      </c>
      <c r="P6" s="23">
        <v>1500</v>
      </c>
      <c r="Q6" s="23">
        <v>1</v>
      </c>
      <c r="R6" s="23">
        <v>1</v>
      </c>
      <c r="S6" s="23">
        <v>1</v>
      </c>
      <c r="T6" t="s">
        <v>113</v>
      </c>
      <c r="U6">
        <v>0.23</v>
      </c>
      <c r="V6" t="s">
        <v>116</v>
      </c>
    </row>
    <row r="7" spans="1:22" x14ac:dyDescent="0.3">
      <c r="A7">
        <v>6</v>
      </c>
      <c r="B7" s="21" t="str">
        <f>'TC005-Req to Parts Master'!B7</f>
        <v>pna-45050040130-FH</v>
      </c>
      <c r="C7" s="21" t="str">
        <f>'TC005-Req to Parts Master'!B7</f>
        <v>pna-45050040130-FH</v>
      </c>
      <c r="D7" s="21" t="str">
        <f>'TC005-Req to Parts Master'!C7</f>
        <v>pna45050040130FH</v>
      </c>
      <c r="E7" s="21" t="str">
        <f>'TC005-Req to Parts Master'!D7</f>
        <v>TUBV- TUBE VO 6 7 MM NON-SLIT</v>
      </c>
      <c r="F7" t="str">
        <f>'TC007-Setup Data'!$A$2</f>
        <v>MY-PNA-CUS</v>
      </c>
      <c r="G7" t="str">
        <f>'TC007-Setup Data'!$B$2</f>
        <v>MY-PNA-CUS-MY-FH-002</v>
      </c>
      <c r="H7" t="s">
        <v>102</v>
      </c>
      <c r="I7" s="22">
        <v>0.25</v>
      </c>
      <c r="J7" s="22">
        <v>0.2</v>
      </c>
      <c r="K7" s="22">
        <v>0.2</v>
      </c>
      <c r="L7" t="s">
        <v>26</v>
      </c>
      <c r="M7" t="s">
        <v>26</v>
      </c>
      <c r="N7">
        <v>1</v>
      </c>
      <c r="O7" s="24">
        <v>6000</v>
      </c>
      <c r="P7" s="23">
        <v>6000</v>
      </c>
      <c r="Q7" s="23">
        <v>1</v>
      </c>
      <c r="R7" s="23">
        <v>1</v>
      </c>
      <c r="S7" s="23">
        <v>1</v>
      </c>
      <c r="T7" t="s">
        <v>113</v>
      </c>
      <c r="U7">
        <v>0.23</v>
      </c>
      <c r="V7" t="s">
        <v>116</v>
      </c>
    </row>
    <row r="8" spans="1:22" x14ac:dyDescent="0.3">
      <c r="A8">
        <v>7</v>
      </c>
      <c r="B8" s="21" t="str">
        <f>'TC005-Req to Parts Master'!B8</f>
        <v>pna-NSL-2BLACK-FH</v>
      </c>
      <c r="C8" s="21" t="str">
        <f>'TC005-Req to Parts Master'!B8</f>
        <v>pna-NSL-2BLACK-FH</v>
      </c>
      <c r="D8" s="21" t="str">
        <f>'TC005-Req to Parts Master'!C8</f>
        <v>pnaNSL2BLACKFH</v>
      </c>
      <c r="E8" s="21" t="str">
        <f>'TC005-Req to Parts Master'!D8</f>
        <v>NAMS- 2 LAYER LABEL GUN INK BLACK</v>
      </c>
      <c r="F8" t="str">
        <f>'TC007-Setup Data'!$A$2</f>
        <v>MY-PNA-CUS</v>
      </c>
      <c r="G8" t="str">
        <f>'TC007-Setup Data'!$B$2</f>
        <v>MY-PNA-CUS-MY-FH-002</v>
      </c>
      <c r="H8" t="s">
        <v>102</v>
      </c>
      <c r="I8" s="22">
        <v>0.25</v>
      </c>
      <c r="J8" s="22">
        <v>0.2</v>
      </c>
      <c r="K8" s="22">
        <v>0.2</v>
      </c>
      <c r="L8" t="s">
        <v>27</v>
      </c>
      <c r="M8" t="s">
        <v>27</v>
      </c>
      <c r="N8">
        <v>1</v>
      </c>
      <c r="O8" s="24">
        <v>20</v>
      </c>
      <c r="P8" s="23">
        <v>20</v>
      </c>
      <c r="Q8" s="23">
        <v>1</v>
      </c>
      <c r="R8" s="23">
        <v>1</v>
      </c>
      <c r="S8" s="23">
        <v>1</v>
      </c>
      <c r="T8" t="s">
        <v>113</v>
      </c>
      <c r="U8">
        <v>10</v>
      </c>
      <c r="V8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85E4-85C2-4E41-8F67-B87369E46AF6}">
  <dimension ref="A1:Q2"/>
  <sheetViews>
    <sheetView workbookViewId="0">
      <selection activeCell="H8" sqref="H8"/>
    </sheetView>
  </sheetViews>
  <sheetFormatPr defaultRowHeight="14.4" x14ac:dyDescent="0.3"/>
  <cols>
    <col min="2" max="2" width="15.77734375" bestFit="1" customWidth="1" collapsed="1"/>
    <col min="3" max="3" width="14.109375" bestFit="1" customWidth="1" collapsed="1"/>
    <col min="4" max="4" width="14.6640625" bestFit="1" customWidth="1" collapsed="1"/>
    <col min="5" max="5" width="13.88671875" bestFit="1" customWidth="1" collapsed="1"/>
    <col min="6" max="6" width="16.6640625" bestFit="1" customWidth="1" collapsed="1"/>
    <col min="7" max="7" width="16.6640625" customWidth="1" collapsed="1"/>
    <col min="8" max="8" width="59.33203125" bestFit="1" customWidth="1" collapsed="1"/>
    <col min="10" max="10" width="10.33203125" bestFit="1" customWidth="1" collapsed="1"/>
    <col min="11" max="11" width="10.33203125" customWidth="1"/>
    <col min="12" max="12" width="39.6640625" bestFit="1" customWidth="1" collapsed="1"/>
    <col min="13" max="13" width="39.6640625" customWidth="1" collapsed="1"/>
    <col min="14" max="14" width="11.33203125" bestFit="1" customWidth="1" collapsed="1"/>
    <col min="15" max="16" width="17.33203125" bestFit="1" customWidth="1"/>
    <col min="17" max="17" width="22" bestFit="1" customWidth="1" collapsed="1"/>
  </cols>
  <sheetData>
    <row r="1" spans="1:17" x14ac:dyDescent="0.3">
      <c r="A1" t="s">
        <v>11</v>
      </c>
      <c r="B1" t="s">
        <v>120</v>
      </c>
      <c r="C1" t="s">
        <v>121</v>
      </c>
      <c r="D1" t="s">
        <v>122</v>
      </c>
      <c r="E1" t="s">
        <v>123</v>
      </c>
      <c r="F1" s="25" t="s">
        <v>124</v>
      </c>
      <c r="G1" t="s">
        <v>125</v>
      </c>
      <c r="H1" t="s">
        <v>126</v>
      </c>
      <c r="I1" t="s">
        <v>111</v>
      </c>
      <c r="J1" t="s">
        <v>127</v>
      </c>
      <c r="K1" t="s">
        <v>139</v>
      </c>
      <c r="L1" t="s">
        <v>128</v>
      </c>
      <c r="M1" t="s">
        <v>129</v>
      </c>
      <c r="N1" t="s">
        <v>130</v>
      </c>
      <c r="O1" t="s">
        <v>143</v>
      </c>
      <c r="P1" t="s">
        <v>144</v>
      </c>
      <c r="Q1" t="s">
        <v>131</v>
      </c>
    </row>
    <row r="2" spans="1:17" x14ac:dyDescent="0.3">
      <c r="A2">
        <v>1</v>
      </c>
      <c r="B2" t="s">
        <v>138</v>
      </c>
      <c r="C2" t="s">
        <v>132</v>
      </c>
      <c r="D2">
        <v>1</v>
      </c>
      <c r="E2">
        <v>2</v>
      </c>
      <c r="F2" t="s">
        <v>146</v>
      </c>
      <c r="G2" t="str">
        <f>"CD-01-"&amp;F2&amp;"-"&amp;AutoIncrement!A2</f>
        <v>CD-01-S10FH1-01</v>
      </c>
      <c r="H2" t="s">
        <v>137</v>
      </c>
      <c r="I2" t="s">
        <v>113</v>
      </c>
      <c r="J2" t="s">
        <v>133</v>
      </c>
      <c r="K2" t="s">
        <v>140</v>
      </c>
      <c r="L2" t="s">
        <v>141</v>
      </c>
      <c r="M2" t="str">
        <f>"RD-01-"&amp;F2&amp;"-"&amp;AutoIncrement!A2</f>
        <v>RD-01-S10FH1-01</v>
      </c>
      <c r="N2" t="s">
        <v>134</v>
      </c>
      <c r="O2" t="str">
        <f>"S1D-01-"&amp;F2&amp;"-"&amp;AutoIncrement!A2</f>
        <v>S1D-01-S10FH1-01</v>
      </c>
      <c r="P2" t="str">
        <f>"S2D-01-"&amp;F2&amp;"-"&amp;AutoIncrement!A2</f>
        <v>S2D-01-S10FH1-01</v>
      </c>
      <c r="Q2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5E2-B073-4281-866F-A93F3B3B02EE}">
  <dimension ref="A1:B2"/>
  <sheetViews>
    <sheetView workbookViewId="0">
      <selection activeCell="B2" sqref="B2"/>
    </sheetView>
  </sheetViews>
  <sheetFormatPr defaultRowHeight="14.4" x14ac:dyDescent="0.3"/>
  <cols>
    <col min="1" max="1" width="11.77734375" bestFit="1" customWidth="1"/>
    <col min="2" max="2" width="21.88671875" bestFit="1" customWidth="1"/>
  </cols>
  <sheetData>
    <row r="1" spans="1:2" x14ac:dyDescent="0.3">
      <c r="A1" t="s">
        <v>98</v>
      </c>
      <c r="B1" t="s">
        <v>99</v>
      </c>
    </row>
    <row r="2" spans="1:2" x14ac:dyDescent="0.3">
      <c r="A2" t="s">
        <v>117</v>
      </c>
      <c r="B2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1ADF-3FCC-4341-808D-4937FD2873BB}">
  <dimension ref="A1:A2"/>
  <sheetViews>
    <sheetView workbookViewId="0">
      <selection activeCell="E15" sqref="E15"/>
    </sheetView>
  </sheetViews>
  <sheetFormatPr defaultRowHeight="14.4" x14ac:dyDescent="0.3"/>
  <cols>
    <col min="1" max="1" width="21.5546875" bestFit="1" customWidth="1" collapsed="1"/>
  </cols>
  <sheetData>
    <row r="1" spans="1:1" x14ac:dyDescent="0.3">
      <c r="A1" t="s">
        <v>135</v>
      </c>
    </row>
    <row r="2" spans="1:1" x14ac:dyDescent="0.3">
      <c r="A2" s="2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TC001</vt:lpstr>
      <vt:lpstr>TC002</vt:lpstr>
      <vt:lpstr>TC003</vt:lpstr>
      <vt:lpstr>TC005-Req to Parts Master</vt:lpstr>
      <vt:lpstr>TC005-Autogen</vt:lpstr>
      <vt:lpstr>TC007-Contract Parts Info</vt:lpstr>
      <vt:lpstr>TC007-Received Req Info</vt:lpstr>
      <vt:lpstr>TC007-Setup Data</vt:lpstr>
      <vt:lpstr>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 'Afeefi</dc:creator>
  <cp:lastModifiedBy>Luqman Afeefi</cp:lastModifiedBy>
  <dcterms:created xsi:type="dcterms:W3CDTF">2015-06-05T18:17:20Z</dcterms:created>
  <dcterms:modified xsi:type="dcterms:W3CDTF">2023-08-17T10:08:13Z</dcterms:modified>
</cp:coreProperties>
</file>