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CD6BA9BD-4AA4-4F2C-A5DE-51A877F5FF11}" xr6:coauthVersionLast="47" xr6:coauthVersionMax="47" xr10:uidLastSave="{00000000-0000-0000-0000-000000000000}"/>
  <bookViews>
    <workbookView xWindow="-108" yWindow="-108" windowWidth="23256" windowHeight="12576" tabRatio="620" firstSheet="160" activeTab="163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20-Autogen SOPO (2)" sheetId="156" r:id="rId33"/>
    <sheet name="TC022" sheetId="146" r:id="rId34"/>
    <sheet name="TC024" sheetId="147" r:id="rId35"/>
    <sheet name="TC026" sheetId="148" r:id="rId36"/>
    <sheet name="TC027" sheetId="149" r:id="rId37"/>
    <sheet name="TC028" sheetId="150" r:id="rId38"/>
    <sheet name="TC31-AutoGen ChangeRequestNo" sheetId="40" r:id="rId39"/>
    <sheet name="TC34-BU1 Check Change1" sheetId="41" r:id="rId40"/>
    <sheet name="TC34-BU1 Check Change2" sheetId="42" r:id="rId41"/>
    <sheet name="TC35-BU2 Check Change" sheetId="43" r:id="rId42"/>
    <sheet name="TC36-BU3 Check Change" sheetId="44" r:id="rId43"/>
    <sheet name="TC37-Sup1 Check Change" sheetId="45" r:id="rId44"/>
    <sheet name="TC38-Sup2 Check Change" sheetId="46" r:id="rId45"/>
    <sheet name="TC43-BU1-Check Purchase Order2" sheetId="48" r:id="rId46"/>
    <sheet name="TC43-BU1-Check Purchase Order3" sheetId="49" r:id="rId47"/>
    <sheet name="TC44-BU1-Check Sales Order" sheetId="47" r:id="rId48"/>
    <sheet name="TC45-Cus Check Customer Order" sheetId="50" r:id="rId49"/>
    <sheet name="TC46-Cus Spot Order" sheetId="51" r:id="rId50"/>
    <sheet name="TC46-Spot Date" sheetId="52" r:id="rId51"/>
    <sheet name="TC046" sheetId="151" r:id="rId52"/>
    <sheet name="TC47-Autogen OrderNo Spot" sheetId="54" r:id="rId53"/>
    <sheet name="TC47-Autogen OrderNo Spot (2)" sheetId="157" r:id="rId54"/>
    <sheet name="TC048" sheetId="152" r:id="rId55"/>
    <sheet name="TC049" sheetId="153" r:id="rId56"/>
    <sheet name="TC051" sheetId="158" r:id="rId57"/>
    <sheet name="TC054" sheetId="154" r:id="rId58"/>
    <sheet name="TC54-Change RequestNo" sheetId="57" r:id="rId59"/>
    <sheet name="TC54-Sup2 Order Change Reg" sheetId="55" r:id="rId60"/>
    <sheet name="TC54-Change Date" sheetId="56" r:id="rId61"/>
    <sheet name="TC068-BU2" sheetId="159" r:id="rId62"/>
    <sheet name="TC070-BU1" sheetId="160" r:id="rId63"/>
    <sheet name="TC072-Cus" sheetId="161" r:id="rId64"/>
    <sheet name="TC73-BU SO Delivery Plan" sheetId="162" r:id="rId65"/>
    <sheet name="TC73-BU SO Delivery Plan (Date)" sheetId="163" r:id="rId66"/>
    <sheet name="TC73-BU SO Price" sheetId="164" r:id="rId67"/>
    <sheet name="TC74-Sup1 Outbound Details" sheetId="58" r:id="rId68"/>
    <sheet name="TC74-OutboundNo" sheetId="59" r:id="rId69"/>
    <sheet name="TC75.1-Sup1 Cargo Tracking" sheetId="60" r:id="rId70"/>
    <sheet name="TC75.2-Sup1 Cargo Tracking" sheetId="84" r:id="rId71"/>
    <sheet name="TC75.3-Sup1 Cargo Tracking" sheetId="85" r:id="rId72"/>
    <sheet name="TC79" sheetId="165" r:id="rId73"/>
    <sheet name="TC82-Sup1 SO" sheetId="62" r:id="rId74"/>
    <sheet name="TC83-BU3 PO" sheetId="63" r:id="rId75"/>
    <sheet name="TC84-BU3 SO" sheetId="64" r:id="rId76"/>
    <sheet name="TC85-BU1 PO" sheetId="65" r:id="rId77"/>
    <sheet name="TC86-BU1 SO" sheetId="66" r:id="rId78"/>
    <sheet name="TC87-Customer CO" sheetId="67" r:id="rId79"/>
    <sheet name="TC88-Sup1 SellerGI Invoice" sheetId="61" r:id="rId80"/>
    <sheet name="TC90-Sup1 Revise Shipment" sheetId="68" r:id="rId81"/>
    <sheet name="TC93.1-Customer Cargo Tracking" sheetId="86" r:id="rId82"/>
    <sheet name="TC93.2-Customer Cargo Tracking" sheetId="87" r:id="rId83"/>
    <sheet name="TC93.3-Customer Cargo Tracking" sheetId="88" r:id="rId84"/>
    <sheet name="TC97-DC3 Inbound Details" sheetId="70" r:id="rId85"/>
    <sheet name="TC98-Sup1 SO" sheetId="71" r:id="rId86"/>
    <sheet name="TC99-BU3 PO" sheetId="72" r:id="rId87"/>
    <sheet name="TC100-BU3 SO" sheetId="73" r:id="rId88"/>
    <sheet name="TC101-BU1 PO" sheetId="74" r:id="rId89"/>
    <sheet name="TC102-BU1 SO" sheetId="75" r:id="rId90"/>
    <sheet name="TC103-DC3 Revise Shipment" sheetId="76" r:id="rId91"/>
    <sheet name="TC106.1-Sup1 Cargo Tracking" sheetId="89" r:id="rId92"/>
    <sheet name="TC106.2-Sup1 Cargo Tracking" sheetId="90" r:id="rId93"/>
    <sheet name="TC106.3-Sup1 Cargo Tracking" sheetId="91" r:id="rId94"/>
    <sheet name="TC111-DC3 Outbound Details" sheetId="79" r:id="rId95"/>
    <sheet name="TC111-OutboundNo" sheetId="80" r:id="rId96"/>
    <sheet name="TC112-BU3 SO" sheetId="96" r:id="rId97"/>
    <sheet name="TC113-BU1 PO" sheetId="97" r:id="rId98"/>
    <sheet name="TC114-BU1 SO" sheetId="166" r:id="rId99"/>
    <sheet name="TC115-Customer CO" sheetId="99" r:id="rId100"/>
    <sheet name="TC116.1-Customer Cargo Tracking" sheetId="92" r:id="rId101"/>
    <sheet name="TC116.2-Customer Cargo Tracking" sheetId="93" r:id="rId102"/>
    <sheet name="TC116.3-Customer Cargo Tracking" sheetId="94" r:id="rId103"/>
    <sheet name="TC116.4-Customer Cargo Tracking" sheetId="95" r:id="rId104"/>
    <sheet name="TC120-DC3 Shipping Details" sheetId="81" r:id="rId105"/>
    <sheet name="TC124-DC3 Revise Shipment" sheetId="82" r:id="rId106"/>
    <sheet name="TC128.1-Customer Cargo Tracking" sheetId="100" r:id="rId107"/>
    <sheet name="TC128.2-Customer Cargo Tracking" sheetId="101" r:id="rId108"/>
    <sheet name="TC128.3-Customer Cargo Tracking" sheetId="102" r:id="rId109"/>
    <sheet name="TC128.4-Customer Cargo Tracking" sheetId="103" r:id="rId110"/>
    <sheet name="TC132-BU2 SellerGI Invoice" sheetId="83" r:id="rId111"/>
    <sheet name="TC136-BU3 Cargo Tracking" sheetId="104" r:id="rId112"/>
    <sheet name="TC138-BU1 Cargo Tracking" sheetId="105" r:id="rId113"/>
    <sheet name="TC141-SUP2 SO Delivery Plan" sheetId="167" r:id="rId114"/>
    <sheet name="TC141-SUP2 SODeliveryPlan(Date)" sheetId="168" r:id="rId115"/>
    <sheet name="TC141-SUP2 SO Price" sheetId="169" r:id="rId116"/>
    <sheet name="TC142-Sup2 Outbound Details" sheetId="106" r:id="rId117"/>
    <sheet name="TC142-OutboundNo" sheetId="107" r:id="rId118"/>
    <sheet name="TC149-Customer Cargo Tracking" sheetId="108" r:id="rId119"/>
    <sheet name="TC151-BU2 Cargo Tracking" sheetId="109" r:id="rId120"/>
    <sheet name="TC156-Sup2 SellerGI Invoice" sheetId="110" r:id="rId121"/>
    <sheet name="TC159-Sup2 Revise Shipment" sheetId="111" r:id="rId122"/>
    <sheet name="TC162-Customer Cargo Tracking" sheetId="112" r:id="rId123"/>
    <sheet name="TC165-Customer Cargo Tracking" sheetId="113" r:id="rId124"/>
    <sheet name="TC168-DC2 Inbound Details" sheetId="114" r:id="rId125"/>
    <sheet name="TC169-Sup2 SO" sheetId="117" r:id="rId126"/>
    <sheet name="TC170-BU2 PO" sheetId="118" r:id="rId127"/>
    <sheet name="TC171-BU2 SO" sheetId="119" r:id="rId128"/>
    <sheet name="TC172-BU1 PO" sheetId="120" r:id="rId129"/>
    <sheet name="TC173-BU1 SO" sheetId="121" r:id="rId130"/>
    <sheet name="TC174-DC2 Outbound Details" sheetId="115" r:id="rId131"/>
    <sheet name="TC174-OutboundNo" sheetId="116" r:id="rId132"/>
    <sheet name="TC182-185-Shipping Detail List" sheetId="170" r:id="rId133"/>
    <sheet name="TC186-BU2 SellerGI Invoice" sheetId="123" r:id="rId134"/>
    <sheet name="TC189-Customer Cargo Tracking" sheetId="124" r:id="rId135"/>
    <sheet name="TC192-DC1 Inbound Details" sheetId="125" r:id="rId136"/>
    <sheet name="TC197-DC1 Shipping Detail" sheetId="126" r:id="rId137"/>
    <sheet name="TC198-Customer Cargo Tracking" sheetId="127" r:id="rId138"/>
    <sheet name="TC202.1-BU3 Cargo Tracking" sheetId="131" r:id="rId139"/>
    <sheet name="TC202.2-BU3 Cargo Tracking" sheetId="132" r:id="rId140"/>
    <sheet name="TC202.3-BU3 Cargo Tracking" sheetId="133" r:id="rId141"/>
    <sheet name="TC202.4-BU3 Cargo Tracking" sheetId="134" r:id="rId142"/>
    <sheet name="TC204-DC1 Outbound Details" sheetId="135" r:id="rId143"/>
    <sheet name="TC204-OutboundNo" sheetId="136" r:id="rId144"/>
    <sheet name="TC205.1-BU1 SO-Regular" sheetId="137" r:id="rId145"/>
    <sheet name="TC205.2-BU1 SO-Spot" sheetId="98" r:id="rId146"/>
    <sheet name="TC206.1-Customer CO-Regular" sheetId="139" r:id="rId147"/>
    <sheet name="TC206.2-Customer CO-Spot" sheetId="140" r:id="rId148"/>
    <sheet name="TC207-BU1 Revise Shipment" sheetId="141" r:id="rId149"/>
    <sheet name="TC208.1-Customer CT-Regular" sheetId="174" r:id="rId150"/>
    <sheet name="TC208.2-Customer CT-Regular" sheetId="177" r:id="rId151"/>
    <sheet name="TC208.3-Customer CT-Regular" sheetId="175" r:id="rId152"/>
    <sheet name="TC208.1-Customer CT-Spot" sheetId="144" r:id="rId153"/>
    <sheet name="TC208.2-Customer CT-Spot" sheetId="171" r:id="rId154"/>
    <sheet name="TC208.3-Customer CT-Spot" sheetId="172" r:id="rId155"/>
    <sheet name="TC208.4-Customer CT-Spot" sheetId="173" r:id="rId156"/>
    <sheet name="TC208.5-Customer CT-Spot" sheetId="176" r:id="rId157"/>
    <sheet name="TC214-BU1 SellerGI Invoice" sheetId="142" r:id="rId158"/>
    <sheet name="TC217-Customer Inbound Details" sheetId="143" r:id="rId159"/>
    <sheet name="TC218.1-BU1 SO-Regular" sheetId="178" r:id="rId160"/>
    <sheet name="TC218.2-BU1 SO-Spot" sheetId="179" r:id="rId161"/>
    <sheet name="TC219.1-Customer CO-Regular" sheetId="180" r:id="rId162"/>
    <sheet name="TC219.2-Customer CO-Spot" sheetId="181" r:id="rId163"/>
    <sheet name="TC220-Cus Shipping Detail" sheetId="182" r:id="rId164"/>
  </sheets>
  <externalReferences>
    <externalReference r:id="rId165"/>
    <externalReference r:id="rId166"/>
    <externalReference r:id="rId167"/>
  </externalReferences>
  <definedNames>
    <definedName name="activeFlagListArr" localSheetId="91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19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20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21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22">[1]activeFlagListArr!$A$1:$A$2</definedName>
    <definedName name="activeFlagListArr" localSheetId="118">[1]activeFlagListArr!$A$1:$A$2</definedName>
    <definedName name="activeFlagListArr" localSheetId="23">[1]activeFlagListArr!$A$1:$A$2</definedName>
    <definedName name="activeFlagListArr" localSheetId="119">[1]activeFlagListArr!$A$1:$A$2</definedName>
    <definedName name="activeFlagListArr" localSheetId="122">[1]activeFlagListArr!$A$1:$A$2</definedName>
    <definedName name="activeFlagListArr" localSheetId="123">[1]activeFlagListArr!$A$1:$A$2</definedName>
    <definedName name="activeFlagListArr" localSheetId="134">[1]activeFlagListArr!$A$1:$A$2</definedName>
    <definedName name="activeFlagListArr" localSheetId="137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9">[1]activeFlagListArr!$A$1:$A$2</definedName>
    <definedName name="activeFlagListArr" localSheetId="152">[1]activeFlagListArr!$A$1:$A$2</definedName>
    <definedName name="activeFlagListArr" localSheetId="150">[1]activeFlagListArr!$A$1:$A$2</definedName>
    <definedName name="activeFlagListArr" localSheetId="151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>#REF!</definedName>
    <definedName name="activeFlagStrArr" localSheetId="91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19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20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21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22">[2]activeFlagStrArr!$A$1:$A$2</definedName>
    <definedName name="activeFlagStrArr" localSheetId="118">[2]activeFlagStrArr!$A$1:$A$2</definedName>
    <definedName name="activeFlagStrArr" localSheetId="23">[2]activeFlagStrArr!$A$1:$A$2</definedName>
    <definedName name="activeFlagStrArr" localSheetId="119">[2]activeFlagStrArr!$A$1:$A$2</definedName>
    <definedName name="activeFlagStrArr" localSheetId="122">[2]activeFlagStrArr!$A$1:$A$2</definedName>
    <definedName name="activeFlagStrArr" localSheetId="123">[2]activeFlagStrArr!$A$1:$A$2</definedName>
    <definedName name="activeFlagStrArr" localSheetId="134">[2]activeFlagStrArr!$A$1:$A$2</definedName>
    <definedName name="activeFlagStrArr" localSheetId="137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9">[2]activeFlagStrArr!$A$1:$A$2</definedName>
    <definedName name="activeFlagStrArr" localSheetId="152">[2]activeFlagStrArr!$A$1:$A$2</definedName>
    <definedName name="activeFlagStrArr" localSheetId="150">[2]activeFlagStrArr!$A$1:$A$2</definedName>
    <definedName name="activeFlagStrArr" localSheetId="151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1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19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20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21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22">[3]CURRENCY_CODE!$A$1:$A$13</definedName>
    <definedName name="CURRENCY_CODE" localSheetId="118">[3]CURRENCY_CODE!$A$1:$A$13</definedName>
    <definedName name="CURRENCY_CODE" localSheetId="23">[3]CURRENCY_CODE!$A$1:$A$13</definedName>
    <definedName name="CURRENCY_CODE" localSheetId="119">[3]CURRENCY_CODE!$A$1:$A$13</definedName>
    <definedName name="CURRENCY_CODE" localSheetId="122">[3]CURRENCY_CODE!$A$1:$A$13</definedName>
    <definedName name="CURRENCY_CODE" localSheetId="123">[3]CURRENCY_CODE!$A$1:$A$13</definedName>
    <definedName name="CURRENCY_CODE" localSheetId="134">[3]CURRENCY_CODE!$A$1:$A$13</definedName>
    <definedName name="CURRENCY_CODE" localSheetId="137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9">[3]CURRENCY_CODE!$A$1:$A$13</definedName>
    <definedName name="CURRENCY_CODE" localSheetId="152">[3]CURRENCY_CODE!$A$1:$A$13</definedName>
    <definedName name="CURRENCY_CODE" localSheetId="150">[3]CURRENCY_CODE!$A$1:$A$13</definedName>
    <definedName name="CURRENCY_CODE" localSheetId="151">[3]CURRENCY_CODE!$A$1:$A$13</definedName>
    <definedName name="CURRENCY_CODE" localSheetId="69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>#REF!</definedName>
    <definedName name="findAllUomArr" localSheetId="91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19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20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21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22">[1]findAllUomArr!$A$1:$A$29</definedName>
    <definedName name="findAllUomArr" localSheetId="118">[1]findAllUomArr!$A$1:$A$29</definedName>
    <definedName name="findAllUomArr" localSheetId="23">[1]findAllUomArr!$A$1:$A$29</definedName>
    <definedName name="findAllUomArr" localSheetId="119">[1]findAllUomArr!$A$1:$A$29</definedName>
    <definedName name="findAllUomArr" localSheetId="122">[1]findAllUomArr!$A$1:$A$29</definedName>
    <definedName name="findAllUomArr" localSheetId="123">[1]findAllUomArr!$A$1:$A$29</definedName>
    <definedName name="findAllUomArr" localSheetId="134">[1]findAllUomArr!$A$1:$A$29</definedName>
    <definedName name="findAllUomArr" localSheetId="137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9">[1]findAllUomArr!$A$1:$A$29</definedName>
    <definedName name="findAllUomArr" localSheetId="152">[1]findAllUomArr!$A$1:$A$29</definedName>
    <definedName name="findAllUomArr" localSheetId="150">[1]findAllUomArr!$A$1:$A$29</definedName>
    <definedName name="findAllUomArr" localSheetId="151">[1]findAllUomArr!$A$1:$A$29</definedName>
    <definedName name="findAllUomArr" localSheetId="69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1">#REF!</definedName>
    <definedName name="PAIRED_FLAG" localSheetId="92">#REF!</definedName>
    <definedName name="PAIRED_FLAG" localSheetId="93">#REF!</definedName>
    <definedName name="PAIRED_FLAG" localSheetId="19">#REF!</definedName>
    <definedName name="PAIRED_FLAG" localSheetId="100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20">#REF!</definedName>
    <definedName name="PAIRED_FLAG" localSheetId="106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21">#REF!</definedName>
    <definedName name="PAIRED_FLAG" localSheetId="111">#REF!</definedName>
    <definedName name="PAIRED_FLAG" localSheetId="112">#REF!</definedName>
    <definedName name="PAIRED_FLAG" localSheetId="22">#REF!</definedName>
    <definedName name="PAIRED_FLAG" localSheetId="118">#REF!</definedName>
    <definedName name="PAIRED_FLAG" localSheetId="23">#REF!</definedName>
    <definedName name="PAIRED_FLAG" localSheetId="119">#REF!</definedName>
    <definedName name="PAIRED_FLAG" localSheetId="122">#REF!</definedName>
    <definedName name="PAIRED_FLAG" localSheetId="123">#REF!</definedName>
    <definedName name="PAIRED_FLAG" localSheetId="134">#REF!</definedName>
    <definedName name="PAIRED_FLAG" localSheetId="137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9">#REF!</definedName>
    <definedName name="PAIRED_FLAG" localSheetId="152">#REF!</definedName>
    <definedName name="PAIRED_FLAG" localSheetId="150">#REF!</definedName>
    <definedName name="PAIRED_FLAG" localSheetId="151">#REF!</definedName>
    <definedName name="PAIRED_FLAG" localSheetId="69">#REF!</definedName>
    <definedName name="PAIRED_FLAG" localSheetId="70">#REF!</definedName>
    <definedName name="PAIRED_FLAG" localSheetId="71">#REF!</definedName>
    <definedName name="PAIRED_FLAG" localSheetId="81">#REF!</definedName>
    <definedName name="PAIRED_FLAG" localSheetId="82">#REF!</definedName>
    <definedName name="PAIRED_FLAG" localSheetId="8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1">#REF!</definedName>
    <definedName name="PAIRED_ORDER_FLAG" localSheetId="92">#REF!</definedName>
    <definedName name="PAIRED_ORDER_FLAG" localSheetId="93">#REF!</definedName>
    <definedName name="PAIRED_ORDER_FLAG" localSheetId="19">#REF!</definedName>
    <definedName name="PAIRED_ORDER_FLAG" localSheetId="100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20">#REF!</definedName>
    <definedName name="PAIRED_ORDER_FLAG" localSheetId="106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21">#REF!</definedName>
    <definedName name="PAIRED_ORDER_FLAG" localSheetId="111">#REF!</definedName>
    <definedName name="PAIRED_ORDER_FLAG" localSheetId="112">#REF!</definedName>
    <definedName name="PAIRED_ORDER_FLAG" localSheetId="22">#REF!</definedName>
    <definedName name="PAIRED_ORDER_FLAG" localSheetId="118">#REF!</definedName>
    <definedName name="PAIRED_ORDER_FLAG" localSheetId="23">#REF!</definedName>
    <definedName name="PAIRED_ORDER_FLAG" localSheetId="119">#REF!</definedName>
    <definedName name="PAIRED_ORDER_FLAG" localSheetId="122">#REF!</definedName>
    <definedName name="PAIRED_ORDER_FLAG" localSheetId="123">#REF!</definedName>
    <definedName name="PAIRED_ORDER_FLAG" localSheetId="134">#REF!</definedName>
    <definedName name="PAIRED_ORDER_FLAG" localSheetId="137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9">#REF!</definedName>
    <definedName name="PAIRED_ORDER_FLAG" localSheetId="152">#REF!</definedName>
    <definedName name="PAIRED_ORDER_FLAG" localSheetId="150">#REF!</definedName>
    <definedName name="PAIRED_ORDER_FLAG" localSheetId="151">#REF!</definedName>
    <definedName name="PAIRED_ORDER_FLAG" localSheetId="69">#REF!</definedName>
    <definedName name="PAIRED_ORDER_FLAG" localSheetId="70">#REF!</definedName>
    <definedName name="PAIRED_ORDER_FLAG" localSheetId="71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>#REF!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19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20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21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22">[2]pairedPartsFlagStrArr!$A$1:$A$2</definedName>
    <definedName name="pairedPartsFlagStrArr" localSheetId="118">[2]pairedPartsFlagStrArr!$A$1:$A$2</definedName>
    <definedName name="pairedPartsFlagStrArr" localSheetId="23">[2]pairedPartsFlagStrArr!$A$1:$A$2</definedName>
    <definedName name="pairedPartsFlagStrArr" localSheetId="119">[2]pairedPartsFlagStrArr!$A$1:$A$2</definedName>
    <definedName name="pairedPartsFlagStrArr" localSheetId="122">[2]pairedPartsFlagStrArr!$A$1:$A$2</definedName>
    <definedName name="pairedPartsFlagStrArr" localSheetId="123">[2]pairedPartsFlagStrArr!$A$1:$A$2</definedName>
    <definedName name="pairedPartsFlagStrArr" localSheetId="134">[2]pairedPartsFlagStrArr!$A$1:$A$2</definedName>
    <definedName name="pairedPartsFlagStrArr" localSheetId="137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9">[2]pairedPartsFlagStrArr!$A$1:$A$2</definedName>
    <definedName name="pairedPartsFlagStrArr" localSheetId="152">[2]pairedPartsFlagStrArr!$A$1:$A$2</definedName>
    <definedName name="pairedPartsFlagStrArr" localSheetId="150">[2]pairedPartsFlagStrArr!$A$1:$A$2</definedName>
    <definedName name="pairedPartsFlagStrArr" localSheetId="151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>#REF!</definedName>
    <definedName name="partsTypeArr" localSheetId="91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19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20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21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22">[1]partsTypeArr!$A$1:$A$4</definedName>
    <definedName name="partsTypeArr" localSheetId="118">[1]partsTypeArr!$A$1:$A$4</definedName>
    <definedName name="partsTypeArr" localSheetId="23">[1]partsTypeArr!$A$1:$A$4</definedName>
    <definedName name="partsTypeArr" localSheetId="119">[1]partsTypeArr!$A$1:$A$4</definedName>
    <definedName name="partsTypeArr" localSheetId="122">[1]partsTypeArr!$A$1:$A$4</definedName>
    <definedName name="partsTypeArr" localSheetId="123">[1]partsTypeArr!$A$1:$A$4</definedName>
    <definedName name="partsTypeArr" localSheetId="134">[1]partsTypeArr!$A$1:$A$4</definedName>
    <definedName name="partsTypeArr" localSheetId="137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9">[1]partsTypeArr!$A$1:$A$4</definedName>
    <definedName name="partsTypeArr" localSheetId="152">[1]partsTypeArr!$A$1:$A$4</definedName>
    <definedName name="partsTypeArr" localSheetId="150">[1]partsTypeArr!$A$1:$A$4</definedName>
    <definedName name="partsTypeArr" localSheetId="151">[1]partsTypeArr!$A$1:$A$4</definedName>
    <definedName name="partsTypeArr" localSheetId="69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1">#REF!</definedName>
    <definedName name="REPACKING_TYPE" localSheetId="92">#REF!</definedName>
    <definedName name="REPACKING_TYPE" localSheetId="93">#REF!</definedName>
    <definedName name="REPACKING_TYPE" localSheetId="19">#REF!</definedName>
    <definedName name="REPACKING_TYPE" localSheetId="100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20">#REF!</definedName>
    <definedName name="REPACKING_TYPE" localSheetId="106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21">#REF!</definedName>
    <definedName name="REPACKING_TYPE" localSheetId="111">#REF!</definedName>
    <definedName name="REPACKING_TYPE" localSheetId="112">#REF!</definedName>
    <definedName name="REPACKING_TYPE" localSheetId="22">#REF!</definedName>
    <definedName name="REPACKING_TYPE" localSheetId="118">#REF!</definedName>
    <definedName name="REPACKING_TYPE" localSheetId="23">#REF!</definedName>
    <definedName name="REPACKING_TYPE" localSheetId="119">#REF!</definedName>
    <definedName name="REPACKING_TYPE" localSheetId="122">#REF!</definedName>
    <definedName name="REPACKING_TYPE" localSheetId="123">#REF!</definedName>
    <definedName name="REPACKING_TYPE" localSheetId="134">#REF!</definedName>
    <definedName name="REPACKING_TYPE" localSheetId="137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9">#REF!</definedName>
    <definedName name="REPACKING_TYPE" localSheetId="152">#REF!</definedName>
    <definedName name="REPACKING_TYPE" localSheetId="150">#REF!</definedName>
    <definedName name="REPACKING_TYPE" localSheetId="151">#REF!</definedName>
    <definedName name="REPACKING_TYPE" localSheetId="69">#REF!</definedName>
    <definedName name="REPACKING_TYPE" localSheetId="70">#REF!</definedName>
    <definedName name="REPACKING_TYPE" localSheetId="71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>#REF!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19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20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21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22">[1]rolledPartsFlagArr!$A$1:$A$2</definedName>
    <definedName name="rolledPartsFlagArr" localSheetId="118">[1]rolledPartsFlagArr!$A$1:$A$2</definedName>
    <definedName name="rolledPartsFlagArr" localSheetId="23">[1]rolledPartsFlagArr!$A$1:$A$2</definedName>
    <definedName name="rolledPartsFlagArr" localSheetId="119">[1]rolledPartsFlagArr!$A$1:$A$2</definedName>
    <definedName name="rolledPartsFlagArr" localSheetId="122">[1]rolledPartsFlagArr!$A$1:$A$2</definedName>
    <definedName name="rolledPartsFlagArr" localSheetId="123">[1]rolledPartsFlagArr!$A$1:$A$2</definedName>
    <definedName name="rolledPartsFlagArr" localSheetId="134">[1]rolledPartsFlagArr!$A$1:$A$2</definedName>
    <definedName name="rolledPartsFlagArr" localSheetId="137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9">[1]rolledPartsFlagArr!$A$1:$A$2</definedName>
    <definedName name="rolledPartsFlagArr" localSheetId="152">[1]rolledPartsFlagArr!$A$1:$A$2</definedName>
    <definedName name="rolledPartsFlagArr" localSheetId="150">[1]rolledPartsFlagArr!$A$1:$A$2</definedName>
    <definedName name="rolledPartsFlagArr" localSheetId="151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>#REF!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19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20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21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22">[1]rolledPartsUomArr!$A$1:$A$29</definedName>
    <definedName name="rolledPartsUomArr" localSheetId="118">[1]rolledPartsUomArr!$A$1:$A$29</definedName>
    <definedName name="rolledPartsUomArr" localSheetId="23">[1]rolledPartsUomArr!$A$1:$A$29</definedName>
    <definedName name="rolledPartsUomArr" localSheetId="119">[1]rolledPartsUomArr!$A$1:$A$29</definedName>
    <definedName name="rolledPartsUomArr" localSheetId="122">[1]rolledPartsUomArr!$A$1:$A$29</definedName>
    <definedName name="rolledPartsUomArr" localSheetId="123">[1]rolledPartsUomArr!$A$1:$A$29</definedName>
    <definedName name="rolledPartsUomArr" localSheetId="134">[1]rolledPartsUomArr!$A$1:$A$29</definedName>
    <definedName name="rolledPartsUomArr" localSheetId="137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9">[1]rolledPartsUomArr!$A$1:$A$29</definedName>
    <definedName name="rolledPartsUomArr" localSheetId="152">[1]rolledPartsUomArr!$A$1:$A$29</definedName>
    <definedName name="rolledPartsUomArr" localSheetId="150">[1]rolledPartsUomArr!$A$1:$A$29</definedName>
    <definedName name="rolledPartsUomArr" localSheetId="151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1">#REF!</definedName>
    <definedName name="UOM_CODE" localSheetId="92">#REF!</definedName>
    <definedName name="UOM_CODE" localSheetId="93">#REF!</definedName>
    <definedName name="UOM_CODE" localSheetId="19">#REF!</definedName>
    <definedName name="UOM_CODE" localSheetId="100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20">#REF!</definedName>
    <definedName name="UOM_CODE" localSheetId="106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21">#REF!</definedName>
    <definedName name="UOM_CODE" localSheetId="111">#REF!</definedName>
    <definedName name="UOM_CODE" localSheetId="112">#REF!</definedName>
    <definedName name="UOM_CODE" localSheetId="22">#REF!</definedName>
    <definedName name="UOM_CODE" localSheetId="118">#REF!</definedName>
    <definedName name="UOM_CODE" localSheetId="23">#REF!</definedName>
    <definedName name="UOM_CODE" localSheetId="119">#REF!</definedName>
    <definedName name="UOM_CODE" localSheetId="122">#REF!</definedName>
    <definedName name="UOM_CODE" localSheetId="123">#REF!</definedName>
    <definedName name="UOM_CODE" localSheetId="134">#REF!</definedName>
    <definedName name="UOM_CODE" localSheetId="137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9">#REF!</definedName>
    <definedName name="UOM_CODE" localSheetId="152">#REF!</definedName>
    <definedName name="UOM_CODE" localSheetId="150">#REF!</definedName>
    <definedName name="UOM_CODE" localSheetId="151">#REF!</definedName>
    <definedName name="UOM_CODE" localSheetId="69">#REF!</definedName>
    <definedName name="UOM_CODE" localSheetId="70">#REF!</definedName>
    <definedName name="UOM_CODE" localSheetId="71">#REF!</definedName>
    <definedName name="UOM_CODE" localSheetId="81">#REF!</definedName>
    <definedName name="UOM_CODE" localSheetId="82">#REF!</definedName>
    <definedName name="UOM_CODE" localSheetId="8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2" l="1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A9" i="143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D2" i="161"/>
  <c r="B2" i="161"/>
  <c r="D2" i="160"/>
  <c r="B2" i="160"/>
  <c r="D2" i="159"/>
  <c r="B2" i="159"/>
  <c r="F2" i="154"/>
  <c r="B2" i="36"/>
  <c r="B2" i="154"/>
  <c r="B2" i="158" l="1"/>
  <c r="C2" i="158"/>
  <c r="J2" i="158"/>
  <c r="C2" i="153" l="1"/>
  <c r="J2" i="153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C2" i="150"/>
  <c r="C2" i="149"/>
  <c r="J3" i="146"/>
  <c r="J2" i="146"/>
  <c r="C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3" i="143" l="1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5" i="125"/>
  <c r="X3" i="115"/>
  <c r="C2" i="115"/>
  <c r="S2" i="106"/>
  <c r="C3" i="106"/>
  <c r="A7" i="143"/>
  <c r="V8" i="135"/>
  <c r="Q6" i="135"/>
  <c r="E6" i="135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C7" i="135"/>
  <c r="A5" i="136" s="1"/>
  <c r="A9" i="125"/>
  <c r="S4" i="115"/>
  <c r="E3" i="115"/>
  <c r="N4" i="106"/>
  <c r="A5" i="143"/>
  <c r="V4" i="135"/>
  <c r="Q4" i="135"/>
  <c r="E3" i="135"/>
  <c r="C6" i="135"/>
  <c r="A4" i="136" s="1"/>
  <c r="A8" i="125"/>
  <c r="S3" i="115"/>
  <c r="E2" i="115"/>
  <c r="A4" i="143"/>
  <c r="V3" i="135"/>
  <c r="Q3" i="135"/>
  <c r="E2" i="135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S5" i="58"/>
  <c r="E4" i="58"/>
  <c r="A4" i="165" s="1"/>
  <c r="S2" i="79"/>
  <c r="C3" i="79"/>
  <c r="A4" i="70"/>
  <c r="F5" i="1"/>
  <c r="B2" i="6"/>
  <c r="A4" i="176" l="1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3" i="177" s="1"/>
  <c r="A4" i="111"/>
  <c r="A3" i="109"/>
  <c r="A3" i="113"/>
  <c r="A7" i="124"/>
  <c r="A2" i="141"/>
  <c r="A2" i="182" s="1"/>
  <c r="A3" i="141"/>
  <c r="A3" i="182" s="1"/>
  <c r="A4" i="124"/>
  <c r="A4" i="126"/>
  <c r="A4" i="127"/>
  <c r="A4" i="141"/>
  <c r="A4" i="182" s="1"/>
  <c r="A2" i="124"/>
  <c r="A2" i="127"/>
  <c r="A2" i="126"/>
  <c r="A3" i="124"/>
  <c r="A3" i="127"/>
  <c r="A3" i="126"/>
  <c r="A2" i="108"/>
  <c r="A5" i="111"/>
  <c r="A2" i="109"/>
  <c r="A2" i="113"/>
  <c r="A6" i="127"/>
  <c r="A2" i="177" s="1"/>
  <c r="A2" i="112"/>
  <c r="A6" i="124"/>
  <c r="A2" i="105"/>
  <c r="A4" i="105"/>
  <c r="A2" i="100"/>
  <c r="A3" i="100"/>
  <c r="A2" i="103"/>
  <c r="A2" i="104"/>
  <c r="A4" i="103"/>
  <c r="A4" i="104"/>
  <c r="A2" i="93"/>
  <c r="A2" i="101"/>
  <c r="A2" i="171" s="1"/>
  <c r="A2" i="94"/>
  <c r="A2" i="102"/>
  <c r="A2" i="172" s="1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3" l="1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C2" i="147" s="1"/>
  <c r="B2" i="9"/>
  <c r="B2" i="8"/>
  <c r="B2" i="7"/>
  <c r="B2" i="5"/>
  <c r="F2" i="33" l="1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2" i="148" s="1"/>
  <c r="C4" i="26"/>
  <c r="C3" i="26"/>
  <c r="C2" i="26"/>
  <c r="B2" i="152" l="1"/>
  <c r="B2" i="151"/>
  <c r="C3" i="146"/>
</calcChain>
</file>

<file path=xl/sharedStrings.xml><?xml version="1.0" encoding="utf-8"?>
<sst xmlns="http://schemas.openxmlformats.org/spreadsheetml/2006/main" count="6121" uniqueCount="553">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</sst>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  <xf numFmtId="0" fontId="5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4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0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calcChain" Target="calcChain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workbookViewId="0">
      <selection activeCell="C30" sqref="C30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453</v>
      </c>
      <c r="B2" s="28" t="s">
        <v>482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t="shared" ref="D5:G5" si="0">"CSS-"&amp;D3</f>
        <v>CSS-CB2-01</v>
      </c>
      <c r="E5" s="29" t="str">
        <f t="shared" si="0"/>
        <v>CSS-CB3-01</v>
      </c>
      <c r="F5" s="29" t="str">
        <f t="shared" si="0"/>
        <v>CSS-CS2-01</v>
      </c>
      <c r="G5" s="29" t="str">
        <f t="shared" si="0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486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528</v>
      </c>
    </row>
    <row r="3" spans="1:2" x14ac:dyDescent="0.3">
      <c r="A3" t="str">
        <f>'TC111-OutboundNo'!B3</f>
        <v>o-MY-PNA-DC-231102002</v>
      </c>
      <c r="B3" t="s">
        <v>529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1620</v>
      </c>
      <c r="B2" s="97">
        <v>0</v>
      </c>
      <c r="C2" t="s">
        <v>530</v>
      </c>
      <c r="D2" s="53" t="s">
        <v>513</v>
      </c>
    </row>
    <row r="3" spans="1:4" ht="57.6" x14ac:dyDescent="0.3">
      <c r="A3">
        <v>1620</v>
      </c>
      <c r="B3" s="97">
        <v>0</v>
      </c>
      <c r="C3" t="s">
        <v>530</v>
      </c>
      <c r="D3" s="53" t="s">
        <v>514</v>
      </c>
    </row>
    <row r="4" spans="1:4" x14ac:dyDescent="0.3">
      <c r="A4" s="96">
        <v>600</v>
      </c>
      <c r="B4" s="96">
        <v>200</v>
      </c>
      <c r="C4" t="s">
        <v>530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topLeftCell="N1" workbookViewId="0">
      <selection activeCell="X22" sqref="X22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02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str">
        <f>'TC20-Autogen SOPO'!H2</f>
        <v>sCS201-2311001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02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sCS201-2311001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02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sCS201-2311001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02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sCS201-2311001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topLeftCell="A16"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533</v>
      </c>
    </row>
    <row r="3" spans="1:2" x14ac:dyDescent="0.3">
      <c r="A3" t="str">
        <f ca="1">'TC142-Sup2 Outbound Details'!C4</f>
        <v>o-CNTW-SUP-POC-CS2-01-2311002</v>
      </c>
      <c r="B3" t="s">
        <v>534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535</v>
      </c>
    </row>
    <row r="3" spans="1:2" x14ac:dyDescent="0.3">
      <c r="A3" t="str">
        <f>'TC142-OutboundNo'!B3</f>
        <v>o-CNTW-SUP-POC-231102002</v>
      </c>
      <c r="B3" t="s">
        <v>536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12 Nov 2023</v>
      </c>
      <c r="D5" t="str">
        <f ca="1">TEXT(DATE(YEAR(TODAY()), MONTH(TODAY()), DAY(TODAY()+20)), "dd MMM yyyy")</f>
        <v>22 Nov 2023</v>
      </c>
      <c r="E5" t="s">
        <v>399</v>
      </c>
      <c r="F5" t="str">
        <f ca="1">TEXT(DATE(YEAR(TODAY()), MONTH(TODAY()), DAY(TODAY()+30)), "dd MMM yyyy")</f>
        <v>02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t="shared" ref="B3:B5" ca="1" si="0">TEXT(DATE(YEAR(TODAY()), MONTH(TODAY()), DAY(TODAY())), "dd MMM yyyy")</f>
        <v>02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t="shared" ca="1" si="0"/>
        <v>02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t="shared" ca="1" si="0"/>
        <v>02 Nov 2023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pCS201-2311001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pCS201-2311001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sCB201-2311001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sCB201-2311001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sCB201-2311001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pCB201-2311001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pCB201-2311001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sCB101-2311001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sCB101-2311001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sCB101-2311001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S1" workbookViewId="0">
      <selection activeCell="AC26" sqref="AC2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02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02 Dec 2023</v>
      </c>
      <c r="N2" s="68" t="str">
        <f ca="1">TEXT(DATE(YEAR(TODAY()), MONTH(TODAY())+1, DAY(TODAY())+1), "dd MMM yyyy")</f>
        <v>03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sCB201-2311001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t="shared" ref="D3:D5" ca="1" si="0">TEXT(DATE(YEAR(TODAY()), MONTH(TODAY()), DAY(TODAY())), "dd MMM yyyy")</f>
        <v>02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02 Dec 2023</v>
      </c>
      <c r="N3" s="68" t="str">
        <f ca="1">TEXT(DATE(YEAR(TODAY()), MONTH(TODAY())+1, DAY(TODAY())+1), "dd MMM yyyy")</f>
        <v>03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sCB201-2311001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t="shared" ca="1" si="0"/>
        <v>02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02 Dec 2023</v>
      </c>
      <c r="N4" s="68" t="str">
        <f ca="1">TEXT(DATE(YEAR(TODAY()), MONTH(TODAY())+1, DAY(TODAY())+1), "dd MMM yyyy")</f>
        <v>03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sCB201-2311001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t="shared" ca="1" si="0"/>
        <v>02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02 Dec 2023</v>
      </c>
      <c r="N5" s="68" t="str">
        <f ca="1">TEXT(DATE(YEAR(TODAY()), MONTH(TODAY())+1, DAY(TODAY())+1), "dd MMM yyyy")</f>
        <v>03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sCB201-2311001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537</v>
      </c>
    </row>
    <row r="3" spans="1:2" x14ac:dyDescent="0.3">
      <c r="A3" t="str">
        <f ca="1">'TC174-DC2 Outbound Details'!C5</f>
        <v>o-SG-TTAP-DC-CS2-01-2311002</v>
      </c>
      <c r="B3" t="s">
        <v>538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DC2-CS2-01-2311001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DC2-CS2-01-2311001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DC2-CS2-01-2311001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539</v>
      </c>
    </row>
    <row r="3" spans="1:2" x14ac:dyDescent="0.3">
      <c r="A3" t="str">
        <f>'TC174-OutboundNo'!B3</f>
        <v>o-SG-TTAP-DC-231102002</v>
      </c>
      <c r="B3" t="s">
        <v>540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02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t="shared" ref="B3:B9" ca="1" si="0">TEXT(DATE(YEAR(TODAY()), MONTH(TODAY()), DAY(TODAY())), "dd MMM yyyy")</f>
        <v>02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t="shared" ca="1" si="0"/>
        <v>02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t="shared" ca="1" si="0"/>
        <v>02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t="shared" ca="1" si="0"/>
        <v>02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t="shared" ca="1" si="0"/>
        <v>02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t="shared" ca="1" si="0"/>
        <v>02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t="shared" ca="1" si="0"/>
        <v>02 Nov 2023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02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sCB101-2311001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t="shared" ref="D3:D9" ca="1" si="0">TEXT(DATE(YEAR(TODAY()), MONTH(TODAY()), DAY(TODAY())), "dd MMM yyyy")</f>
        <v>02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sCB101-2311001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t="shared" ca="1" si="0"/>
        <v>02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sCB101-2311001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t="shared" ca="1" si="0"/>
        <v>02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sCB101-2311001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t="shared" ca="1" si="0"/>
        <v>02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sCB101-2311002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t="shared" ca="1" si="0"/>
        <v>02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sCB101-2311002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t="shared" ca="1" si="0"/>
        <v>02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sCB101-2311002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t="shared" ca="1" si="0"/>
        <v>02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sCB101-2311002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541</v>
      </c>
    </row>
    <row r="3" spans="1:2" x14ac:dyDescent="0.3">
      <c r="A3" t="str">
        <f ca="1">'TC204-DC1 Outbound Details'!C5</f>
        <v>o-PK-CUS-DC-CS2-01-2311002</v>
      </c>
      <c r="B3" t="s">
        <v>542</v>
      </c>
    </row>
    <row r="4" spans="1:2" x14ac:dyDescent="0.3">
      <c r="A4" t="str">
        <f ca="1">'TC204-DC1 Outbound Details'!C6</f>
        <v>o-PK-CUS-DC-CS2-01-2311003</v>
      </c>
      <c r="B4" t="s">
        <v>543</v>
      </c>
    </row>
    <row r="5" spans="1:2" x14ac:dyDescent="0.3">
      <c r="A5" t="str">
        <f ca="1">'TC204-DC1 Outbound Details'!C7</f>
        <v>o-PK-CUS-DC-CS2-01-2311004</v>
      </c>
      <c r="B5" t="s">
        <v>544</v>
      </c>
    </row>
    <row r="6" spans="1:2" x14ac:dyDescent="0.3">
      <c r="A6" t="str">
        <f ca="1">'TC204-DC1 Outbound Details'!C8</f>
        <v>o-PK-CUS-DC-CS2-01-2311005</v>
      </c>
      <c r="B6" t="s">
        <v>545</v>
      </c>
    </row>
    <row r="7" spans="1:2" x14ac:dyDescent="0.3">
      <c r="A7" t="str">
        <f ca="1">'TC204-DC1 Outbound Details'!C9</f>
        <v>o-PK-CUS-DC-CS2-01-2311006</v>
      </c>
      <c r="B7" t="s">
        <v>546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T14" sqref="T14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sCB101-2311001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sCB101-2311001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sCB101-2311001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sCB101-2311001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sCB101-2311001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sCB101-2311001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B12" sqref="B12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12 Nov 2023</v>
      </c>
      <c r="D2" s="2" t="str">
        <f t="shared" ref="D2:D9" ca="1" si="1">TEXT(DATE(YEAR(TODAY()), MONTH(TODAY()), DAY(TODAY()+20)), "dd MMM yyyy")</f>
        <v>22 Nov 2023</v>
      </c>
      <c r="E2" s="74" t="s">
        <v>451</v>
      </c>
      <c r="F2" s="2" t="str">
        <f t="shared" ref="F2:F9" ca="1" si="2">TEXT(DATE(YEAR(TODAY()), MONTH(TODAY()), DAY(TODAY()+30)), "dd MMM yyyy")</f>
        <v>02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t="shared" ca="1" si="0"/>
        <v>12 Nov 2023</v>
      </c>
      <c r="D3" s="2" t="str">
        <f t="shared" ca="1" si="1"/>
        <v>22 Nov 2023</v>
      </c>
      <c r="E3" s="74" t="s">
        <v>451</v>
      </c>
      <c r="F3" s="2" t="str">
        <f t="shared" ca="1" si="2"/>
        <v>02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t="shared" ca="1" si="0"/>
        <v>12 Nov 2023</v>
      </c>
      <c r="D4" s="2" t="str">
        <f t="shared" ca="1" si="1"/>
        <v>22 Nov 2023</v>
      </c>
      <c r="E4" s="74" t="s">
        <v>451</v>
      </c>
      <c r="F4" s="2" t="str">
        <f t="shared" ca="1" si="2"/>
        <v>02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12 Nov 2023</v>
      </c>
      <c r="D5" s="2" t="str">
        <f t="shared" ca="1" si="1"/>
        <v>22 Nov 2023</v>
      </c>
      <c r="E5" s="74" t="s">
        <v>451</v>
      </c>
      <c r="F5" s="2" t="str">
        <f t="shared" ca="1" si="2"/>
        <v>02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t="shared" ca="1" si="0"/>
        <v>12 Nov 2023</v>
      </c>
      <c r="D6" s="2" t="str">
        <f t="shared" ca="1" si="1"/>
        <v>22 Nov 2023</v>
      </c>
      <c r="E6" s="74" t="s">
        <v>452</v>
      </c>
      <c r="F6" s="2" t="str">
        <f t="shared" ca="1" si="2"/>
        <v>02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t="shared" ca="1" si="0"/>
        <v>12 Nov 2023</v>
      </c>
      <c r="D7" s="2" t="str">
        <f t="shared" ca="1" si="1"/>
        <v>22 Nov 2023</v>
      </c>
      <c r="E7" s="74" t="s">
        <v>452</v>
      </c>
      <c r="F7" s="2" t="str">
        <f t="shared" ca="1" si="2"/>
        <v>02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t="shared" ca="1" si="0"/>
        <v>12 Nov 2023</v>
      </c>
      <c r="D8" s="2" t="str">
        <f t="shared" ca="1" si="1"/>
        <v>22 Nov 2023</v>
      </c>
      <c r="E8" s="74" t="s">
        <v>452</v>
      </c>
      <c r="F8" s="2" t="str">
        <f t="shared" ca="1" si="2"/>
        <v>02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t="shared" ca="1" si="0"/>
        <v>12 Nov 2023</v>
      </c>
      <c r="D9" s="2" t="str">
        <f t="shared" ca="1" si="1"/>
        <v>22 Nov 2023</v>
      </c>
      <c r="E9" s="74" t="s">
        <v>452</v>
      </c>
      <c r="F9" s="2" t="str">
        <f t="shared" ca="1" si="2"/>
        <v>02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DC2-CS2-01-2311001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DC2-CS2-01-2311001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DC2-CS2-01-2311001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SP2-CS2-01-2311001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SP2-CS2-01-2311001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A7" sqref="A7:B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SP1-CS2-01-2311001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SP1-CS2-01-2311002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24" sqref="C24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SP1-CS2-01-2311001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topLeftCell="B1" workbookViewId="0">
      <selection activeCell="G25" sqref="G2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SP1-CS2-01-2311001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D1" sqref="D1:AK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DC3-CS2-01-2311001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DC3-CS2-01-2311001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topLeftCell="A4" workbookViewId="0">
      <selection activeCell="O2" sqref="O2:AC2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DC1-CS2-01-2311003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DC1-CS2-01-2311004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DC1-CS2-01-2311005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>
      <selection activeCell="D36" sqref="D3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547</v>
      </c>
    </row>
    <row r="3" spans="1:2" x14ac:dyDescent="0.3">
      <c r="A3" t="str">
        <f>'TC204-OutboundNo'!B3</f>
        <v>o-PK-CUS-DC-231102002</v>
      </c>
      <c r="B3" t="s">
        <v>548</v>
      </c>
    </row>
    <row r="4" spans="1:2" x14ac:dyDescent="0.3">
      <c r="A4" t="str">
        <f>'TC204-OutboundNo'!B4</f>
        <v>o-PK-CUS-DC-231102003</v>
      </c>
      <c r="B4" t="s">
        <v>549</v>
      </c>
    </row>
    <row r="5" spans="1:2" x14ac:dyDescent="0.3">
      <c r="A5" t="str">
        <f>'TC204-OutboundNo'!B5</f>
        <v>o-PK-CUS-DC-231102004</v>
      </c>
      <c r="B5" t="s">
        <v>550</v>
      </c>
    </row>
    <row r="6" spans="1:2" x14ac:dyDescent="0.3">
      <c r="A6" t="str">
        <f>'TC204-OutboundNo'!B6</f>
        <v>o-PK-CUS-DC-231102005</v>
      </c>
      <c r="B6" t="s">
        <v>551</v>
      </c>
    </row>
    <row r="7" spans="1:2" x14ac:dyDescent="0.3">
      <c r="A7" t="str">
        <f>'TC204-OutboundNo'!B7</f>
        <v>o-PK-CUS-DC-231102006</v>
      </c>
      <c r="B7" t="s">
        <v>552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topLeftCell="A4" workbookViewId="0">
      <selection activeCell="H16" sqref="H1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t="shared" ref="B3:B9" ca="1" si="0">TEXT(DATE(YEAR(TODAY()), MONTH(TODAY()), DAY(TODAY())), "dd MMM yyyy")</f>
        <v>02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t="shared" ca="1" si="0"/>
        <v>02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t="shared" ca="1" si="0"/>
        <v>02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t="shared" ca="1" si="0"/>
        <v>02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t="shared" ca="1" si="0"/>
        <v>02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t="shared" ca="1" si="0"/>
        <v>02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i-PK-CUS-POC-CS2-01-2311002</v>
      </c>
      <c r="B9" t="str">
        <f t="shared" ca="1" si="0"/>
        <v>02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485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topLeftCell="H1" workbookViewId="0">
      <selection activeCell="K3" sqref="K3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topLeftCell="B1" workbookViewId="0">
      <selection activeCell="N2" sqref="N2:N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topLeftCell="G1" workbookViewId="0">
      <selection activeCell="L3" sqref="L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sCB101-2311001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sCB101-2311001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sCB101-2311001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sCB101-2311001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sCB101-2311001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sCB101-2311001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topLeftCell="B1" workbookViewId="0">
      <selection activeCell="L2" sqref="L2:L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tabSelected="1" workbookViewId="0">
      <selection activeCell="A5" sqref="A5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DC1-CS2-01-2311001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DC1-CS2-01-2311001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DC1-CS2-01-2311001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DC1-CS2-01-2311003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DC1-CS2-01-2311004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DC1-CS2-01-2311005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DC1-CS2-01-2311005</v>
      </c>
      <c r="B9" t="str">
        <f>'TC207-BU1 Revise Shipment'!B9</f>
        <v>CAIU9492794</v>
      </c>
      <c r="C9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23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487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23 Dec 2023</v>
      </c>
      <c r="B2" s="49" t="str">
        <f ca="1">TEXT(DATE(YEAR(TODAY()), MONTH(TODAY())+2, DAY(TODAY())+1), "dd MMM yyyy")</f>
        <v>03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rcCB101-2311001-01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454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455</v>
      </c>
      <c r="M1" t="s">
        <v>229</v>
      </c>
      <c r="N1" t="s">
        <v>237</v>
      </c>
      <c r="O1" t="s">
        <v>456</v>
      </c>
      <c r="P1" t="s">
        <v>457</v>
      </c>
      <c r="Q1" t="s">
        <v>458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488</v>
      </c>
      <c r="B2" t="s">
        <v>489</v>
      </c>
      <c r="C2" t="s">
        <v>498</v>
      </c>
      <c r="D2" t="s">
        <v>491</v>
      </c>
      <c r="E2" t="s">
        <v>492</v>
      </c>
      <c r="F2" t="s">
        <v>493</v>
      </c>
      <c r="G2" t="s">
        <v>494</v>
      </c>
      <c r="H2" t="s">
        <v>495</v>
      </c>
    </row>
    <row r="3" spans="1:8" x14ac:dyDescent="0.3">
      <c r="B3" t="s">
        <v>490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sCB101-2311001</v>
      </c>
      <c r="B2" t="str">
        <f ca="1">"p"&amp;AutoIncrement!B2&amp;"B2"&amp;AutoIncrement!A2&amp;"-"&amp;I1&amp;"001"</f>
        <v>pCB201-2311001</v>
      </c>
      <c r="C2" t="str">
        <f ca="1">"s"&amp;AutoIncrement!B2&amp;"B2"&amp;AutoIncrement!A2&amp;"-"&amp;I1&amp;"001"</f>
        <v>sCB201-2311001</v>
      </c>
      <c r="D2" t="str">
        <f ca="1">"p"&amp;AutoIncrement!B2&amp;"S2"&amp;AutoIncrement!A2&amp;"-"&amp;I1&amp;"001"</f>
        <v>pCS201-2311001</v>
      </c>
      <c r="E2" t="str">
        <f ca="1">"s"&amp;AutoIncrement!B2&amp;"B3"&amp;AutoIncrement!A2&amp;"-"&amp;I1&amp;"001"</f>
        <v>sCB301-2311001</v>
      </c>
      <c r="F2" t="str">
        <f ca="1">"p"&amp;AutoIncrement!B2&amp;"S1"&amp;AutoIncrement!A2&amp;"-"&amp;I1&amp;"001"</f>
        <v>pCS101-2311001</v>
      </c>
      <c r="G2" t="str">
        <f ca="1">"s"&amp;AutoIncrement!B2&amp;"S1"&amp;AutoIncrement!A2&amp;"-"&amp;I1&amp;"001"</f>
        <v>sCS101-2311001</v>
      </c>
      <c r="H2" t="str">
        <f ca="1">"s"&amp;AutoIncrement!B2&amp;"S2"&amp;AutoIncrement!A2&amp;"-"&amp;I1&amp;"001"</f>
        <v>sCS201-2311001</v>
      </c>
    </row>
    <row r="3" spans="1:9" x14ac:dyDescent="0.3">
      <c r="B3" t="str">
        <f ca="1">"p"&amp;AutoIncrement!B2&amp;"B3"&amp;AutoIncrement!A2&amp;"-"&amp;I1&amp;"001"</f>
        <v>pCB301-2311001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'TC20-Autogen SOPO'!B2</f>
        <v>pCB201-2311001</v>
      </c>
      <c r="C2" t="str">
        <f>'TC3-BU2 to BU1 Contract'!C2</f>
        <v>SGTTAP-PKTTAP-CB2-01</v>
      </c>
      <c r="D2" s="80" t="s">
        <v>463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2, 2023</v>
      </c>
    </row>
    <row r="3" spans="1:10" ht="15" thickBot="1" x14ac:dyDescent="0.35">
      <c r="A3" s="75">
        <v>2</v>
      </c>
      <c r="B3" s="80" t="str">
        <f>'TC20-Autogen SOPO'!B3</f>
        <v>pCB301-2311001</v>
      </c>
      <c r="C3" t="str">
        <f>'TC6-BU3 to BU1 Contract'!C2</f>
        <v>MYPNA-PKTTAP-CB3-01</v>
      </c>
      <c r="D3" s="80" t="s">
        <v>463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459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pCS201-2311001</v>
      </c>
      <c r="C2" s="85" t="str">
        <f>'TC4-Sup2 to BU2 Contract'!C2</f>
        <v>CNTWSUP-SGTTAP-CS2-01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459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pCS101-2311001</v>
      </c>
      <c r="C2" s="85" t="str">
        <f>'TC7-Sup1 to BU3 Contract'!C2</f>
        <v>MYELASUP-MYPNA-CS1-01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sCS101-2311001</v>
      </c>
      <c r="C2" t="str">
        <f>'TC7-Sup1 to BU3 Contract'!C2</f>
        <v>MYELASUP-MYPNA-CS1-01</v>
      </c>
      <c r="D2" t="s">
        <v>484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sCS201-2311001</v>
      </c>
      <c r="C2" t="str">
        <f>'TC4-Sup2 to BU2 Contract'!C2</f>
        <v>CNTWSUP-SGTTAP-CS2-01</v>
      </c>
      <c r="D2" t="s">
        <v>484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sCB101-2311001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sCB101-2311001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sCB101-2311001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sCB101-2311001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sCB101-2311001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sCB101-2311001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sCB101-2311001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sCB101-2311001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sCB101-2311001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sCB101-2311001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sCB101-2311001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sCB101-2311001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02 Dec 2023</v>
      </c>
      <c r="B5" t="str">
        <f ca="1">TEXT(DATE(YEAR(TODAY()), MONTH(TODAY())+2, DAY(TODAY())), "dd MMM yyyy")</f>
        <v>02 Jan 2024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464</v>
      </c>
      <c r="C1" s="77" t="s">
        <v>465</v>
      </c>
      <c r="D1" s="77" t="s">
        <v>231</v>
      </c>
      <c r="E1" s="77" t="s">
        <v>466</v>
      </c>
      <c r="F1" s="77" t="s">
        <v>467</v>
      </c>
      <c r="G1" s="77" t="s">
        <v>468</v>
      </c>
      <c r="H1" s="77" t="s">
        <v>469</v>
      </c>
      <c r="I1" s="77" t="s">
        <v>470</v>
      </c>
      <c r="J1" s="77" t="s">
        <v>471</v>
      </c>
      <c r="K1" s="77" t="s">
        <v>472</v>
      </c>
      <c r="L1" s="77" t="s">
        <v>473</v>
      </c>
      <c r="M1" s="77" t="s">
        <v>474</v>
      </c>
      <c r="N1" s="77" t="s">
        <v>475</v>
      </c>
      <c r="O1" s="77" t="s">
        <v>476</v>
      </c>
      <c r="P1" s="77" t="s">
        <v>477</v>
      </c>
      <c r="Q1" s="78" t="s">
        <v>478</v>
      </c>
    </row>
    <row r="2" spans="1:17" ht="15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479</v>
      </c>
      <c r="L2" s="87" t="str">
        <f ca="1">TEXT(DATE(YEAR(TODAY()), MONTH(TODAY())+1, DAY(TODAY())), "dd MMM yyyy")</f>
        <v>02 Dec 2023</v>
      </c>
      <c r="M2" s="87" t="str">
        <f ca="1">TEXT(DATE(YEAR(TODAY()), MONTH(TODAY())+2, DAY(TODAY())), "dd MMM yyyy")</f>
        <v>02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497</v>
      </c>
      <c r="B2" t="s">
        <v>500</v>
      </c>
      <c r="C2" t="s">
        <v>501</v>
      </c>
      <c r="D2" t="s">
        <v>523</v>
      </c>
      <c r="E2" t="s">
        <v>502</v>
      </c>
      <c r="F2" t="s">
        <v>503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cCB101-2311002</v>
      </c>
      <c r="B2" t="str">
        <f ca="1">"s"&amp;AutoIncrement!B2&amp;"B1"&amp;AutoIncrement!A2&amp;"-"&amp;G1&amp;"002"</f>
        <v>sCB101-2311002</v>
      </c>
      <c r="C2" t="str">
        <f ca="1">"p"&amp;AutoIncrement!B2&amp;"B3"&amp;AutoIncrement!A2&amp;"-"&amp;G1&amp;"002"</f>
        <v>pCB301-2311002</v>
      </c>
      <c r="D2" t="str">
        <f ca="1">"s"&amp;AutoIncrement!B2&amp;"B3"&amp;AutoIncrement!A2&amp;"-"&amp;G1&amp;"002"</f>
        <v>sCB301-2311002</v>
      </c>
      <c r="E2" t="str">
        <f ca="1">"p"&amp;AutoIncrement!B2&amp;"S1"&amp;AutoIncrement!A2&amp;"-"&amp;G1&amp;"002"</f>
        <v>pCS101-2311002</v>
      </c>
      <c r="F2" t="str">
        <f ca="1">"s"&amp;AutoIncrement!B2&amp;"S1"&amp;AutoIncrement!A2&amp;"-"&amp;G1&amp;"002"</f>
        <v>sCS101-2311002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480</v>
      </c>
    </row>
    <row r="2" spans="1:3" ht="15" thickBot="1" x14ac:dyDescent="0.35">
      <c r="A2" s="79">
        <v>1</v>
      </c>
      <c r="B2" s="80" t="str">
        <f>'TC2-BU1 to Customer Contract'!C2</f>
        <v>PKTTAP-PKCUS-CB1-01</v>
      </c>
      <c r="C2" t="str">
        <f>'TC47-Autogen OrderNo Spot'!B2</f>
        <v>sCB101-2311002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Spot'!C2</f>
        <v>pCB301-2311002</v>
      </c>
      <c r="C2" t="str">
        <f>'TC6-BU3 to BU1 Contract'!C2</f>
        <v>MYPNA-PKTTAP-CB3-01</v>
      </c>
      <c r="D2" s="80" t="s">
        <v>499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Spot'!E2</f>
        <v>pCS101-2311002</v>
      </c>
      <c r="C2" t="str">
        <f>'TC7-Sup1 to BU3 Contract'!C2</f>
        <v>MYELASUP-MYPNA-CS1-01</v>
      </c>
      <c r="D2" s="80" t="s">
        <v>499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2,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8" sqref="F8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481</v>
      </c>
      <c r="D1" s="89" t="s">
        <v>504</v>
      </c>
      <c r="E1" s="89" t="s">
        <v>505</v>
      </c>
      <c r="F1" s="89" t="s">
        <v>506</v>
      </c>
    </row>
    <row r="2" spans="1:6" ht="15" thickBot="1" x14ac:dyDescent="0.35">
      <c r="A2" s="79">
        <v>1</v>
      </c>
      <c r="B2" s="80" t="str">
        <f>'TC20-Autogen SOPO'!H2</f>
        <v>sCS201-2311001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03 Jan 2024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J18" sqref="J18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507</v>
      </c>
      <c r="B2" t="s"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02 Dec 2023</v>
      </c>
      <c r="B5" t="str">
        <f ca="1">TEXT(DATE(YEAR(TODAY()), MONTH(TODAY())+2, DAY(TODAY())), "dd MMM yyyy")</f>
        <v>02 Jan 2024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pCS201-2311001</v>
      </c>
      <c r="C2" s="80">
        <v>800</v>
      </c>
      <c r="D2" s="90" t="str">
        <f>'TC4-Sup2 to BU2 Contract'!C2</f>
        <v>CNTWSUP-SGTTAP-CS2-01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pCB201-2311001</v>
      </c>
      <c r="C2" s="80">
        <v>800</v>
      </c>
      <c r="D2" s="81" t="str">
        <f>'TC3-BU2 to BU1 Contract'!C2</f>
        <v>SGTTAP-PKTTAP-CB2-01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cCB101-2311001</v>
      </c>
      <c r="C2" s="80">
        <v>800</v>
      </c>
      <c r="D2" s="81" t="str">
        <f>'TC2-BU1 to Customer Contract'!C2</f>
        <v>PKTTAP-PKCUS-CB1-01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B37" sqref="B37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0</v>
      </c>
      <c r="B2" s="93">
        <v>660</v>
      </c>
      <c r="C2" t="s">
        <v>520</v>
      </c>
      <c r="D2" s="53" t="s">
        <v>513</v>
      </c>
    </row>
    <row r="3" spans="1:4" ht="57.6" x14ac:dyDescent="0.3">
      <c r="A3" s="93">
        <v>660</v>
      </c>
      <c r="B3" s="93">
        <v>0</v>
      </c>
      <c r="C3" t="s">
        <v>520</v>
      </c>
      <c r="D3" s="53" t="s">
        <v>514</v>
      </c>
    </row>
    <row r="4" spans="1:4" x14ac:dyDescent="0.3">
      <c r="A4" s="93">
        <v>600</v>
      </c>
      <c r="B4" s="93">
        <v>60</v>
      </c>
      <c r="C4" t="s">
        <v>520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workbookViewId="0">
      <selection activeCell="M10" sqref="M10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02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02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02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02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521</v>
      </c>
    </row>
    <row r="3" spans="1:2" x14ac:dyDescent="0.3">
      <c r="A3" t="str">
        <f ca="1">'TC74-Sup1 Outbound Details'!C5</f>
        <v>o-MY-ELA-SUP-CS2-01-2311002</v>
      </c>
      <c r="B3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483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484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SP1-CS2-01-2311001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SP1-CS2-01-2311001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SP1-CS2-01-2311001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SP1-CS2-01-2311002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524</v>
      </c>
    </row>
    <row r="3" spans="1:2" x14ac:dyDescent="0.3">
      <c r="A3" t="str">
        <f>'TC74-OutboundNo'!B3</f>
        <v>o-MY-ELA-SUP-231101002</v>
      </c>
      <c r="B3" t="s">
        <v>525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12 Nov 2023</v>
      </c>
      <c r="D2" t="str">
        <f ca="1">TEXT(DATE(YEAR(TODAY()), MONTH(TODAY()), DAY(TODAY()+20)), "dd MMM yyyy")</f>
        <v>22 Nov 2023</v>
      </c>
      <c r="E2" t="s">
        <v>396</v>
      </c>
      <c r="F2" t="str">
        <f ca="1">TEXT(DATE(YEAR(TODAY()), MONTH(TODAY()), DAY(TODAY()+30)), "dd MMM yyyy")</f>
        <v>02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12 Nov 2023</v>
      </c>
      <c r="D3" t="str">
        <f ca="1">TEXT(DATE(YEAR(TODAY()), MONTH(TODAY()), DAY(TODAY()+20)), "dd MMM yyyy")</f>
        <v>22 Nov 2023</v>
      </c>
      <c r="E3" t="s">
        <v>399</v>
      </c>
      <c r="F3" t="str">
        <f ca="1">TEXT(DATE(YEAR(TODAY()), MONTH(TODAY()), DAY(TODAY()+30)), "dd MMM yyyy")</f>
        <v>02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12 Nov 2023</v>
      </c>
      <c r="D4" t="str">
        <f ca="1">TEXT(DATE(YEAR(TODAY()), MONTH(TODAY()), DAY(TODAY()+20)), "dd MMM yyyy")</f>
        <v>22 Nov 2023</v>
      </c>
      <c r="E4" t="s">
        <v>399</v>
      </c>
      <c r="F4" t="str">
        <f ca="1">TEXT(DATE(YEAR(TODAY()), MONTH(TODAY()), DAY(TODAY()+30)), "dd MMM yyyy")</f>
        <v>02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12 Nov 2023</v>
      </c>
      <c r="D5" t="str">
        <f ca="1">TEXT(DATE(YEAR(TODAY()), MONTH(TODAY()), DAY(TODAY()+20)), "dd MMM yyyy")</f>
        <v>22 Nov 2023</v>
      </c>
      <c r="E5" t="s">
        <v>399</v>
      </c>
      <c r="F5" t="str">
        <f ca="1">TEXT(DATE(YEAR(TODAY()), MONTH(TODAY()), DAY(TODAY()+30)), "dd MMM yyyy")</f>
        <v>02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02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t="shared" ref="B3:B5" ca="1" si="0">TEXT(DATE(YEAR(TODAY()), MONTH(TODAY()), DAY(TODAY())), "dd MMM yyyy")</f>
        <v>02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t="shared" ca="1" si="0"/>
        <v>02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t="shared" ca="1" si="0"/>
        <v>02 Nov 2023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02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sCB301-2311002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t="shared" ref="D3:D4" ca="1" si="0">TEXT(DATE(YEAR(TODAY()), MONTH(TODAY()), DAY(TODAY())), "dd MMM yyyy")</f>
        <v>02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sCB301-2311002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t="shared" ca="1" si="0"/>
        <v>02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sCB301-2311002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sCB301-2311002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526</v>
      </c>
    </row>
    <row r="3" spans="1:2" x14ac:dyDescent="0.3">
      <c r="A3" t="str">
        <f ca="1">'TC111-DC3 Outbound Details'!C5</f>
        <v>o-MY-PNA-DC-CS2-01-2311002</v>
      </c>
      <c r="B3" t="s">
        <v>527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164</vt:i4>
      </vt:variant>
    </vt:vector>
  </HeadingPairs>
  <TitlesOfParts>
    <vt:vector size="164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2023-11-02T13:50:03Z</dcterms:modified>
</cp:coreProperties>
</file>