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pedumy-my.sharepoint.com/personal/cb21145_student_umpsa_edu_my/Documents/SEM 6/SPM/Individual Assignment/"/>
    </mc:Choice>
  </mc:AlternateContent>
  <xr:revisionPtr revIDLastSave="307" documentId="8_{944FF4C7-0B6F-4EF7-A42B-6F63976AB706}" xr6:coauthVersionLast="47" xr6:coauthVersionMax="47" xr10:uidLastSave="{3F0515F1-B02F-40C5-B644-FC52F19C98D6}"/>
  <bookViews>
    <workbookView xWindow="11424" yWindow="0" windowWidth="11712" windowHeight="12336" xr2:uid="{4CC3D2D2-9141-4811-A3CD-8718DF603A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6" i="1" l="1"/>
  <c r="M95" i="1"/>
  <c r="M94" i="1"/>
  <c r="M93" i="1"/>
  <c r="M88" i="1"/>
  <c r="M85" i="1"/>
  <c r="M84" i="1"/>
  <c r="M83" i="1"/>
  <c r="M82" i="1"/>
  <c r="M81" i="1"/>
  <c r="M78" i="1"/>
  <c r="M77" i="1"/>
  <c r="M76" i="1"/>
  <c r="M72" i="1"/>
  <c r="M71" i="1"/>
  <c r="M70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0" i="1"/>
  <c r="M16" i="1"/>
  <c r="M37" i="1"/>
  <c r="M36" i="1"/>
  <c r="M35" i="1"/>
  <c r="M34" i="1"/>
  <c r="M39" i="1"/>
  <c r="M38" i="1"/>
  <c r="M33" i="1"/>
  <c r="M32" i="1"/>
  <c r="M31" i="1"/>
  <c r="M30" i="1"/>
  <c r="M29" i="1"/>
  <c r="M28" i="1"/>
  <c r="M27" i="1"/>
  <c r="G70" i="1"/>
  <c r="M26" i="1"/>
  <c r="M25" i="1"/>
  <c r="M24" i="1"/>
  <c r="M23" i="1"/>
  <c r="M22" i="1"/>
  <c r="M21" i="1"/>
  <c r="M20" i="1"/>
  <c r="M19" i="1"/>
  <c r="M18" i="1"/>
  <c r="M17" i="1"/>
  <c r="G225" i="1"/>
  <c r="G224" i="1"/>
  <c r="G218" i="1"/>
  <c r="G217" i="1"/>
  <c r="G212" i="1"/>
  <c r="G211" i="1"/>
  <c r="G206" i="1"/>
  <c r="G205" i="1"/>
  <c r="G207" i="1" s="1"/>
  <c r="G198" i="1"/>
  <c r="G199" i="1" s="1"/>
  <c r="G193" i="1"/>
  <c r="G194" i="1" s="1"/>
  <c r="G188" i="1"/>
  <c r="G187" i="1"/>
  <c r="G182" i="1"/>
  <c r="G181" i="1"/>
  <c r="G174" i="1"/>
  <c r="G175" i="1" s="1"/>
  <c r="G169" i="1"/>
  <c r="G170" i="1" s="1"/>
  <c r="G164" i="1"/>
  <c r="G165" i="1" s="1"/>
  <c r="G159" i="1"/>
  <c r="G160" i="1" s="1"/>
  <c r="G154" i="1"/>
  <c r="G155" i="1" s="1"/>
  <c r="G149" i="1"/>
  <c r="G150" i="1" s="1"/>
  <c r="G144" i="1"/>
  <c r="G145" i="1" s="1"/>
  <c r="G139" i="1"/>
  <c r="G140" i="1" s="1"/>
  <c r="G134" i="1"/>
  <c r="G135" i="1" s="1"/>
  <c r="G129" i="1"/>
  <c r="G130" i="1" s="1"/>
  <c r="G124" i="1"/>
  <c r="G125" i="1" s="1"/>
  <c r="G119" i="1"/>
  <c r="G120" i="1" s="1"/>
  <c r="G114" i="1"/>
  <c r="G115" i="1" s="1"/>
  <c r="G109" i="1"/>
  <c r="G108" i="1"/>
  <c r="G103" i="1"/>
  <c r="G102" i="1"/>
  <c r="G95" i="1"/>
  <c r="G94" i="1"/>
  <c r="G96" i="1" s="1"/>
  <c r="G89" i="1"/>
  <c r="G88" i="1"/>
  <c r="G83" i="1"/>
  <c r="G82" i="1"/>
  <c r="G77" i="1"/>
  <c r="G76" i="1"/>
  <c r="G71" i="1"/>
  <c r="G6" i="1"/>
  <c r="G7" i="1" s="1"/>
  <c r="G65" i="1"/>
  <c r="G64" i="1"/>
  <c r="G59" i="1"/>
  <c r="G58" i="1"/>
  <c r="G53" i="1"/>
  <c r="G52" i="1"/>
  <c r="G47" i="1"/>
  <c r="G46" i="1"/>
  <c r="G41" i="1"/>
  <c r="G40" i="1"/>
  <c r="G33" i="1"/>
  <c r="G32" i="1"/>
  <c r="G27" i="1"/>
  <c r="G26" i="1"/>
  <c r="G21" i="1"/>
  <c r="G22" i="1" s="1"/>
  <c r="G16" i="1"/>
  <c r="G17" i="1" s="1"/>
  <c r="G11" i="1"/>
  <c r="G12" i="1" s="1"/>
  <c r="G189" i="1" l="1"/>
  <c r="G183" i="1"/>
  <c r="G104" i="1"/>
  <c r="G226" i="1"/>
  <c r="G219" i="1"/>
  <c r="G213" i="1"/>
  <c r="G110" i="1"/>
  <c r="G90" i="1"/>
  <c r="G84" i="1"/>
  <c r="G42" i="1"/>
  <c r="G78" i="1"/>
  <c r="G72" i="1"/>
  <c r="G66" i="1"/>
  <c r="G48" i="1"/>
  <c r="G28" i="1"/>
  <c r="G60" i="1"/>
  <c r="G54" i="1"/>
  <c r="G34" i="1"/>
</calcChain>
</file>

<file path=xl/sharedStrings.xml><?xml version="1.0" encoding="utf-8"?>
<sst xmlns="http://schemas.openxmlformats.org/spreadsheetml/2006/main" count="431" uniqueCount="63">
  <si>
    <t>Work/Task # &amp; Name:</t>
  </si>
  <si>
    <t>No</t>
  </si>
  <si>
    <t>Person Involved (PI)</t>
  </si>
  <si>
    <t>No of PI</t>
  </si>
  <si>
    <t>Total Day(s) Involve</t>
  </si>
  <si>
    <t>Rate/Day
(RM)</t>
  </si>
  <si>
    <t>Total by Individual PI
(RM)</t>
  </si>
  <si>
    <t>Total Cost (Personnel) For This Work/Task</t>
  </si>
  <si>
    <t>Back-end Developer</t>
  </si>
  <si>
    <t>Project Manager</t>
  </si>
  <si>
    <t>Front-end Dveloper</t>
  </si>
  <si>
    <t>Software Tester</t>
  </si>
  <si>
    <t>System Analyst</t>
  </si>
  <si>
    <t>Database Engineer</t>
  </si>
  <si>
    <t>UI/UX Designer</t>
  </si>
  <si>
    <t>1.1.1 Define project scope (3 Days)</t>
  </si>
  <si>
    <t>1.1.2 Develop project deliverables (2 Days)</t>
  </si>
  <si>
    <t>1.1.3 Develop project charter (2 Days)</t>
  </si>
  <si>
    <t>1.2.1 Identify stakeholders (3 Days)</t>
  </si>
  <si>
    <t>1.2.2 Interview stakeholders (4 Days)</t>
  </si>
  <si>
    <t xml:space="preserve"> 1.2.3Document stakeholder requirements (4 Days)</t>
  </si>
  <si>
    <t>2.1.1 Develop Gantt Chart (2 Days)</t>
  </si>
  <si>
    <t>2.1.2 Create WBS(2 Days)</t>
  </si>
  <si>
    <t>2.1.3 Resource planning(1 Days)</t>
  </si>
  <si>
    <t>2.2.1 Identify risks(3 Days)</t>
  </si>
  <si>
    <t>2.2.2 Develop risk mitigation plan(7 Days)</t>
  </si>
  <si>
    <t>2.3.1 Develop communication plan(2 Days)</t>
  </si>
  <si>
    <t>2.3.2 Identify communication channels(3 Days)</t>
  </si>
  <si>
    <t>1. INITIATION PHASE</t>
  </si>
  <si>
    <t>2. PLANNING PHASE</t>
  </si>
  <si>
    <t>2.4.3 Outline exclusions from scope (4Days)</t>
  </si>
  <si>
    <t>2.4.2 Define system scope( 3Days)</t>
  </si>
  <si>
    <t>2.4.1 Define user scope( 3Days)</t>
  </si>
  <si>
    <t>3. EXECUTION PHASE</t>
  </si>
  <si>
    <t>3.1.1 Gather requirements(5Days)</t>
  </si>
  <si>
    <t>3.1.2 Document requirements(10Days)</t>
  </si>
  <si>
    <t>3.2.1 Architectural design(5Days)</t>
  </si>
  <si>
    <t>3.2.2 Database design(16Days)</t>
  </si>
  <si>
    <t>3.2.3 UI/UX design(10Days)</t>
  </si>
  <si>
    <t>UI/ UX Designer</t>
  </si>
  <si>
    <t>3.3.1 Environment setup(5Days)</t>
  </si>
  <si>
    <t>3.3.2 Front-end development(21Days)</t>
  </si>
  <si>
    <t>Front-end Developer</t>
  </si>
  <si>
    <t>3.3.3 Back-end development(20Days)</t>
  </si>
  <si>
    <t>3.3.4 Social media integration(15Days)</t>
  </si>
  <si>
    <t>3.4.1 Integrate with CRM systems(5Days)</t>
  </si>
  <si>
    <t>3.4.2 Integrate with payment gateways(5Days)</t>
  </si>
  <si>
    <t>3.4.3 Integrate with email marketing platforms(5Days)</t>
  </si>
  <si>
    <t>3.5.1 Functionality testing(5Days)</t>
  </si>
  <si>
    <t>3.5.2 User acceptance testing(7Days)</t>
  </si>
  <si>
    <t>3.5.3 Performance testing(3Days)</t>
  </si>
  <si>
    <t>4. CONTROL &amp; MONITORING</t>
  </si>
  <si>
    <t>4.2.1 Monitor risks( 5Days)</t>
  </si>
  <si>
    <t>4.2.2 Implement mitigation plans( 5Days)</t>
  </si>
  <si>
    <t>4.3.1 Provide training resources(3Days)</t>
  </si>
  <si>
    <t>4.3.2 Offer helpdesk support(2Days)</t>
  </si>
  <si>
    <t>5.1.1 Finalize documentation( 2Days)</t>
  </si>
  <si>
    <t>5.1.2 Handover to client ( 1Days)</t>
  </si>
  <si>
    <t>5.2.1 Review project outcomes ( 3Days)</t>
  </si>
  <si>
    <t>5.2.2 Document lessons learned ( 1Days)</t>
  </si>
  <si>
    <t>5. CLOSING</t>
  </si>
  <si>
    <t>Rate / Day</t>
  </si>
  <si>
    <t>Rate/Months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</si>
</sst>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M&quot;* #,##0.00_-;\-&quot;RM&quot;* #,##0.00_-;_-&quot;RM&quot;* &quot;-&quot;??_-;_-@_-"/>
    <numFmt numFmtId="164" formatCode="_-[$RM-4409]* #,##0.00_-;\-[$RM-4409]* #,##0.00_-;_-[$RM-4409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3" fillId="0" borderId="1" xfId="0" applyFont="1" applyBorder="1"/>
    <xf numFmtId="44" fontId="3" fillId="0" borderId="1" xfId="1" applyFont="1" applyBorder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0" fontId="4" fillId="0" borderId="1" xfId="0" applyFont="1" applyBorder="1"/>
    <xf numFmtId="44" fontId="4" fillId="0" borderId="2" xfId="0" applyNumberFormat="1" applyFont="1" applyBorder="1"/>
    <xf numFmtId="0" fontId="4" fillId="0" borderId="3" xfId="0" applyFont="1" applyBorder="1"/>
    <xf numFmtId="44" fontId="4" fillId="0" borderId="4" xfId="0" applyNumberFormat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/>
    <xf numFmtId="0" fontId="3" fillId="0" borderId="5" xfId="0" applyFont="1" applyBorder="1"/>
    <xf numFmtId="0" fontId="3" fillId="0" borderId="6" xfId="0" applyFont="1" applyBorder="1"/>
    <xf numFmtId="0" fontId="3" fillId="0" borderId="2" xfId="0" applyFont="1" applyBorder="1"/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62157-FB66-44B2-9AD7-1719CE928F4E}">
  <dimension ref="B2:M226"/>
  <sheetViews>
    <sheetView tabSelected="1" topLeftCell="E93" workbookViewId="0">
      <selection activeCell="R105" sqref="R105"/>
    </sheetView>
  </sheetViews>
  <sheetFormatPr defaultRowHeight="15.6" x14ac:dyDescent="0.3"/>
  <cols>
    <col min="1" max="1" width="8.88671875" style="1"/>
    <col min="2" max="2" width="3.6640625" style="1" bestFit="1" customWidth="1"/>
    <col min="3" max="3" width="20.44140625" style="1" bestFit="1" customWidth="1"/>
    <col min="4" max="4" width="8.77734375" style="1" bestFit="1" customWidth="1"/>
    <col min="5" max="5" width="8.88671875" style="1" customWidth="1"/>
    <col min="6" max="6" width="11.44140625" style="1" customWidth="1"/>
    <col min="7" max="7" width="19.21875" style="1" customWidth="1"/>
    <col min="8" max="8" width="5.88671875" style="1" bestFit="1" customWidth="1"/>
    <col min="9" max="10" width="8.88671875" style="1"/>
    <col min="11" max="11" width="19.44140625" style="1" bestFit="1" customWidth="1"/>
    <col min="12" max="12" width="12" style="1" bestFit="1" customWidth="1"/>
    <col min="13" max="13" width="12.109375" style="1" bestFit="1" customWidth="1"/>
    <col min="14" max="16384" width="8.88671875" style="1"/>
  </cols>
  <sheetData>
    <row r="2" spans="2:13" x14ac:dyDescent="0.3">
      <c r="B2" s="14" t="s">
        <v>28</v>
      </c>
    </row>
    <row r="4" spans="2:13" x14ac:dyDescent="0.3">
      <c r="B4" s="18" t="s">
        <v>0</v>
      </c>
      <c r="C4" s="18"/>
      <c r="D4" s="19" t="s">
        <v>15</v>
      </c>
      <c r="E4" s="19"/>
      <c r="F4" s="19"/>
      <c r="G4" s="19"/>
    </row>
    <row r="5" spans="2:13" ht="46.8" x14ac:dyDescent="0.3">
      <c r="B5" s="4" t="s">
        <v>1</v>
      </c>
      <c r="C5" s="4" t="s">
        <v>2</v>
      </c>
      <c r="D5" s="4" t="s">
        <v>3</v>
      </c>
      <c r="E5" s="5" t="s">
        <v>4</v>
      </c>
      <c r="F5" s="5" t="s">
        <v>5</v>
      </c>
      <c r="G5" s="5" t="s">
        <v>6</v>
      </c>
      <c r="K5" s="15"/>
      <c r="L5" s="16" t="s">
        <v>61</v>
      </c>
      <c r="M5" s="17" t="s">
        <v>62</v>
      </c>
    </row>
    <row r="6" spans="2:13" x14ac:dyDescent="0.3">
      <c r="B6" s="12">
        <v>1</v>
      </c>
      <c r="C6" s="12" t="s">
        <v>9</v>
      </c>
      <c r="D6" s="12">
        <v>1</v>
      </c>
      <c r="E6" s="13">
        <v>3</v>
      </c>
      <c r="F6" s="13">
        <v>306.67</v>
      </c>
      <c r="G6" s="13">
        <f>F6*E6</f>
        <v>920.01</v>
      </c>
      <c r="K6" s="8" t="s">
        <v>9</v>
      </c>
      <c r="L6" s="9">
        <v>306.67</v>
      </c>
      <c r="M6" s="2">
        <v>9200</v>
      </c>
    </row>
    <row r="7" spans="2:13" x14ac:dyDescent="0.3">
      <c r="B7" s="6"/>
      <c r="C7" s="20" t="s">
        <v>7</v>
      </c>
      <c r="D7" s="20"/>
      <c r="E7" s="20"/>
      <c r="F7" s="20"/>
      <c r="G7" s="7">
        <f>G6</f>
        <v>920.01</v>
      </c>
      <c r="K7" s="10" t="s">
        <v>8</v>
      </c>
      <c r="L7" s="11">
        <v>233.23</v>
      </c>
      <c r="M7" s="2">
        <v>6997</v>
      </c>
    </row>
    <row r="8" spans="2:13" x14ac:dyDescent="0.3">
      <c r="K8" s="10" t="s">
        <v>10</v>
      </c>
      <c r="L8" s="11">
        <v>196.9</v>
      </c>
      <c r="M8" s="2">
        <v>5907</v>
      </c>
    </row>
    <row r="9" spans="2:13" x14ac:dyDescent="0.3">
      <c r="B9" s="18" t="s">
        <v>0</v>
      </c>
      <c r="C9" s="18"/>
      <c r="D9" s="19" t="s">
        <v>16</v>
      </c>
      <c r="E9" s="19"/>
      <c r="F9" s="19"/>
      <c r="G9" s="19"/>
      <c r="K9" s="10" t="s">
        <v>11</v>
      </c>
      <c r="L9" s="11">
        <v>225</v>
      </c>
      <c r="M9" s="2">
        <v>6750</v>
      </c>
    </row>
    <row r="10" spans="2:13" ht="46.8" x14ac:dyDescent="0.3">
      <c r="B10" s="4" t="s">
        <v>1</v>
      </c>
      <c r="C10" s="4" t="s">
        <v>2</v>
      </c>
      <c r="D10" s="4" t="s">
        <v>3</v>
      </c>
      <c r="E10" s="5" t="s">
        <v>4</v>
      </c>
      <c r="F10" s="5" t="s">
        <v>5</v>
      </c>
      <c r="G10" s="5" t="s">
        <v>6</v>
      </c>
      <c r="K10" s="10" t="s">
        <v>12</v>
      </c>
      <c r="L10" s="11">
        <v>183.33</v>
      </c>
      <c r="M10" s="2">
        <v>5500</v>
      </c>
    </row>
    <row r="11" spans="2:13" x14ac:dyDescent="0.3">
      <c r="B11" s="12">
        <v>1</v>
      </c>
      <c r="C11" s="12" t="s">
        <v>9</v>
      </c>
      <c r="D11" s="12">
        <v>1</v>
      </c>
      <c r="E11" s="13">
        <v>2</v>
      </c>
      <c r="F11" s="13">
        <v>306.67</v>
      </c>
      <c r="G11" s="13">
        <f>F11*E11</f>
        <v>613.34</v>
      </c>
      <c r="K11" s="10" t="s">
        <v>14</v>
      </c>
      <c r="L11" s="11">
        <v>186.67</v>
      </c>
      <c r="M11" s="2">
        <v>5600</v>
      </c>
    </row>
    <row r="12" spans="2:13" x14ac:dyDescent="0.3">
      <c r="B12" s="6"/>
      <c r="C12" s="20" t="s">
        <v>7</v>
      </c>
      <c r="D12" s="20"/>
      <c r="E12" s="20"/>
      <c r="F12" s="20"/>
      <c r="G12" s="7">
        <f>G11</f>
        <v>613.34</v>
      </c>
      <c r="K12" s="2" t="s">
        <v>13</v>
      </c>
      <c r="L12" s="3">
        <v>199.87</v>
      </c>
      <c r="M12" s="2">
        <v>5996</v>
      </c>
    </row>
    <row r="14" spans="2:13" x14ac:dyDescent="0.3">
      <c r="B14" s="18" t="s">
        <v>0</v>
      </c>
      <c r="C14" s="18"/>
      <c r="D14" s="19" t="s">
        <v>17</v>
      </c>
      <c r="E14" s="19"/>
      <c r="F14" s="19"/>
      <c r="G14" s="19"/>
    </row>
    <row r="15" spans="2:13" ht="46.8" x14ac:dyDescent="0.3">
      <c r="B15" s="4" t="s">
        <v>1</v>
      </c>
      <c r="C15" s="4" t="s">
        <v>2</v>
      </c>
      <c r="D15" s="4" t="s">
        <v>3</v>
      </c>
      <c r="E15" s="5" t="s">
        <v>4</v>
      </c>
      <c r="F15" s="5" t="s">
        <v>5</v>
      </c>
      <c r="G15" s="5" t="s">
        <v>6</v>
      </c>
      <c r="K15" s="1" t="s">
        <v>9</v>
      </c>
    </row>
    <row r="16" spans="2:13" x14ac:dyDescent="0.3">
      <c r="B16" s="12">
        <v>1</v>
      </c>
      <c r="C16" s="12" t="s">
        <v>9</v>
      </c>
      <c r="D16" s="12">
        <v>1</v>
      </c>
      <c r="E16" s="13">
        <v>2</v>
      </c>
      <c r="F16" s="13">
        <v>306.67</v>
      </c>
      <c r="G16" s="13">
        <f>F16*E16</f>
        <v>613.34</v>
      </c>
      <c r="K16" s="13">
        <v>3</v>
      </c>
      <c r="L16" s="13">
        <v>306.67</v>
      </c>
      <c r="M16" s="13">
        <f>L16*K16</f>
        <v>920.01</v>
      </c>
    </row>
    <row r="17" spans="2:13" x14ac:dyDescent="0.3">
      <c r="B17" s="6"/>
      <c r="C17" s="20" t="s">
        <v>7</v>
      </c>
      <c r="D17" s="20"/>
      <c r="E17" s="20"/>
      <c r="F17" s="20"/>
      <c r="G17" s="7">
        <f>G16</f>
        <v>613.34</v>
      </c>
      <c r="K17" s="13">
        <v>2</v>
      </c>
      <c r="L17" s="13">
        <v>306.67</v>
      </c>
      <c r="M17" s="13">
        <f>L17*K17</f>
        <v>613.34</v>
      </c>
    </row>
    <row r="18" spans="2:13" x14ac:dyDescent="0.3">
      <c r="K18" s="13">
        <v>2</v>
      </c>
      <c r="L18" s="13">
        <v>306.67</v>
      </c>
      <c r="M18" s="13">
        <f>L18*K18</f>
        <v>613.34</v>
      </c>
    </row>
    <row r="19" spans="2:13" x14ac:dyDescent="0.3">
      <c r="B19" s="18" t="s">
        <v>0</v>
      </c>
      <c r="C19" s="18"/>
      <c r="D19" s="19" t="s">
        <v>18</v>
      </c>
      <c r="E19" s="19"/>
      <c r="F19" s="19"/>
      <c r="G19" s="19"/>
      <c r="K19" s="13">
        <v>3</v>
      </c>
      <c r="L19" s="13">
        <v>306.67</v>
      </c>
      <c r="M19" s="13">
        <f>L19*K19</f>
        <v>920.01</v>
      </c>
    </row>
    <row r="20" spans="2:13" ht="46.8" x14ac:dyDescent="0.3">
      <c r="B20" s="4" t="s">
        <v>1</v>
      </c>
      <c r="C20" s="4" t="s">
        <v>2</v>
      </c>
      <c r="D20" s="4" t="s">
        <v>3</v>
      </c>
      <c r="E20" s="5" t="s">
        <v>4</v>
      </c>
      <c r="F20" s="5" t="s">
        <v>5</v>
      </c>
      <c r="G20" s="5" t="s">
        <v>6</v>
      </c>
      <c r="K20" s="13">
        <v>4</v>
      </c>
      <c r="L20" s="13">
        <v>306.67</v>
      </c>
      <c r="M20" s="13">
        <f>L20*K20</f>
        <v>1226.68</v>
      </c>
    </row>
    <row r="21" spans="2:13" x14ac:dyDescent="0.3">
      <c r="B21" s="12">
        <v>1</v>
      </c>
      <c r="C21" s="12" t="s">
        <v>9</v>
      </c>
      <c r="D21" s="12">
        <v>1</v>
      </c>
      <c r="E21" s="13">
        <v>3</v>
      </c>
      <c r="F21" s="13">
        <v>306.67</v>
      </c>
      <c r="G21" s="13">
        <f>F21*E21</f>
        <v>920.01</v>
      </c>
      <c r="K21" s="13">
        <v>2</v>
      </c>
      <c r="L21" s="13">
        <v>306.67</v>
      </c>
      <c r="M21" s="13">
        <f>L21*K21</f>
        <v>613.34</v>
      </c>
    </row>
    <row r="22" spans="2:13" x14ac:dyDescent="0.3">
      <c r="B22" s="6"/>
      <c r="C22" s="20" t="s">
        <v>7</v>
      </c>
      <c r="D22" s="20"/>
      <c r="E22" s="20"/>
      <c r="F22" s="20"/>
      <c r="G22" s="7">
        <f>G21</f>
        <v>920.01</v>
      </c>
      <c r="K22" s="13">
        <v>2</v>
      </c>
      <c r="L22" s="13">
        <v>306.67</v>
      </c>
      <c r="M22" s="13">
        <f>L22*K22</f>
        <v>613.34</v>
      </c>
    </row>
    <row r="23" spans="2:13" x14ac:dyDescent="0.3">
      <c r="K23" s="13">
        <v>1</v>
      </c>
      <c r="L23" s="13">
        <v>306.67</v>
      </c>
      <c r="M23" s="13">
        <f>L23*K23</f>
        <v>306.67</v>
      </c>
    </row>
    <row r="24" spans="2:13" x14ac:dyDescent="0.3">
      <c r="B24" s="18" t="s">
        <v>0</v>
      </c>
      <c r="C24" s="18"/>
      <c r="D24" s="19" t="s">
        <v>19</v>
      </c>
      <c r="E24" s="19"/>
      <c r="F24" s="19"/>
      <c r="G24" s="19"/>
      <c r="K24" s="13">
        <v>1</v>
      </c>
      <c r="L24" s="13">
        <v>306.67</v>
      </c>
      <c r="M24" s="13">
        <f>L24*K24</f>
        <v>306.67</v>
      </c>
    </row>
    <row r="25" spans="2:13" ht="46.8" x14ac:dyDescent="0.3">
      <c r="B25" s="4" t="s">
        <v>1</v>
      </c>
      <c r="C25" s="4" t="s">
        <v>2</v>
      </c>
      <c r="D25" s="4" t="s">
        <v>3</v>
      </c>
      <c r="E25" s="5" t="s">
        <v>4</v>
      </c>
      <c r="F25" s="5" t="s">
        <v>5</v>
      </c>
      <c r="G25" s="5" t="s">
        <v>6</v>
      </c>
      <c r="K25" s="13">
        <v>3</v>
      </c>
      <c r="L25" s="13">
        <v>306.67</v>
      </c>
      <c r="M25" s="13">
        <f>L25*K25</f>
        <v>920.01</v>
      </c>
    </row>
    <row r="26" spans="2:13" x14ac:dyDescent="0.3">
      <c r="B26" s="12">
        <v>1</v>
      </c>
      <c r="C26" s="12" t="s">
        <v>9</v>
      </c>
      <c r="D26" s="12">
        <v>1</v>
      </c>
      <c r="E26" s="13">
        <v>4</v>
      </c>
      <c r="F26" s="13">
        <v>306.67</v>
      </c>
      <c r="G26" s="13">
        <f>F26*E26</f>
        <v>1226.68</v>
      </c>
      <c r="K26" s="13">
        <v>6</v>
      </c>
      <c r="L26" s="13">
        <v>306.67</v>
      </c>
      <c r="M26" s="13">
        <f>L26*K26</f>
        <v>1840.02</v>
      </c>
    </row>
    <row r="27" spans="2:13" x14ac:dyDescent="0.3">
      <c r="B27" s="12">
        <v>2</v>
      </c>
      <c r="C27" s="12" t="s">
        <v>12</v>
      </c>
      <c r="D27" s="12">
        <v>1</v>
      </c>
      <c r="E27" s="13">
        <v>4</v>
      </c>
      <c r="F27" s="13">
        <v>183.33</v>
      </c>
      <c r="G27" s="13">
        <f>E27*F27</f>
        <v>733.32</v>
      </c>
      <c r="K27" s="13">
        <v>2</v>
      </c>
      <c r="L27" s="13">
        <v>306.67</v>
      </c>
      <c r="M27" s="13">
        <f>L27*K27</f>
        <v>613.34</v>
      </c>
    </row>
    <row r="28" spans="2:13" x14ac:dyDescent="0.3">
      <c r="B28" s="6"/>
      <c r="C28" s="20" t="s">
        <v>7</v>
      </c>
      <c r="D28" s="20"/>
      <c r="E28" s="20"/>
      <c r="F28" s="20"/>
      <c r="G28" s="7">
        <f>G26+G27</f>
        <v>1960</v>
      </c>
      <c r="K28" s="13">
        <v>1</v>
      </c>
      <c r="L28" s="13">
        <v>306.67</v>
      </c>
      <c r="M28" s="13">
        <f>L28*K28</f>
        <v>306.67</v>
      </c>
    </row>
    <row r="29" spans="2:13" x14ac:dyDescent="0.3">
      <c r="K29" s="13">
        <v>3</v>
      </c>
      <c r="L29" s="13">
        <v>306.67</v>
      </c>
      <c r="M29" s="13">
        <f>L29*K29</f>
        <v>920.01</v>
      </c>
    </row>
    <row r="30" spans="2:13" x14ac:dyDescent="0.3">
      <c r="B30" s="18" t="s">
        <v>0</v>
      </c>
      <c r="C30" s="18"/>
      <c r="D30" s="19" t="s">
        <v>20</v>
      </c>
      <c r="E30" s="19"/>
      <c r="F30" s="19"/>
      <c r="G30" s="19"/>
      <c r="K30" s="13">
        <v>2</v>
      </c>
      <c r="L30" s="13">
        <v>306.67</v>
      </c>
      <c r="M30" s="13">
        <f>L30*K30</f>
        <v>613.34</v>
      </c>
    </row>
    <row r="31" spans="2:13" ht="46.8" x14ac:dyDescent="0.3">
      <c r="B31" s="4" t="s">
        <v>1</v>
      </c>
      <c r="C31" s="4" t="s">
        <v>2</v>
      </c>
      <c r="D31" s="4" t="s">
        <v>3</v>
      </c>
      <c r="E31" s="5" t="s">
        <v>4</v>
      </c>
      <c r="F31" s="5" t="s">
        <v>5</v>
      </c>
      <c r="G31" s="5" t="s">
        <v>6</v>
      </c>
      <c r="K31" s="13">
        <v>3</v>
      </c>
      <c r="L31" s="13">
        <v>306.67</v>
      </c>
      <c r="M31" s="13">
        <f>L31*K31</f>
        <v>920.01</v>
      </c>
    </row>
    <row r="32" spans="2:13" x14ac:dyDescent="0.3">
      <c r="B32" s="12">
        <v>1</v>
      </c>
      <c r="C32" s="12" t="s">
        <v>9</v>
      </c>
      <c r="D32" s="12">
        <v>1</v>
      </c>
      <c r="E32" s="13">
        <v>2</v>
      </c>
      <c r="F32" s="13">
        <v>306.67</v>
      </c>
      <c r="G32" s="13">
        <f>F32*E32</f>
        <v>613.34</v>
      </c>
      <c r="K32" s="13">
        <v>3</v>
      </c>
      <c r="L32" s="13">
        <v>306.67</v>
      </c>
      <c r="M32" s="13">
        <f>L32*K32</f>
        <v>920.01</v>
      </c>
    </row>
    <row r="33" spans="2:13" x14ac:dyDescent="0.3">
      <c r="B33" s="12">
        <v>2</v>
      </c>
      <c r="C33" s="12" t="s">
        <v>12</v>
      </c>
      <c r="D33" s="12">
        <v>1</v>
      </c>
      <c r="E33" s="13">
        <v>2</v>
      </c>
      <c r="F33" s="13">
        <v>183.33</v>
      </c>
      <c r="G33" s="13">
        <f>E33*F33</f>
        <v>366.66</v>
      </c>
      <c r="K33" s="13">
        <v>5</v>
      </c>
      <c r="L33" s="13">
        <v>306.67</v>
      </c>
      <c r="M33" s="13">
        <f>L33*K33</f>
        <v>1533.3500000000001</v>
      </c>
    </row>
    <row r="34" spans="2:13" x14ac:dyDescent="0.3">
      <c r="B34" s="6"/>
      <c r="C34" s="20" t="s">
        <v>7</v>
      </c>
      <c r="D34" s="20"/>
      <c r="E34" s="20"/>
      <c r="F34" s="20"/>
      <c r="G34" s="7">
        <f>G32+G33</f>
        <v>980</v>
      </c>
      <c r="K34" s="13">
        <v>2</v>
      </c>
      <c r="L34" s="13">
        <v>306.67</v>
      </c>
      <c r="M34" s="13">
        <f>L34*K34</f>
        <v>613.34</v>
      </c>
    </row>
    <row r="35" spans="2:13" x14ac:dyDescent="0.3">
      <c r="K35" s="13">
        <v>1</v>
      </c>
      <c r="L35" s="13">
        <v>306.67</v>
      </c>
      <c r="M35" s="13">
        <f>L35*K35</f>
        <v>306.67</v>
      </c>
    </row>
    <row r="36" spans="2:13" x14ac:dyDescent="0.3">
      <c r="B36" s="14" t="s">
        <v>29</v>
      </c>
      <c r="K36" s="13">
        <v>3</v>
      </c>
      <c r="L36" s="13">
        <v>306.67</v>
      </c>
      <c r="M36" s="13">
        <f>L36*K36</f>
        <v>920.01</v>
      </c>
    </row>
    <row r="37" spans="2:13" x14ac:dyDescent="0.3">
      <c r="K37" s="13">
        <v>1</v>
      </c>
      <c r="L37" s="13">
        <v>306.67</v>
      </c>
      <c r="M37" s="13">
        <f>L37*K37</f>
        <v>306.67</v>
      </c>
    </row>
    <row r="38" spans="2:13" x14ac:dyDescent="0.3">
      <c r="B38" s="18" t="s">
        <v>0</v>
      </c>
      <c r="C38" s="18"/>
      <c r="D38" s="19" t="s">
        <v>21</v>
      </c>
      <c r="E38" s="19"/>
      <c r="F38" s="19"/>
      <c r="G38" s="19"/>
      <c r="K38" s="13">
        <v>5</v>
      </c>
      <c r="L38" s="13">
        <v>306.67</v>
      </c>
      <c r="M38" s="13">
        <f t="shared" ref="M38:M39" si="0">L38*K38</f>
        <v>1533.3500000000001</v>
      </c>
    </row>
    <row r="39" spans="2:13" ht="46.8" x14ac:dyDescent="0.3">
      <c r="B39" s="4" t="s">
        <v>1</v>
      </c>
      <c r="C39" s="4" t="s">
        <v>2</v>
      </c>
      <c r="D39" s="4" t="s">
        <v>3</v>
      </c>
      <c r="E39" s="5" t="s">
        <v>4</v>
      </c>
      <c r="F39" s="5" t="s">
        <v>5</v>
      </c>
      <c r="G39" s="5" t="s">
        <v>6</v>
      </c>
      <c r="K39" s="13">
        <v>5</v>
      </c>
      <c r="L39" s="13">
        <v>306.67</v>
      </c>
      <c r="M39" s="13">
        <f t="shared" si="0"/>
        <v>1533.3500000000001</v>
      </c>
    </row>
    <row r="40" spans="2:13" x14ac:dyDescent="0.3">
      <c r="B40" s="12">
        <v>1</v>
      </c>
      <c r="C40" s="12" t="s">
        <v>9</v>
      </c>
      <c r="D40" s="12">
        <v>1</v>
      </c>
      <c r="E40" s="13">
        <v>2</v>
      </c>
      <c r="F40" s="13">
        <v>306.67</v>
      </c>
      <c r="G40" s="13">
        <f>F40*E40</f>
        <v>613.34</v>
      </c>
      <c r="M40" s="1">
        <f>SUM(M16:M39)</f>
        <v>19933.549999999996</v>
      </c>
    </row>
    <row r="41" spans="2:13" x14ac:dyDescent="0.3">
      <c r="B41" s="12">
        <v>2</v>
      </c>
      <c r="C41" s="12" t="s">
        <v>12</v>
      </c>
      <c r="D41" s="12">
        <v>1</v>
      </c>
      <c r="E41" s="13">
        <v>2</v>
      </c>
      <c r="F41" s="13">
        <v>183.33</v>
      </c>
      <c r="G41" s="13">
        <f>E41*F41</f>
        <v>366.66</v>
      </c>
    </row>
    <row r="42" spans="2:13" x14ac:dyDescent="0.3">
      <c r="B42" s="6"/>
      <c r="C42" s="20" t="s">
        <v>7</v>
      </c>
      <c r="D42" s="20"/>
      <c r="E42" s="20"/>
      <c r="F42" s="20"/>
      <c r="G42" s="7">
        <f>G40+G41</f>
        <v>980</v>
      </c>
    </row>
    <row r="43" spans="2:13" x14ac:dyDescent="0.3">
      <c r="K43" s="1" t="s">
        <v>12</v>
      </c>
    </row>
    <row r="44" spans="2:13" x14ac:dyDescent="0.3">
      <c r="B44" s="18" t="s">
        <v>0</v>
      </c>
      <c r="C44" s="18"/>
      <c r="D44" s="19" t="s">
        <v>22</v>
      </c>
      <c r="E44" s="19"/>
      <c r="F44" s="19"/>
      <c r="G44" s="19"/>
      <c r="K44" s="13">
        <v>4</v>
      </c>
      <c r="L44" s="13">
        <v>183.33</v>
      </c>
      <c r="M44" s="13">
        <f>K44*L44</f>
        <v>733.32</v>
      </c>
    </row>
    <row r="45" spans="2:13" ht="46.8" x14ac:dyDescent="0.3">
      <c r="B45" s="4" t="s">
        <v>1</v>
      </c>
      <c r="C45" s="4" t="s">
        <v>2</v>
      </c>
      <c r="D45" s="4" t="s">
        <v>3</v>
      </c>
      <c r="E45" s="5" t="s">
        <v>4</v>
      </c>
      <c r="F45" s="5" t="s">
        <v>5</v>
      </c>
      <c r="G45" s="5" t="s">
        <v>6</v>
      </c>
      <c r="K45" s="13">
        <v>2</v>
      </c>
      <c r="L45" s="13">
        <v>183.33</v>
      </c>
      <c r="M45" s="13">
        <f>K45*L45</f>
        <v>366.66</v>
      </c>
    </row>
    <row r="46" spans="2:13" x14ac:dyDescent="0.3">
      <c r="B46" s="12">
        <v>1</v>
      </c>
      <c r="C46" s="12" t="s">
        <v>9</v>
      </c>
      <c r="D46" s="12">
        <v>1</v>
      </c>
      <c r="E46" s="13">
        <v>1</v>
      </c>
      <c r="F46" s="13">
        <v>306.67</v>
      </c>
      <c r="G46" s="13">
        <f>F46*E46</f>
        <v>306.67</v>
      </c>
      <c r="K46" s="13">
        <v>2</v>
      </c>
      <c r="L46" s="13">
        <v>183.33</v>
      </c>
      <c r="M46" s="13">
        <f>K46*L46</f>
        <v>366.66</v>
      </c>
    </row>
    <row r="47" spans="2:13" x14ac:dyDescent="0.3">
      <c r="B47" s="12">
        <v>2</v>
      </c>
      <c r="C47" s="12" t="s">
        <v>12</v>
      </c>
      <c r="D47" s="12">
        <v>1</v>
      </c>
      <c r="E47" s="13">
        <v>2</v>
      </c>
      <c r="F47" s="13">
        <v>183.33</v>
      </c>
      <c r="G47" s="13">
        <f>E47*F47</f>
        <v>366.66</v>
      </c>
      <c r="K47" s="13">
        <v>1</v>
      </c>
      <c r="L47" s="13">
        <v>183.33</v>
      </c>
      <c r="M47" s="13">
        <f>K47*L47</f>
        <v>183.33</v>
      </c>
    </row>
    <row r="48" spans="2:13" x14ac:dyDescent="0.3">
      <c r="B48" s="6"/>
      <c r="C48" s="20" t="s">
        <v>7</v>
      </c>
      <c r="D48" s="20"/>
      <c r="E48" s="20"/>
      <c r="F48" s="20"/>
      <c r="G48" s="7">
        <f>G46+G47</f>
        <v>673.33</v>
      </c>
      <c r="K48" s="13">
        <v>2</v>
      </c>
      <c r="L48" s="13">
        <v>183.33</v>
      </c>
      <c r="M48" s="13">
        <f>K48*L48</f>
        <v>366.66</v>
      </c>
    </row>
    <row r="49" spans="2:13" x14ac:dyDescent="0.3">
      <c r="K49" s="13">
        <v>7</v>
      </c>
      <c r="L49" s="13">
        <v>183.33</v>
      </c>
      <c r="M49" s="13">
        <f>K49*L49</f>
        <v>1283.3100000000002</v>
      </c>
    </row>
    <row r="50" spans="2:13" x14ac:dyDescent="0.3">
      <c r="B50" s="18" t="s">
        <v>0</v>
      </c>
      <c r="C50" s="18"/>
      <c r="D50" s="19" t="s">
        <v>23</v>
      </c>
      <c r="E50" s="19"/>
      <c r="F50" s="19"/>
      <c r="G50" s="19"/>
      <c r="K50" s="13">
        <v>2</v>
      </c>
      <c r="L50" s="13">
        <v>183.33</v>
      </c>
      <c r="M50" s="13">
        <f>K50*L50</f>
        <v>366.66</v>
      </c>
    </row>
    <row r="51" spans="2:13" ht="46.8" x14ac:dyDescent="0.3">
      <c r="B51" s="4" t="s">
        <v>1</v>
      </c>
      <c r="C51" s="4" t="s">
        <v>2</v>
      </c>
      <c r="D51" s="4" t="s">
        <v>3</v>
      </c>
      <c r="E51" s="5" t="s">
        <v>4</v>
      </c>
      <c r="F51" s="5" t="s">
        <v>5</v>
      </c>
      <c r="G51" s="5" t="s">
        <v>6</v>
      </c>
      <c r="K51" s="13">
        <v>3</v>
      </c>
      <c r="L51" s="13">
        <v>183.33</v>
      </c>
      <c r="M51" s="13">
        <f>K51*L51</f>
        <v>549.99</v>
      </c>
    </row>
    <row r="52" spans="2:13" x14ac:dyDescent="0.3">
      <c r="B52" s="12">
        <v>1</v>
      </c>
      <c r="C52" s="12" t="s">
        <v>9</v>
      </c>
      <c r="D52" s="12">
        <v>1</v>
      </c>
      <c r="E52" s="13">
        <v>1</v>
      </c>
      <c r="F52" s="13">
        <v>306.67</v>
      </c>
      <c r="G52" s="13">
        <f>F52*E52</f>
        <v>306.67</v>
      </c>
      <c r="K52" s="13">
        <v>3</v>
      </c>
      <c r="L52" s="13">
        <v>183.33</v>
      </c>
      <c r="M52" s="13">
        <f>K52*L52</f>
        <v>549.99</v>
      </c>
    </row>
    <row r="53" spans="2:13" x14ac:dyDescent="0.3">
      <c r="B53" s="12">
        <v>2</v>
      </c>
      <c r="C53" s="12" t="s">
        <v>12</v>
      </c>
      <c r="D53" s="12">
        <v>1</v>
      </c>
      <c r="E53" s="13">
        <v>1</v>
      </c>
      <c r="F53" s="13">
        <v>183.33</v>
      </c>
      <c r="G53" s="13">
        <f>E53*F53</f>
        <v>183.33</v>
      </c>
      <c r="K53" s="13">
        <v>3</v>
      </c>
      <c r="L53" s="13">
        <v>183.33</v>
      </c>
      <c r="M53" s="13">
        <f>K53*L53</f>
        <v>549.99</v>
      </c>
    </row>
    <row r="54" spans="2:13" x14ac:dyDescent="0.3">
      <c r="B54" s="6"/>
      <c r="C54" s="20" t="s">
        <v>7</v>
      </c>
      <c r="D54" s="20"/>
      <c r="E54" s="20"/>
      <c r="F54" s="20"/>
      <c r="G54" s="7">
        <f>G52+G53</f>
        <v>490</v>
      </c>
      <c r="K54" s="13">
        <v>4</v>
      </c>
      <c r="L54" s="13">
        <v>183.33</v>
      </c>
      <c r="M54" s="13">
        <f>K54*L54</f>
        <v>733.32</v>
      </c>
    </row>
    <row r="55" spans="2:13" x14ac:dyDescent="0.3">
      <c r="K55" s="13">
        <v>5</v>
      </c>
      <c r="L55" s="13">
        <v>183.33</v>
      </c>
      <c r="M55" s="13">
        <f>K55*L55</f>
        <v>916.65000000000009</v>
      </c>
    </row>
    <row r="56" spans="2:13" x14ac:dyDescent="0.3">
      <c r="B56" s="18" t="s">
        <v>0</v>
      </c>
      <c r="C56" s="18"/>
      <c r="D56" s="19" t="s">
        <v>24</v>
      </c>
      <c r="E56" s="19"/>
      <c r="F56" s="19"/>
      <c r="G56" s="19"/>
      <c r="K56" s="13">
        <v>10</v>
      </c>
      <c r="L56" s="13">
        <v>183.33</v>
      </c>
      <c r="M56" s="13">
        <f>K56*L56</f>
        <v>1833.3000000000002</v>
      </c>
    </row>
    <row r="57" spans="2:13" ht="46.8" x14ac:dyDescent="0.3">
      <c r="B57" s="4" t="s">
        <v>1</v>
      </c>
      <c r="C57" s="4" t="s">
        <v>2</v>
      </c>
      <c r="D57" s="4" t="s">
        <v>3</v>
      </c>
      <c r="E57" s="5" t="s">
        <v>4</v>
      </c>
      <c r="F57" s="5" t="s">
        <v>5</v>
      </c>
      <c r="G57" s="5" t="s">
        <v>6</v>
      </c>
      <c r="K57" s="13">
        <v>5</v>
      </c>
      <c r="L57" s="13">
        <v>183.33</v>
      </c>
      <c r="M57" s="13">
        <f>L57*K57</f>
        <v>916.65000000000009</v>
      </c>
    </row>
    <row r="58" spans="2:13" x14ac:dyDescent="0.3">
      <c r="B58" s="12">
        <v>1</v>
      </c>
      <c r="C58" s="12" t="s">
        <v>9</v>
      </c>
      <c r="D58" s="12">
        <v>1</v>
      </c>
      <c r="E58" s="13">
        <v>3</v>
      </c>
      <c r="F58" s="13">
        <v>306.67</v>
      </c>
      <c r="G58" s="13">
        <f>F58*E58</f>
        <v>920.01</v>
      </c>
      <c r="K58" s="13">
        <v>5</v>
      </c>
      <c r="L58" s="13">
        <v>183.33</v>
      </c>
      <c r="M58" s="13">
        <f>K58*L58</f>
        <v>916.65000000000009</v>
      </c>
    </row>
    <row r="59" spans="2:13" x14ac:dyDescent="0.3">
      <c r="B59" s="12">
        <v>2</v>
      </c>
      <c r="C59" s="12" t="s">
        <v>12</v>
      </c>
      <c r="D59" s="12">
        <v>1</v>
      </c>
      <c r="E59" s="13">
        <v>2</v>
      </c>
      <c r="F59" s="13">
        <v>183.33</v>
      </c>
      <c r="G59" s="13">
        <f>E59*F59</f>
        <v>366.66</v>
      </c>
      <c r="K59" s="13">
        <v>5</v>
      </c>
      <c r="L59" s="13">
        <v>183.33</v>
      </c>
      <c r="M59" s="13">
        <f>K59*L59</f>
        <v>916.65000000000009</v>
      </c>
    </row>
    <row r="60" spans="2:13" x14ac:dyDescent="0.3">
      <c r="B60" s="6"/>
      <c r="C60" s="20" t="s">
        <v>7</v>
      </c>
      <c r="D60" s="20"/>
      <c r="E60" s="20"/>
      <c r="F60" s="20"/>
      <c r="G60" s="7">
        <f>G58+G59</f>
        <v>1286.67</v>
      </c>
      <c r="K60" s="13">
        <v>3</v>
      </c>
      <c r="L60" s="13">
        <v>183.33</v>
      </c>
      <c r="M60" s="13">
        <f>L60*K60</f>
        <v>549.99</v>
      </c>
    </row>
    <row r="61" spans="2:13" x14ac:dyDescent="0.3">
      <c r="K61" s="13">
        <v>2</v>
      </c>
      <c r="L61" s="13">
        <v>183.33</v>
      </c>
      <c r="M61" s="13">
        <f>L61*K61</f>
        <v>366.66</v>
      </c>
    </row>
    <row r="62" spans="2:13" x14ac:dyDescent="0.3">
      <c r="B62" s="18" t="s">
        <v>0</v>
      </c>
      <c r="C62" s="18"/>
      <c r="D62" s="19" t="s">
        <v>25</v>
      </c>
      <c r="E62" s="19"/>
      <c r="F62" s="19"/>
      <c r="G62" s="19"/>
      <c r="K62" s="13">
        <v>2</v>
      </c>
      <c r="L62" s="13">
        <v>183.33</v>
      </c>
      <c r="M62" s="13">
        <f>K62*L62</f>
        <v>366.66</v>
      </c>
    </row>
    <row r="63" spans="2:13" ht="46.8" x14ac:dyDescent="0.3">
      <c r="B63" s="4" t="s">
        <v>1</v>
      </c>
      <c r="C63" s="4" t="s">
        <v>2</v>
      </c>
      <c r="D63" s="4" t="s">
        <v>3</v>
      </c>
      <c r="E63" s="5" t="s">
        <v>4</v>
      </c>
      <c r="F63" s="5" t="s">
        <v>5</v>
      </c>
      <c r="G63" s="5" t="s">
        <v>6</v>
      </c>
      <c r="K63" s="13">
        <v>1</v>
      </c>
      <c r="L63" s="13">
        <v>183.33</v>
      </c>
      <c r="M63" s="13">
        <f>K63*L63</f>
        <v>183.33</v>
      </c>
    </row>
    <row r="64" spans="2:13" x14ac:dyDescent="0.3">
      <c r="B64" s="12">
        <v>1</v>
      </c>
      <c r="C64" s="12" t="s">
        <v>9</v>
      </c>
      <c r="D64" s="12">
        <v>1</v>
      </c>
      <c r="E64" s="13">
        <v>6</v>
      </c>
      <c r="F64" s="13">
        <v>306.67</v>
      </c>
      <c r="G64" s="13">
        <f>F64*E64</f>
        <v>1840.02</v>
      </c>
      <c r="K64" s="13">
        <v>2</v>
      </c>
      <c r="L64" s="13">
        <v>183.33</v>
      </c>
      <c r="M64" s="13">
        <f>K64*L64</f>
        <v>366.66</v>
      </c>
    </row>
    <row r="65" spans="2:13" x14ac:dyDescent="0.3">
      <c r="B65" s="12">
        <v>2</v>
      </c>
      <c r="C65" s="12" t="s">
        <v>12</v>
      </c>
      <c r="D65" s="12">
        <v>1</v>
      </c>
      <c r="E65" s="13">
        <v>7</v>
      </c>
      <c r="F65" s="13">
        <v>183.33</v>
      </c>
      <c r="G65" s="13">
        <f>E65*F65</f>
        <v>1283.3100000000002</v>
      </c>
      <c r="K65" s="13">
        <v>1</v>
      </c>
      <c r="L65" s="13">
        <v>183.33</v>
      </c>
      <c r="M65" s="13">
        <f>K65*L65</f>
        <v>183.33</v>
      </c>
    </row>
    <row r="66" spans="2:13" x14ac:dyDescent="0.3">
      <c r="B66" s="6"/>
      <c r="C66" s="20" t="s">
        <v>7</v>
      </c>
      <c r="D66" s="20"/>
      <c r="E66" s="20"/>
      <c r="F66" s="20"/>
      <c r="G66" s="7">
        <f>G64+G65</f>
        <v>3123.33</v>
      </c>
      <c r="M66" s="1">
        <f>SUM(M44:M65)</f>
        <v>13566.419999999998</v>
      </c>
    </row>
    <row r="68" spans="2:13" x14ac:dyDescent="0.3">
      <c r="B68" s="18" t="s">
        <v>0</v>
      </c>
      <c r="C68" s="18"/>
      <c r="D68" s="19" t="s">
        <v>26</v>
      </c>
      <c r="E68" s="19"/>
      <c r="F68" s="19"/>
      <c r="G68" s="19"/>
    </row>
    <row r="69" spans="2:13" ht="46.8" x14ac:dyDescent="0.3">
      <c r="B69" s="4" t="s">
        <v>1</v>
      </c>
      <c r="C69" s="4" t="s">
        <v>2</v>
      </c>
      <c r="D69" s="4" t="s">
        <v>3</v>
      </c>
      <c r="E69" s="5" t="s">
        <v>4</v>
      </c>
      <c r="F69" s="5" t="s">
        <v>5</v>
      </c>
      <c r="G69" s="5" t="s">
        <v>6</v>
      </c>
      <c r="K69" s="1" t="s">
        <v>8</v>
      </c>
    </row>
    <row r="70" spans="2:13" x14ac:dyDescent="0.3">
      <c r="B70" s="12">
        <v>1</v>
      </c>
      <c r="C70" s="12" t="s">
        <v>9</v>
      </c>
      <c r="D70" s="12">
        <v>1</v>
      </c>
      <c r="E70" s="13">
        <v>2</v>
      </c>
      <c r="F70" s="13">
        <v>306.67</v>
      </c>
      <c r="G70" s="13">
        <f>F70*E70</f>
        <v>613.34</v>
      </c>
      <c r="K70" s="13">
        <v>5</v>
      </c>
      <c r="L70" s="13">
        <v>233.23</v>
      </c>
      <c r="M70" s="13">
        <f>L70*K70</f>
        <v>1166.1499999999999</v>
      </c>
    </row>
    <row r="71" spans="2:13" x14ac:dyDescent="0.3">
      <c r="B71" s="12">
        <v>2</v>
      </c>
      <c r="C71" s="12" t="s">
        <v>12</v>
      </c>
      <c r="D71" s="12">
        <v>1</v>
      </c>
      <c r="E71" s="13">
        <v>2</v>
      </c>
      <c r="F71" s="13">
        <v>183.33</v>
      </c>
      <c r="G71" s="13">
        <f>E71*F71</f>
        <v>366.66</v>
      </c>
      <c r="K71" s="13">
        <v>20</v>
      </c>
      <c r="L71" s="13">
        <v>233.23</v>
      </c>
      <c r="M71" s="13">
        <f>L71*K71</f>
        <v>4664.5999999999995</v>
      </c>
    </row>
    <row r="72" spans="2:13" x14ac:dyDescent="0.3">
      <c r="B72" s="6"/>
      <c r="C72" s="20" t="s">
        <v>7</v>
      </c>
      <c r="D72" s="20"/>
      <c r="E72" s="20"/>
      <c r="F72" s="20"/>
      <c r="G72" s="7">
        <f>G70+G71</f>
        <v>980</v>
      </c>
      <c r="M72" s="1">
        <f>SUM(M70:M71)</f>
        <v>5830.7499999999991</v>
      </c>
    </row>
    <row r="74" spans="2:13" x14ac:dyDescent="0.3">
      <c r="B74" s="18" t="s">
        <v>0</v>
      </c>
      <c r="C74" s="18"/>
      <c r="D74" s="19" t="s">
        <v>27</v>
      </c>
      <c r="E74" s="19"/>
      <c r="F74" s="19"/>
      <c r="G74" s="19"/>
    </row>
    <row r="75" spans="2:13" ht="46.8" x14ac:dyDescent="0.3">
      <c r="B75" s="4" t="s">
        <v>1</v>
      </c>
      <c r="C75" s="4" t="s">
        <v>2</v>
      </c>
      <c r="D75" s="4" t="s">
        <v>3</v>
      </c>
      <c r="E75" s="5" t="s">
        <v>4</v>
      </c>
      <c r="F75" s="5" t="s">
        <v>5</v>
      </c>
      <c r="G75" s="5" t="s">
        <v>6</v>
      </c>
      <c r="K75" s="1" t="s">
        <v>42</v>
      </c>
    </row>
    <row r="76" spans="2:13" x14ac:dyDescent="0.3">
      <c r="B76" s="12">
        <v>1</v>
      </c>
      <c r="C76" s="12" t="s">
        <v>9</v>
      </c>
      <c r="D76" s="12">
        <v>1</v>
      </c>
      <c r="E76" s="13">
        <v>1</v>
      </c>
      <c r="F76" s="13">
        <v>306.67</v>
      </c>
      <c r="G76" s="13">
        <f>F76*E76</f>
        <v>306.67</v>
      </c>
      <c r="K76" s="13">
        <v>21</v>
      </c>
      <c r="L76" s="13">
        <v>196.9</v>
      </c>
      <c r="M76" s="13">
        <f>L76*K76</f>
        <v>4134.9000000000005</v>
      </c>
    </row>
    <row r="77" spans="2:13" x14ac:dyDescent="0.3">
      <c r="B77" s="12">
        <v>2</v>
      </c>
      <c r="C77" s="12" t="s">
        <v>12</v>
      </c>
      <c r="D77" s="12">
        <v>1</v>
      </c>
      <c r="E77" s="13">
        <v>3</v>
      </c>
      <c r="F77" s="13">
        <v>183.33</v>
      </c>
      <c r="G77" s="13">
        <f>E77*F77</f>
        <v>549.99</v>
      </c>
      <c r="K77" s="13">
        <v>15</v>
      </c>
      <c r="L77" s="13">
        <v>196.9</v>
      </c>
      <c r="M77" s="13">
        <f>L77*K77</f>
        <v>2953.5</v>
      </c>
    </row>
    <row r="78" spans="2:13" x14ac:dyDescent="0.3">
      <c r="B78" s="6"/>
      <c r="C78" s="20" t="s">
        <v>7</v>
      </c>
      <c r="D78" s="20"/>
      <c r="E78" s="20"/>
      <c r="F78" s="20"/>
      <c r="G78" s="7">
        <f>G76+G77</f>
        <v>856.66000000000008</v>
      </c>
      <c r="M78" s="1">
        <f>SUM(M76:M77)</f>
        <v>7088.4000000000005</v>
      </c>
    </row>
    <row r="80" spans="2:13" x14ac:dyDescent="0.3">
      <c r="B80" s="18" t="s">
        <v>0</v>
      </c>
      <c r="C80" s="18"/>
      <c r="D80" s="19" t="s">
        <v>32</v>
      </c>
      <c r="E80" s="19"/>
      <c r="F80" s="19"/>
      <c r="G80" s="19"/>
      <c r="K80" s="1" t="s">
        <v>13</v>
      </c>
    </row>
    <row r="81" spans="2:13" ht="46.8" x14ac:dyDescent="0.3">
      <c r="B81" s="4" t="s">
        <v>1</v>
      </c>
      <c r="C81" s="4" t="s">
        <v>2</v>
      </c>
      <c r="D81" s="4" t="s">
        <v>3</v>
      </c>
      <c r="E81" s="5" t="s">
        <v>4</v>
      </c>
      <c r="F81" s="5" t="s">
        <v>5</v>
      </c>
      <c r="G81" s="5" t="s">
        <v>6</v>
      </c>
      <c r="K81" s="13">
        <v>16</v>
      </c>
      <c r="L81" s="13">
        <v>199.87</v>
      </c>
      <c r="M81" s="13">
        <f>L81*K81</f>
        <v>3197.92</v>
      </c>
    </row>
    <row r="82" spans="2:13" x14ac:dyDescent="0.3">
      <c r="B82" s="12">
        <v>1</v>
      </c>
      <c r="C82" s="12" t="s">
        <v>9</v>
      </c>
      <c r="D82" s="12">
        <v>1</v>
      </c>
      <c r="E82" s="13">
        <v>3</v>
      </c>
      <c r="F82" s="13">
        <v>306.67</v>
      </c>
      <c r="G82" s="13">
        <f>F82*E82</f>
        <v>920.01</v>
      </c>
      <c r="K82" s="13">
        <v>5</v>
      </c>
      <c r="L82" s="13">
        <v>199.87</v>
      </c>
      <c r="M82" s="13">
        <f>L82*K82</f>
        <v>999.35</v>
      </c>
    </row>
    <row r="83" spans="2:13" x14ac:dyDescent="0.3">
      <c r="B83" s="12">
        <v>2</v>
      </c>
      <c r="C83" s="12" t="s">
        <v>12</v>
      </c>
      <c r="D83" s="12">
        <v>1</v>
      </c>
      <c r="E83" s="13">
        <v>3</v>
      </c>
      <c r="F83" s="13">
        <v>183.33</v>
      </c>
      <c r="G83" s="13">
        <f>E83*F83</f>
        <v>549.99</v>
      </c>
      <c r="K83" s="13">
        <v>5</v>
      </c>
      <c r="L83" s="13">
        <v>199.87</v>
      </c>
      <c r="M83" s="13">
        <f>L83*K83</f>
        <v>999.35</v>
      </c>
    </row>
    <row r="84" spans="2:13" x14ac:dyDescent="0.3">
      <c r="B84" s="6"/>
      <c r="C84" s="20" t="s">
        <v>7</v>
      </c>
      <c r="D84" s="20"/>
      <c r="E84" s="20"/>
      <c r="F84" s="20"/>
      <c r="G84" s="7">
        <f>G82+G83</f>
        <v>1470</v>
      </c>
      <c r="K84" s="13">
        <v>5</v>
      </c>
      <c r="L84" s="13">
        <v>199.87</v>
      </c>
      <c r="M84" s="13">
        <f>L84*K84</f>
        <v>999.35</v>
      </c>
    </row>
    <row r="85" spans="2:13" x14ac:dyDescent="0.3">
      <c r="M85" s="1">
        <f>SUM(M81:M84)</f>
        <v>6195.9700000000012</v>
      </c>
    </row>
    <row r="86" spans="2:13" x14ac:dyDescent="0.3">
      <c r="B86" s="18" t="s">
        <v>0</v>
      </c>
      <c r="C86" s="18"/>
      <c r="D86" s="19" t="s">
        <v>31</v>
      </c>
      <c r="E86" s="19"/>
      <c r="F86" s="19"/>
      <c r="G86" s="19"/>
    </row>
    <row r="87" spans="2:13" ht="46.8" x14ac:dyDescent="0.3">
      <c r="B87" s="4" t="s">
        <v>1</v>
      </c>
      <c r="C87" s="4" t="s">
        <v>2</v>
      </c>
      <c r="D87" s="4" t="s">
        <v>3</v>
      </c>
      <c r="E87" s="5" t="s">
        <v>4</v>
      </c>
      <c r="F87" s="5" t="s">
        <v>5</v>
      </c>
      <c r="G87" s="5" t="s">
        <v>6</v>
      </c>
      <c r="K87" s="1" t="s">
        <v>14</v>
      </c>
    </row>
    <row r="88" spans="2:13" x14ac:dyDescent="0.3">
      <c r="B88" s="12">
        <v>1</v>
      </c>
      <c r="C88" s="12" t="s">
        <v>9</v>
      </c>
      <c r="D88" s="12">
        <v>1</v>
      </c>
      <c r="E88" s="13">
        <v>2</v>
      </c>
      <c r="F88" s="13">
        <v>306.67</v>
      </c>
      <c r="G88" s="13">
        <f>F88*E88</f>
        <v>613.34</v>
      </c>
      <c r="K88" s="13">
        <v>10</v>
      </c>
      <c r="L88" s="13">
        <v>186.67</v>
      </c>
      <c r="M88" s="13">
        <f>L88*K88</f>
        <v>1866.6999999999998</v>
      </c>
    </row>
    <row r="89" spans="2:13" x14ac:dyDescent="0.3">
      <c r="B89" s="12">
        <v>2</v>
      </c>
      <c r="C89" s="12" t="s">
        <v>12</v>
      </c>
      <c r="D89" s="12">
        <v>1</v>
      </c>
      <c r="E89" s="13">
        <v>3</v>
      </c>
      <c r="F89" s="13">
        <v>183.33</v>
      </c>
      <c r="G89" s="13">
        <f>E89*F89</f>
        <v>549.99</v>
      </c>
    </row>
    <row r="90" spans="2:13" x14ac:dyDescent="0.3">
      <c r="B90" s="6"/>
      <c r="C90" s="20" t="s">
        <v>7</v>
      </c>
      <c r="D90" s="20"/>
      <c r="E90" s="20"/>
      <c r="F90" s="20"/>
      <c r="G90" s="7">
        <f>G88+G89</f>
        <v>1163.33</v>
      </c>
    </row>
    <row r="92" spans="2:13" x14ac:dyDescent="0.3">
      <c r="B92" s="18" t="s">
        <v>0</v>
      </c>
      <c r="C92" s="18"/>
      <c r="D92" s="19" t="s">
        <v>30</v>
      </c>
      <c r="E92" s="19"/>
      <c r="F92" s="19"/>
      <c r="G92" s="19"/>
      <c r="K92" s="1" t="s">
        <v>11</v>
      </c>
    </row>
    <row r="93" spans="2:13" ht="46.8" x14ac:dyDescent="0.3">
      <c r="B93" s="4" t="s">
        <v>1</v>
      </c>
      <c r="C93" s="4" t="s">
        <v>2</v>
      </c>
      <c r="D93" s="4" t="s">
        <v>3</v>
      </c>
      <c r="E93" s="5" t="s">
        <v>4</v>
      </c>
      <c r="F93" s="5" t="s">
        <v>5</v>
      </c>
      <c r="G93" s="5" t="s">
        <v>6</v>
      </c>
      <c r="K93" s="13">
        <v>5</v>
      </c>
      <c r="L93" s="13">
        <v>225</v>
      </c>
      <c r="M93" s="13">
        <f>L93*K93</f>
        <v>1125</v>
      </c>
    </row>
    <row r="94" spans="2:13" x14ac:dyDescent="0.3">
      <c r="B94" s="12">
        <v>1</v>
      </c>
      <c r="C94" s="12" t="s">
        <v>9</v>
      </c>
      <c r="D94" s="12">
        <v>1</v>
      </c>
      <c r="E94" s="13">
        <v>3</v>
      </c>
      <c r="F94" s="13">
        <v>306.67</v>
      </c>
      <c r="G94" s="13">
        <f>F94*E94</f>
        <v>920.01</v>
      </c>
      <c r="K94" s="13">
        <v>7</v>
      </c>
      <c r="L94" s="13">
        <v>225</v>
      </c>
      <c r="M94" s="13">
        <f>L94*K94</f>
        <v>1575</v>
      </c>
    </row>
    <row r="95" spans="2:13" x14ac:dyDescent="0.3">
      <c r="B95" s="12">
        <v>2</v>
      </c>
      <c r="C95" s="12" t="s">
        <v>12</v>
      </c>
      <c r="D95" s="12">
        <v>1</v>
      </c>
      <c r="E95" s="13">
        <v>4</v>
      </c>
      <c r="F95" s="13">
        <v>183.33</v>
      </c>
      <c r="G95" s="13">
        <f>E95*F95</f>
        <v>733.32</v>
      </c>
      <c r="K95" s="13">
        <v>3</v>
      </c>
      <c r="L95" s="13">
        <v>225</v>
      </c>
      <c r="M95" s="13">
        <f>L95*K95</f>
        <v>675</v>
      </c>
    </row>
    <row r="96" spans="2:13" x14ac:dyDescent="0.3">
      <c r="B96" s="6"/>
      <c r="C96" s="20" t="s">
        <v>7</v>
      </c>
      <c r="D96" s="20"/>
      <c r="E96" s="20"/>
      <c r="F96" s="20"/>
      <c r="G96" s="7">
        <f>G94+G95</f>
        <v>1653.33</v>
      </c>
      <c r="M96" s="1">
        <f>SUM(M93:M95)</f>
        <v>3375</v>
      </c>
    </row>
    <row r="98" spans="2:11" x14ac:dyDescent="0.3">
      <c r="B98" s="14" t="s">
        <v>33</v>
      </c>
    </row>
    <row r="100" spans="2:11" x14ac:dyDescent="0.3">
      <c r="B100" s="18" t="s">
        <v>0</v>
      </c>
      <c r="C100" s="18"/>
      <c r="D100" s="19" t="s">
        <v>34</v>
      </c>
      <c r="E100" s="19"/>
      <c r="F100" s="19"/>
      <c r="G100" s="19"/>
      <c r="K100" s="1">
        <v>57856.79</v>
      </c>
    </row>
    <row r="101" spans="2:11" ht="46.8" x14ac:dyDescent="0.3">
      <c r="B101" s="4" t="s">
        <v>1</v>
      </c>
      <c r="C101" s="4" t="s">
        <v>2</v>
      </c>
      <c r="D101" s="4" t="s">
        <v>3</v>
      </c>
      <c r="E101" s="5" t="s">
        <v>4</v>
      </c>
      <c r="F101" s="5" t="s">
        <v>5</v>
      </c>
      <c r="G101" s="5" t="s">
        <v>6</v>
      </c>
    </row>
    <row r="102" spans="2:11" x14ac:dyDescent="0.3">
      <c r="B102" s="12">
        <v>1</v>
      </c>
      <c r="C102" s="12" t="s">
        <v>9</v>
      </c>
      <c r="D102" s="12">
        <v>1</v>
      </c>
      <c r="E102" s="13">
        <v>3</v>
      </c>
      <c r="F102" s="13">
        <v>306.67</v>
      </c>
      <c r="G102" s="13">
        <f>F102*E102</f>
        <v>920.01</v>
      </c>
    </row>
    <row r="103" spans="2:11" x14ac:dyDescent="0.3">
      <c r="B103" s="12">
        <v>2</v>
      </c>
      <c r="C103" s="12" t="s">
        <v>12</v>
      </c>
      <c r="D103" s="12">
        <v>1</v>
      </c>
      <c r="E103" s="13">
        <v>5</v>
      </c>
      <c r="F103" s="13">
        <v>183.33</v>
      </c>
      <c r="G103" s="13">
        <f>E103*F103</f>
        <v>916.65000000000009</v>
      </c>
    </row>
    <row r="104" spans="2:11" x14ac:dyDescent="0.3">
      <c r="B104" s="6"/>
      <c r="C104" s="20" t="s">
        <v>7</v>
      </c>
      <c r="D104" s="20"/>
      <c r="E104" s="20"/>
      <c r="F104" s="20"/>
      <c r="G104" s="7">
        <f>G102+G103</f>
        <v>1836.66</v>
      </c>
    </row>
    <row r="106" spans="2:11" x14ac:dyDescent="0.3">
      <c r="B106" s="18" t="s">
        <v>0</v>
      </c>
      <c r="C106" s="18"/>
      <c r="D106" s="19" t="s">
        <v>35</v>
      </c>
      <c r="E106" s="19"/>
      <c r="F106" s="19"/>
      <c r="G106" s="19"/>
    </row>
    <row r="107" spans="2:11" ht="46.8" x14ac:dyDescent="0.3">
      <c r="B107" s="4" t="s">
        <v>1</v>
      </c>
      <c r="C107" s="4" t="s">
        <v>2</v>
      </c>
      <c r="D107" s="4" t="s">
        <v>3</v>
      </c>
      <c r="E107" s="5" t="s">
        <v>4</v>
      </c>
      <c r="F107" s="5" t="s">
        <v>5</v>
      </c>
      <c r="G107" s="5" t="s">
        <v>6</v>
      </c>
    </row>
    <row r="108" spans="2:11" x14ac:dyDescent="0.3">
      <c r="B108" s="12">
        <v>1</v>
      </c>
      <c r="C108" s="12" t="s">
        <v>9</v>
      </c>
      <c r="D108" s="12">
        <v>1</v>
      </c>
      <c r="E108" s="13">
        <v>5</v>
      </c>
      <c r="F108" s="13">
        <v>306.67</v>
      </c>
      <c r="G108" s="13">
        <f>F108*E108</f>
        <v>1533.3500000000001</v>
      </c>
    </row>
    <row r="109" spans="2:11" x14ac:dyDescent="0.3">
      <c r="B109" s="12">
        <v>2</v>
      </c>
      <c r="C109" s="12" t="s">
        <v>12</v>
      </c>
      <c r="D109" s="12">
        <v>1</v>
      </c>
      <c r="E109" s="13">
        <v>10</v>
      </c>
      <c r="F109" s="13">
        <v>183.33</v>
      </c>
      <c r="G109" s="13">
        <f>E109*F109</f>
        <v>1833.3000000000002</v>
      </c>
    </row>
    <row r="110" spans="2:11" x14ac:dyDescent="0.3">
      <c r="B110" s="6"/>
      <c r="C110" s="20" t="s">
        <v>7</v>
      </c>
      <c r="D110" s="20"/>
      <c r="E110" s="20"/>
      <c r="F110" s="20"/>
      <c r="G110" s="7">
        <f>G108+G109</f>
        <v>3366.6500000000005</v>
      </c>
    </row>
    <row r="112" spans="2:11" x14ac:dyDescent="0.3">
      <c r="B112" s="18" t="s">
        <v>0</v>
      </c>
      <c r="C112" s="18"/>
      <c r="D112" s="19" t="s">
        <v>36</v>
      </c>
      <c r="E112" s="19"/>
      <c r="F112" s="19"/>
      <c r="G112" s="19"/>
    </row>
    <row r="113" spans="2:7" ht="46.8" x14ac:dyDescent="0.3">
      <c r="B113" s="4" t="s">
        <v>1</v>
      </c>
      <c r="C113" s="4" t="s">
        <v>2</v>
      </c>
      <c r="D113" s="4" t="s">
        <v>3</v>
      </c>
      <c r="E113" s="5" t="s">
        <v>4</v>
      </c>
      <c r="F113" s="5" t="s">
        <v>5</v>
      </c>
      <c r="G113" s="5" t="s">
        <v>6</v>
      </c>
    </row>
    <row r="114" spans="2:7" x14ac:dyDescent="0.3">
      <c r="B114" s="12">
        <v>1</v>
      </c>
      <c r="C114" s="12" t="s">
        <v>12</v>
      </c>
      <c r="D114" s="12">
        <v>1</v>
      </c>
      <c r="E114" s="13">
        <v>5</v>
      </c>
      <c r="F114" s="13">
        <v>183.33</v>
      </c>
      <c r="G114" s="13">
        <f>F114*E114</f>
        <v>916.65000000000009</v>
      </c>
    </row>
    <row r="115" spans="2:7" x14ac:dyDescent="0.3">
      <c r="B115" s="6"/>
      <c r="C115" s="20" t="s">
        <v>7</v>
      </c>
      <c r="D115" s="20"/>
      <c r="E115" s="20"/>
      <c r="F115" s="20"/>
      <c r="G115" s="7">
        <f>G114</f>
        <v>916.65000000000009</v>
      </c>
    </row>
    <row r="117" spans="2:7" x14ac:dyDescent="0.3">
      <c r="B117" s="18" t="s">
        <v>0</v>
      </c>
      <c r="C117" s="18"/>
      <c r="D117" s="19" t="s">
        <v>37</v>
      </c>
      <c r="E117" s="19"/>
      <c r="F117" s="19"/>
      <c r="G117" s="19"/>
    </row>
    <row r="118" spans="2:7" ht="46.8" x14ac:dyDescent="0.3">
      <c r="B118" s="4" t="s">
        <v>1</v>
      </c>
      <c r="C118" s="4" t="s">
        <v>2</v>
      </c>
      <c r="D118" s="4" t="s">
        <v>3</v>
      </c>
      <c r="E118" s="5" t="s">
        <v>4</v>
      </c>
      <c r="F118" s="5" t="s">
        <v>5</v>
      </c>
      <c r="G118" s="5" t="s">
        <v>6</v>
      </c>
    </row>
    <row r="119" spans="2:7" x14ac:dyDescent="0.3">
      <c r="B119" s="12">
        <v>1</v>
      </c>
      <c r="C119" s="12" t="s">
        <v>13</v>
      </c>
      <c r="D119" s="12">
        <v>1</v>
      </c>
      <c r="E119" s="13">
        <v>16</v>
      </c>
      <c r="F119" s="13">
        <v>199.87</v>
      </c>
      <c r="G119" s="13">
        <f>F119*E119</f>
        <v>3197.92</v>
      </c>
    </row>
    <row r="120" spans="2:7" x14ac:dyDescent="0.3">
      <c r="B120" s="6"/>
      <c r="C120" s="20" t="s">
        <v>7</v>
      </c>
      <c r="D120" s="20"/>
      <c r="E120" s="20"/>
      <c r="F120" s="20"/>
      <c r="G120" s="7">
        <f>G119</f>
        <v>3197.92</v>
      </c>
    </row>
    <row r="122" spans="2:7" x14ac:dyDescent="0.3">
      <c r="B122" s="18" t="s">
        <v>0</v>
      </c>
      <c r="C122" s="18"/>
      <c r="D122" s="19" t="s">
        <v>38</v>
      </c>
      <c r="E122" s="19"/>
      <c r="F122" s="19"/>
      <c r="G122" s="19"/>
    </row>
    <row r="123" spans="2:7" ht="46.8" x14ac:dyDescent="0.3">
      <c r="B123" s="4" t="s">
        <v>1</v>
      </c>
      <c r="C123" s="4" t="s">
        <v>2</v>
      </c>
      <c r="D123" s="4" t="s">
        <v>3</v>
      </c>
      <c r="E123" s="5" t="s">
        <v>4</v>
      </c>
      <c r="F123" s="5" t="s">
        <v>5</v>
      </c>
      <c r="G123" s="5" t="s">
        <v>6</v>
      </c>
    </row>
    <row r="124" spans="2:7" x14ac:dyDescent="0.3">
      <c r="B124" s="12">
        <v>1</v>
      </c>
      <c r="C124" s="12" t="s">
        <v>39</v>
      </c>
      <c r="D124" s="12">
        <v>1</v>
      </c>
      <c r="E124" s="13">
        <v>10</v>
      </c>
      <c r="F124" s="13">
        <v>186.67</v>
      </c>
      <c r="G124" s="13">
        <f>F124*E124</f>
        <v>1866.6999999999998</v>
      </c>
    </row>
    <row r="125" spans="2:7" x14ac:dyDescent="0.3">
      <c r="B125" s="6"/>
      <c r="C125" s="20" t="s">
        <v>7</v>
      </c>
      <c r="D125" s="20"/>
      <c r="E125" s="20"/>
      <c r="F125" s="20"/>
      <c r="G125" s="7">
        <f>G124</f>
        <v>1866.6999999999998</v>
      </c>
    </row>
    <row r="127" spans="2:7" x14ac:dyDescent="0.3">
      <c r="B127" s="18" t="s">
        <v>0</v>
      </c>
      <c r="C127" s="18"/>
      <c r="D127" s="19" t="s">
        <v>40</v>
      </c>
      <c r="E127" s="19"/>
      <c r="F127" s="19"/>
      <c r="G127" s="19"/>
    </row>
    <row r="128" spans="2:7" ht="46.8" x14ac:dyDescent="0.3">
      <c r="B128" s="4" t="s">
        <v>1</v>
      </c>
      <c r="C128" s="4" t="s">
        <v>2</v>
      </c>
      <c r="D128" s="4" t="s">
        <v>3</v>
      </c>
      <c r="E128" s="5" t="s">
        <v>4</v>
      </c>
      <c r="F128" s="5" t="s">
        <v>5</v>
      </c>
      <c r="G128" s="5" t="s">
        <v>6</v>
      </c>
    </row>
    <row r="129" spans="2:7" x14ac:dyDescent="0.3">
      <c r="B129" s="12">
        <v>1</v>
      </c>
      <c r="C129" s="12" t="s">
        <v>8</v>
      </c>
      <c r="D129" s="12">
        <v>1</v>
      </c>
      <c r="E129" s="13">
        <v>5</v>
      </c>
      <c r="F129" s="13">
        <v>233.23</v>
      </c>
      <c r="G129" s="13">
        <f>F129*E129</f>
        <v>1166.1499999999999</v>
      </c>
    </row>
    <row r="130" spans="2:7" x14ac:dyDescent="0.3">
      <c r="B130" s="6"/>
      <c r="C130" s="20" t="s">
        <v>7</v>
      </c>
      <c r="D130" s="20"/>
      <c r="E130" s="20"/>
      <c r="F130" s="20"/>
      <c r="G130" s="7">
        <f>G129</f>
        <v>1166.1499999999999</v>
      </c>
    </row>
    <row r="132" spans="2:7" x14ac:dyDescent="0.3">
      <c r="B132" s="18" t="s">
        <v>0</v>
      </c>
      <c r="C132" s="18"/>
      <c r="D132" s="19" t="s">
        <v>41</v>
      </c>
      <c r="E132" s="19"/>
      <c r="F132" s="19"/>
      <c r="G132" s="19"/>
    </row>
    <row r="133" spans="2:7" ht="46.8" x14ac:dyDescent="0.3">
      <c r="B133" s="4" t="s">
        <v>1</v>
      </c>
      <c r="C133" s="4" t="s">
        <v>2</v>
      </c>
      <c r="D133" s="4" t="s">
        <v>3</v>
      </c>
      <c r="E133" s="5" t="s">
        <v>4</v>
      </c>
      <c r="F133" s="5" t="s">
        <v>5</v>
      </c>
      <c r="G133" s="5" t="s">
        <v>6</v>
      </c>
    </row>
    <row r="134" spans="2:7" x14ac:dyDescent="0.3">
      <c r="B134" s="12">
        <v>1</v>
      </c>
      <c r="C134" s="12" t="s">
        <v>42</v>
      </c>
      <c r="D134" s="12">
        <v>1</v>
      </c>
      <c r="E134" s="13">
        <v>21</v>
      </c>
      <c r="F134" s="13">
        <v>196.9</v>
      </c>
      <c r="G134" s="13">
        <f>F134*E134</f>
        <v>4134.9000000000005</v>
      </c>
    </row>
    <row r="135" spans="2:7" x14ac:dyDescent="0.3">
      <c r="B135" s="6"/>
      <c r="C135" s="20" t="s">
        <v>7</v>
      </c>
      <c r="D135" s="20"/>
      <c r="E135" s="20"/>
      <c r="F135" s="20"/>
      <c r="G135" s="7">
        <f>G134</f>
        <v>4134.9000000000005</v>
      </c>
    </row>
    <row r="137" spans="2:7" x14ac:dyDescent="0.3">
      <c r="B137" s="18" t="s">
        <v>0</v>
      </c>
      <c r="C137" s="18"/>
      <c r="D137" s="19" t="s">
        <v>43</v>
      </c>
      <c r="E137" s="19"/>
      <c r="F137" s="19"/>
      <c r="G137" s="19"/>
    </row>
    <row r="138" spans="2:7" ht="46.8" x14ac:dyDescent="0.3">
      <c r="B138" s="4" t="s">
        <v>1</v>
      </c>
      <c r="C138" s="4" t="s">
        <v>2</v>
      </c>
      <c r="D138" s="4" t="s">
        <v>3</v>
      </c>
      <c r="E138" s="5" t="s">
        <v>4</v>
      </c>
      <c r="F138" s="5" t="s">
        <v>5</v>
      </c>
      <c r="G138" s="5" t="s">
        <v>6</v>
      </c>
    </row>
    <row r="139" spans="2:7" x14ac:dyDescent="0.3">
      <c r="B139" s="12">
        <v>1</v>
      </c>
      <c r="C139" s="12" t="s">
        <v>8</v>
      </c>
      <c r="D139" s="12">
        <v>1</v>
      </c>
      <c r="E139" s="13">
        <v>20</v>
      </c>
      <c r="F139" s="13">
        <v>233.23</v>
      </c>
      <c r="G139" s="13">
        <f>F139*E139</f>
        <v>4664.5999999999995</v>
      </c>
    </row>
    <row r="140" spans="2:7" x14ac:dyDescent="0.3">
      <c r="B140" s="6"/>
      <c r="C140" s="20" t="s">
        <v>7</v>
      </c>
      <c r="D140" s="20"/>
      <c r="E140" s="20"/>
      <c r="F140" s="20"/>
      <c r="G140" s="7">
        <f>G139</f>
        <v>4664.5999999999995</v>
      </c>
    </row>
    <row r="142" spans="2:7" x14ac:dyDescent="0.3">
      <c r="B142" s="18" t="s">
        <v>0</v>
      </c>
      <c r="C142" s="18"/>
      <c r="D142" s="19" t="s">
        <v>44</v>
      </c>
      <c r="E142" s="19"/>
      <c r="F142" s="19"/>
      <c r="G142" s="19"/>
    </row>
    <row r="143" spans="2:7" ht="46.8" x14ac:dyDescent="0.3">
      <c r="B143" s="4" t="s">
        <v>1</v>
      </c>
      <c r="C143" s="4" t="s">
        <v>2</v>
      </c>
      <c r="D143" s="4" t="s">
        <v>3</v>
      </c>
      <c r="E143" s="5" t="s">
        <v>4</v>
      </c>
      <c r="F143" s="5" t="s">
        <v>5</v>
      </c>
      <c r="G143" s="5" t="s">
        <v>6</v>
      </c>
    </row>
    <row r="144" spans="2:7" x14ac:dyDescent="0.3">
      <c r="B144" s="12">
        <v>1</v>
      </c>
      <c r="C144" s="12" t="s">
        <v>42</v>
      </c>
      <c r="D144" s="12">
        <v>1</v>
      </c>
      <c r="E144" s="13">
        <v>15</v>
      </c>
      <c r="F144" s="13">
        <v>196.9</v>
      </c>
      <c r="G144" s="13">
        <f>F144*E144</f>
        <v>2953.5</v>
      </c>
    </row>
    <row r="145" spans="2:7" x14ac:dyDescent="0.3">
      <c r="B145" s="6"/>
      <c r="C145" s="20" t="s">
        <v>7</v>
      </c>
      <c r="D145" s="20"/>
      <c r="E145" s="20"/>
      <c r="F145" s="20"/>
      <c r="G145" s="7">
        <f>G144</f>
        <v>2953.5</v>
      </c>
    </row>
    <row r="147" spans="2:7" x14ac:dyDescent="0.3">
      <c r="B147" s="18" t="s">
        <v>0</v>
      </c>
      <c r="C147" s="18"/>
      <c r="D147" s="19" t="s">
        <v>45</v>
      </c>
      <c r="E147" s="19"/>
      <c r="F147" s="19"/>
      <c r="G147" s="19"/>
    </row>
    <row r="148" spans="2:7" ht="46.8" x14ac:dyDescent="0.3">
      <c r="B148" s="4" t="s">
        <v>1</v>
      </c>
      <c r="C148" s="4" t="s">
        <v>2</v>
      </c>
      <c r="D148" s="4" t="s">
        <v>3</v>
      </c>
      <c r="E148" s="5" t="s">
        <v>4</v>
      </c>
      <c r="F148" s="5" t="s">
        <v>5</v>
      </c>
      <c r="G148" s="5" t="s">
        <v>6</v>
      </c>
    </row>
    <row r="149" spans="2:7" x14ac:dyDescent="0.3">
      <c r="B149" s="12">
        <v>1</v>
      </c>
      <c r="C149" s="12" t="s">
        <v>13</v>
      </c>
      <c r="D149" s="12">
        <v>1</v>
      </c>
      <c r="E149" s="13">
        <v>5</v>
      </c>
      <c r="F149" s="13">
        <v>199.87</v>
      </c>
      <c r="G149" s="13">
        <f>F149*E149</f>
        <v>999.35</v>
      </c>
    </row>
    <row r="150" spans="2:7" x14ac:dyDescent="0.3">
      <c r="B150" s="6"/>
      <c r="C150" s="20" t="s">
        <v>7</v>
      </c>
      <c r="D150" s="20"/>
      <c r="E150" s="20"/>
      <c r="F150" s="20"/>
      <c r="G150" s="7">
        <f>G149</f>
        <v>999.35</v>
      </c>
    </row>
    <row r="152" spans="2:7" x14ac:dyDescent="0.3">
      <c r="B152" s="18" t="s">
        <v>0</v>
      </c>
      <c r="C152" s="18"/>
      <c r="D152" s="19" t="s">
        <v>46</v>
      </c>
      <c r="E152" s="19"/>
      <c r="F152" s="19"/>
      <c r="G152" s="19"/>
    </row>
    <row r="153" spans="2:7" ht="46.8" x14ac:dyDescent="0.3">
      <c r="B153" s="4" t="s">
        <v>1</v>
      </c>
      <c r="C153" s="4" t="s">
        <v>2</v>
      </c>
      <c r="D153" s="4" t="s">
        <v>3</v>
      </c>
      <c r="E153" s="5" t="s">
        <v>4</v>
      </c>
      <c r="F153" s="5" t="s">
        <v>5</v>
      </c>
      <c r="G153" s="5" t="s">
        <v>6</v>
      </c>
    </row>
    <row r="154" spans="2:7" x14ac:dyDescent="0.3">
      <c r="B154" s="12">
        <v>1</v>
      </c>
      <c r="C154" s="12" t="s">
        <v>13</v>
      </c>
      <c r="D154" s="12">
        <v>1</v>
      </c>
      <c r="E154" s="13">
        <v>5</v>
      </c>
      <c r="F154" s="13">
        <v>199.87</v>
      </c>
      <c r="G154" s="13">
        <f>F154*E154</f>
        <v>999.35</v>
      </c>
    </row>
    <row r="155" spans="2:7" x14ac:dyDescent="0.3">
      <c r="B155" s="6"/>
      <c r="C155" s="20" t="s">
        <v>7</v>
      </c>
      <c r="D155" s="20"/>
      <c r="E155" s="20"/>
      <c r="F155" s="20"/>
      <c r="G155" s="7">
        <f>G154</f>
        <v>999.35</v>
      </c>
    </row>
    <row r="157" spans="2:7" x14ac:dyDescent="0.3">
      <c r="B157" s="18" t="s">
        <v>0</v>
      </c>
      <c r="C157" s="18"/>
      <c r="D157" s="19" t="s">
        <v>47</v>
      </c>
      <c r="E157" s="19"/>
      <c r="F157" s="19"/>
      <c r="G157" s="19"/>
    </row>
    <row r="158" spans="2:7" ht="46.8" x14ac:dyDescent="0.3">
      <c r="B158" s="4" t="s">
        <v>1</v>
      </c>
      <c r="C158" s="4" t="s">
        <v>2</v>
      </c>
      <c r="D158" s="4" t="s">
        <v>3</v>
      </c>
      <c r="E158" s="5" t="s">
        <v>4</v>
      </c>
      <c r="F158" s="5" t="s">
        <v>5</v>
      </c>
      <c r="G158" s="5" t="s">
        <v>6</v>
      </c>
    </row>
    <row r="159" spans="2:7" x14ac:dyDescent="0.3">
      <c r="B159" s="12">
        <v>1</v>
      </c>
      <c r="C159" s="12" t="s">
        <v>13</v>
      </c>
      <c r="D159" s="12">
        <v>1</v>
      </c>
      <c r="E159" s="13">
        <v>5</v>
      </c>
      <c r="F159" s="13">
        <v>199.87</v>
      </c>
      <c r="G159" s="13">
        <f>F159*E159</f>
        <v>999.35</v>
      </c>
    </row>
    <row r="160" spans="2:7" x14ac:dyDescent="0.3">
      <c r="B160" s="6"/>
      <c r="C160" s="20" t="s">
        <v>7</v>
      </c>
      <c r="D160" s="20"/>
      <c r="E160" s="20"/>
      <c r="F160" s="20"/>
      <c r="G160" s="7">
        <f>G159</f>
        <v>999.35</v>
      </c>
    </row>
    <row r="162" spans="2:7" x14ac:dyDescent="0.3">
      <c r="B162" s="18" t="s">
        <v>0</v>
      </c>
      <c r="C162" s="18"/>
      <c r="D162" s="19" t="s">
        <v>48</v>
      </c>
      <c r="E162" s="19"/>
      <c r="F162" s="19"/>
      <c r="G162" s="19"/>
    </row>
    <row r="163" spans="2:7" ht="46.8" x14ac:dyDescent="0.3">
      <c r="B163" s="4" t="s">
        <v>1</v>
      </c>
      <c r="C163" s="4" t="s">
        <v>2</v>
      </c>
      <c r="D163" s="4" t="s">
        <v>3</v>
      </c>
      <c r="E163" s="5" t="s">
        <v>4</v>
      </c>
      <c r="F163" s="5" t="s">
        <v>5</v>
      </c>
      <c r="G163" s="5" t="s">
        <v>6</v>
      </c>
    </row>
    <row r="164" spans="2:7" x14ac:dyDescent="0.3">
      <c r="B164" s="12">
        <v>1</v>
      </c>
      <c r="C164" s="12" t="s">
        <v>11</v>
      </c>
      <c r="D164" s="12">
        <v>1</v>
      </c>
      <c r="E164" s="13">
        <v>5</v>
      </c>
      <c r="F164" s="13">
        <v>225</v>
      </c>
      <c r="G164" s="13">
        <f>F164*E164</f>
        <v>1125</v>
      </c>
    </row>
    <row r="165" spans="2:7" x14ac:dyDescent="0.3">
      <c r="B165" s="6"/>
      <c r="C165" s="20" t="s">
        <v>7</v>
      </c>
      <c r="D165" s="20"/>
      <c r="E165" s="20"/>
      <c r="F165" s="20"/>
      <c r="G165" s="7">
        <f>G164</f>
        <v>1125</v>
      </c>
    </row>
    <row r="167" spans="2:7" x14ac:dyDescent="0.3">
      <c r="B167" s="18" t="s">
        <v>0</v>
      </c>
      <c r="C167" s="18"/>
      <c r="D167" s="19" t="s">
        <v>49</v>
      </c>
      <c r="E167" s="19"/>
      <c r="F167" s="19"/>
      <c r="G167" s="19"/>
    </row>
    <row r="168" spans="2:7" ht="46.8" x14ac:dyDescent="0.3">
      <c r="B168" s="4" t="s">
        <v>1</v>
      </c>
      <c r="C168" s="4" t="s">
        <v>2</v>
      </c>
      <c r="D168" s="4" t="s">
        <v>3</v>
      </c>
      <c r="E168" s="5" t="s">
        <v>4</v>
      </c>
      <c r="F168" s="5" t="s">
        <v>5</v>
      </c>
      <c r="G168" s="5" t="s">
        <v>6</v>
      </c>
    </row>
    <row r="169" spans="2:7" x14ac:dyDescent="0.3">
      <c r="B169" s="12">
        <v>1</v>
      </c>
      <c r="C169" s="12" t="s">
        <v>11</v>
      </c>
      <c r="D169" s="12">
        <v>1</v>
      </c>
      <c r="E169" s="13">
        <v>7</v>
      </c>
      <c r="F169" s="13">
        <v>225</v>
      </c>
      <c r="G169" s="13">
        <f>F169*E169</f>
        <v>1575</v>
      </c>
    </row>
    <row r="170" spans="2:7" x14ac:dyDescent="0.3">
      <c r="B170" s="6"/>
      <c r="C170" s="20" t="s">
        <v>7</v>
      </c>
      <c r="D170" s="20"/>
      <c r="E170" s="20"/>
      <c r="F170" s="20"/>
      <c r="G170" s="7">
        <f>G169</f>
        <v>1575</v>
      </c>
    </row>
    <row r="172" spans="2:7" x14ac:dyDescent="0.3">
      <c r="B172" s="18" t="s">
        <v>0</v>
      </c>
      <c r="C172" s="18"/>
      <c r="D172" s="19" t="s">
        <v>50</v>
      </c>
      <c r="E172" s="19"/>
      <c r="F172" s="19"/>
      <c r="G172" s="19"/>
    </row>
    <row r="173" spans="2:7" ht="46.8" x14ac:dyDescent="0.3">
      <c r="B173" s="4" t="s">
        <v>1</v>
      </c>
      <c r="C173" s="4" t="s">
        <v>2</v>
      </c>
      <c r="D173" s="4" t="s">
        <v>3</v>
      </c>
      <c r="E173" s="5" t="s">
        <v>4</v>
      </c>
      <c r="F173" s="5" t="s">
        <v>5</v>
      </c>
      <c r="G173" s="5" t="s">
        <v>6</v>
      </c>
    </row>
    <row r="174" spans="2:7" x14ac:dyDescent="0.3">
      <c r="B174" s="12">
        <v>1</v>
      </c>
      <c r="C174" s="12" t="s">
        <v>11</v>
      </c>
      <c r="D174" s="12">
        <v>1</v>
      </c>
      <c r="E174" s="13">
        <v>3</v>
      </c>
      <c r="F174" s="13">
        <v>225</v>
      </c>
      <c r="G174" s="13">
        <f>F174*E174</f>
        <v>675</v>
      </c>
    </row>
    <row r="175" spans="2:7" x14ac:dyDescent="0.3">
      <c r="B175" s="6"/>
      <c r="C175" s="20" t="s">
        <v>7</v>
      </c>
      <c r="D175" s="20"/>
      <c r="E175" s="20"/>
      <c r="F175" s="20"/>
      <c r="G175" s="7">
        <f>G174</f>
        <v>675</v>
      </c>
    </row>
    <row r="177" spans="2:7" x14ac:dyDescent="0.3">
      <c r="B177" s="14" t="s">
        <v>51</v>
      </c>
    </row>
    <row r="179" spans="2:7" x14ac:dyDescent="0.3">
      <c r="B179" s="18" t="s">
        <v>0</v>
      </c>
      <c r="C179" s="18"/>
      <c r="D179" s="19" t="s">
        <v>52</v>
      </c>
      <c r="E179" s="19"/>
      <c r="F179" s="19"/>
      <c r="G179" s="19"/>
    </row>
    <row r="180" spans="2:7" ht="46.8" x14ac:dyDescent="0.3">
      <c r="B180" s="4" t="s">
        <v>1</v>
      </c>
      <c r="C180" s="4" t="s">
        <v>2</v>
      </c>
      <c r="D180" s="4" t="s">
        <v>3</v>
      </c>
      <c r="E180" s="5" t="s">
        <v>4</v>
      </c>
      <c r="F180" s="5" t="s">
        <v>5</v>
      </c>
      <c r="G180" s="5" t="s">
        <v>6</v>
      </c>
    </row>
    <row r="181" spans="2:7" x14ac:dyDescent="0.3">
      <c r="B181" s="12">
        <v>1</v>
      </c>
      <c r="C181" s="12" t="s">
        <v>9</v>
      </c>
      <c r="D181" s="12">
        <v>1</v>
      </c>
      <c r="E181" s="13">
        <v>5</v>
      </c>
      <c r="F181" s="13">
        <v>306.67</v>
      </c>
      <c r="G181" s="13">
        <f>F181*E181</f>
        <v>1533.3500000000001</v>
      </c>
    </row>
    <row r="182" spans="2:7" x14ac:dyDescent="0.3">
      <c r="B182" s="12">
        <v>2</v>
      </c>
      <c r="C182" s="12" t="s">
        <v>12</v>
      </c>
      <c r="D182" s="12">
        <v>1</v>
      </c>
      <c r="E182" s="13">
        <v>5</v>
      </c>
      <c r="F182" s="13">
        <v>183.33</v>
      </c>
      <c r="G182" s="13">
        <f>E182*F182</f>
        <v>916.65000000000009</v>
      </c>
    </row>
    <row r="183" spans="2:7" x14ac:dyDescent="0.3">
      <c r="B183" s="6"/>
      <c r="C183" s="20" t="s">
        <v>7</v>
      </c>
      <c r="D183" s="20"/>
      <c r="E183" s="20"/>
      <c r="F183" s="20"/>
      <c r="G183" s="7">
        <f>G181+G182</f>
        <v>2450</v>
      </c>
    </row>
    <row r="185" spans="2:7" x14ac:dyDescent="0.3">
      <c r="B185" s="18" t="s">
        <v>0</v>
      </c>
      <c r="C185" s="18"/>
      <c r="D185" s="19" t="s">
        <v>53</v>
      </c>
      <c r="E185" s="19"/>
      <c r="F185" s="19"/>
      <c r="G185" s="19"/>
    </row>
    <row r="186" spans="2:7" ht="46.8" x14ac:dyDescent="0.3">
      <c r="B186" s="4" t="s">
        <v>1</v>
      </c>
      <c r="C186" s="4" t="s">
        <v>2</v>
      </c>
      <c r="D186" s="4" t="s">
        <v>3</v>
      </c>
      <c r="E186" s="5" t="s">
        <v>4</v>
      </c>
      <c r="F186" s="5" t="s">
        <v>5</v>
      </c>
      <c r="G186" s="5" t="s">
        <v>6</v>
      </c>
    </row>
    <row r="187" spans="2:7" x14ac:dyDescent="0.3">
      <c r="B187" s="12">
        <v>1</v>
      </c>
      <c r="C187" s="12" t="s">
        <v>9</v>
      </c>
      <c r="D187" s="12">
        <v>1</v>
      </c>
      <c r="E187" s="13">
        <v>5</v>
      </c>
      <c r="F187" s="13">
        <v>306.67</v>
      </c>
      <c r="G187" s="13">
        <f>F187*E187</f>
        <v>1533.3500000000001</v>
      </c>
    </row>
    <row r="188" spans="2:7" x14ac:dyDescent="0.3">
      <c r="B188" s="12">
        <v>2</v>
      </c>
      <c r="C188" s="12" t="s">
        <v>12</v>
      </c>
      <c r="D188" s="12">
        <v>1</v>
      </c>
      <c r="E188" s="13">
        <v>5</v>
      </c>
      <c r="F188" s="13">
        <v>183.33</v>
      </c>
      <c r="G188" s="13">
        <f>E188*F188</f>
        <v>916.65000000000009</v>
      </c>
    </row>
    <row r="189" spans="2:7" x14ac:dyDescent="0.3">
      <c r="B189" s="6"/>
      <c r="C189" s="20" t="s">
        <v>7</v>
      </c>
      <c r="D189" s="20"/>
      <c r="E189" s="20"/>
      <c r="F189" s="20"/>
      <c r="G189" s="7">
        <f>G187+G188</f>
        <v>2450</v>
      </c>
    </row>
    <row r="191" spans="2:7" x14ac:dyDescent="0.3">
      <c r="B191" s="18" t="s">
        <v>0</v>
      </c>
      <c r="C191" s="18"/>
      <c r="D191" s="19" t="s">
        <v>54</v>
      </c>
      <c r="E191" s="19"/>
      <c r="F191" s="19"/>
      <c r="G191" s="19"/>
    </row>
    <row r="192" spans="2:7" ht="46.8" x14ac:dyDescent="0.3">
      <c r="B192" s="4" t="s">
        <v>1</v>
      </c>
      <c r="C192" s="4" t="s">
        <v>2</v>
      </c>
      <c r="D192" s="4" t="s">
        <v>3</v>
      </c>
      <c r="E192" s="5" t="s">
        <v>4</v>
      </c>
      <c r="F192" s="5" t="s">
        <v>5</v>
      </c>
      <c r="G192" s="5" t="s">
        <v>6</v>
      </c>
    </row>
    <row r="193" spans="2:7" x14ac:dyDescent="0.3">
      <c r="B193" s="12">
        <v>1</v>
      </c>
      <c r="C193" s="12" t="s">
        <v>12</v>
      </c>
      <c r="D193" s="12">
        <v>1</v>
      </c>
      <c r="E193" s="13">
        <v>3</v>
      </c>
      <c r="F193" s="13">
        <v>183.33</v>
      </c>
      <c r="G193" s="13">
        <f>F193*E193</f>
        <v>549.99</v>
      </c>
    </row>
    <row r="194" spans="2:7" x14ac:dyDescent="0.3">
      <c r="B194" s="6"/>
      <c r="C194" s="20" t="s">
        <v>7</v>
      </c>
      <c r="D194" s="20"/>
      <c r="E194" s="20"/>
      <c r="F194" s="20"/>
      <c r="G194" s="7">
        <f>G193</f>
        <v>549.99</v>
      </c>
    </row>
    <row r="196" spans="2:7" x14ac:dyDescent="0.3">
      <c r="B196" s="18" t="s">
        <v>0</v>
      </c>
      <c r="C196" s="18"/>
      <c r="D196" s="19" t="s">
        <v>55</v>
      </c>
      <c r="E196" s="19"/>
      <c r="F196" s="19"/>
      <c r="G196" s="19"/>
    </row>
    <row r="197" spans="2:7" ht="46.8" x14ac:dyDescent="0.3">
      <c r="B197" s="4" t="s">
        <v>1</v>
      </c>
      <c r="C197" s="4" t="s">
        <v>2</v>
      </c>
      <c r="D197" s="4" t="s">
        <v>3</v>
      </c>
      <c r="E197" s="5" t="s">
        <v>4</v>
      </c>
      <c r="F197" s="5" t="s">
        <v>5</v>
      </c>
      <c r="G197" s="5" t="s">
        <v>6</v>
      </c>
    </row>
    <row r="198" spans="2:7" x14ac:dyDescent="0.3">
      <c r="B198" s="12">
        <v>1</v>
      </c>
      <c r="C198" s="12" t="s">
        <v>12</v>
      </c>
      <c r="D198" s="12">
        <v>1</v>
      </c>
      <c r="E198" s="13">
        <v>2</v>
      </c>
      <c r="F198" s="13">
        <v>183.33</v>
      </c>
      <c r="G198" s="13">
        <f>F198*E198</f>
        <v>366.66</v>
      </c>
    </row>
    <row r="199" spans="2:7" x14ac:dyDescent="0.3">
      <c r="B199" s="6"/>
      <c r="C199" s="20" t="s">
        <v>7</v>
      </c>
      <c r="D199" s="20"/>
      <c r="E199" s="20"/>
      <c r="F199" s="20"/>
      <c r="G199" s="7">
        <f>G198</f>
        <v>366.66</v>
      </c>
    </row>
    <row r="201" spans="2:7" x14ac:dyDescent="0.3">
      <c r="B201" s="14" t="s">
        <v>60</v>
      </c>
    </row>
    <row r="203" spans="2:7" x14ac:dyDescent="0.3">
      <c r="B203" s="18" t="s">
        <v>0</v>
      </c>
      <c r="C203" s="18"/>
      <c r="D203" s="19" t="s">
        <v>56</v>
      </c>
      <c r="E203" s="19"/>
      <c r="F203" s="19"/>
      <c r="G203" s="19"/>
    </row>
    <row r="204" spans="2:7" ht="46.8" x14ac:dyDescent="0.3">
      <c r="B204" s="4" t="s">
        <v>1</v>
      </c>
      <c r="C204" s="4" t="s">
        <v>2</v>
      </c>
      <c r="D204" s="4" t="s">
        <v>3</v>
      </c>
      <c r="E204" s="5" t="s">
        <v>4</v>
      </c>
      <c r="F204" s="5" t="s">
        <v>5</v>
      </c>
      <c r="G204" s="5" t="s">
        <v>6</v>
      </c>
    </row>
    <row r="205" spans="2:7" x14ac:dyDescent="0.3">
      <c r="B205" s="12">
        <v>1</v>
      </c>
      <c r="C205" s="12" t="s">
        <v>9</v>
      </c>
      <c r="D205" s="12">
        <v>1</v>
      </c>
      <c r="E205" s="13">
        <v>2</v>
      </c>
      <c r="F205" s="13">
        <v>306.67</v>
      </c>
      <c r="G205" s="13">
        <f>F205*E205</f>
        <v>613.34</v>
      </c>
    </row>
    <row r="206" spans="2:7" x14ac:dyDescent="0.3">
      <c r="B206" s="12">
        <v>2</v>
      </c>
      <c r="C206" s="12" t="s">
        <v>12</v>
      </c>
      <c r="D206" s="12">
        <v>1</v>
      </c>
      <c r="E206" s="13">
        <v>2</v>
      </c>
      <c r="F206" s="13">
        <v>183.33</v>
      </c>
      <c r="G206" s="13">
        <f>E206*F206</f>
        <v>366.66</v>
      </c>
    </row>
    <row r="207" spans="2:7" x14ac:dyDescent="0.3">
      <c r="B207" s="6"/>
      <c r="C207" s="20" t="s">
        <v>7</v>
      </c>
      <c r="D207" s="20"/>
      <c r="E207" s="20"/>
      <c r="F207" s="20"/>
      <c r="G207" s="7">
        <f>G205+G206</f>
        <v>980</v>
      </c>
    </row>
    <row r="209" spans="2:7" x14ac:dyDescent="0.3">
      <c r="B209" s="18" t="s">
        <v>0</v>
      </c>
      <c r="C209" s="18"/>
      <c r="D209" s="19" t="s">
        <v>57</v>
      </c>
      <c r="E209" s="19"/>
      <c r="F209" s="19"/>
      <c r="G209" s="19"/>
    </row>
    <row r="210" spans="2:7" ht="46.8" x14ac:dyDescent="0.3">
      <c r="B210" s="4" t="s">
        <v>1</v>
      </c>
      <c r="C210" s="4" t="s">
        <v>2</v>
      </c>
      <c r="D210" s="4" t="s">
        <v>3</v>
      </c>
      <c r="E210" s="5" t="s">
        <v>4</v>
      </c>
      <c r="F210" s="5" t="s">
        <v>5</v>
      </c>
      <c r="G210" s="5" t="s">
        <v>6</v>
      </c>
    </row>
    <row r="211" spans="2:7" x14ac:dyDescent="0.3">
      <c r="B211" s="12">
        <v>1</v>
      </c>
      <c r="C211" s="12" t="s">
        <v>9</v>
      </c>
      <c r="D211" s="12">
        <v>1</v>
      </c>
      <c r="E211" s="13">
        <v>1</v>
      </c>
      <c r="F211" s="13">
        <v>306.67</v>
      </c>
      <c r="G211" s="13">
        <f>F211*E211</f>
        <v>306.67</v>
      </c>
    </row>
    <row r="212" spans="2:7" x14ac:dyDescent="0.3">
      <c r="B212" s="12">
        <v>2</v>
      </c>
      <c r="C212" s="12" t="s">
        <v>12</v>
      </c>
      <c r="D212" s="12">
        <v>1</v>
      </c>
      <c r="E212" s="13">
        <v>1</v>
      </c>
      <c r="F212" s="13">
        <v>183.33</v>
      </c>
      <c r="G212" s="13">
        <f>E212*F212</f>
        <v>183.33</v>
      </c>
    </row>
    <row r="213" spans="2:7" x14ac:dyDescent="0.3">
      <c r="B213" s="6"/>
      <c r="C213" s="20" t="s">
        <v>7</v>
      </c>
      <c r="D213" s="20"/>
      <c r="E213" s="20"/>
      <c r="F213" s="20"/>
      <c r="G213" s="7">
        <f>G211+G212</f>
        <v>490</v>
      </c>
    </row>
    <row r="215" spans="2:7" x14ac:dyDescent="0.3">
      <c r="B215" s="18" t="s">
        <v>0</v>
      </c>
      <c r="C215" s="18"/>
      <c r="D215" s="19" t="s">
        <v>58</v>
      </c>
      <c r="E215" s="19"/>
      <c r="F215" s="19"/>
      <c r="G215" s="19"/>
    </row>
    <row r="216" spans="2:7" ht="46.8" x14ac:dyDescent="0.3">
      <c r="B216" s="4" t="s">
        <v>1</v>
      </c>
      <c r="C216" s="4" t="s">
        <v>2</v>
      </c>
      <c r="D216" s="4" t="s">
        <v>3</v>
      </c>
      <c r="E216" s="5" t="s">
        <v>4</v>
      </c>
      <c r="F216" s="5" t="s">
        <v>5</v>
      </c>
      <c r="G216" s="5" t="s">
        <v>6</v>
      </c>
    </row>
    <row r="217" spans="2:7" x14ac:dyDescent="0.3">
      <c r="B217" s="12">
        <v>1</v>
      </c>
      <c r="C217" s="12" t="s">
        <v>9</v>
      </c>
      <c r="D217" s="12">
        <v>1</v>
      </c>
      <c r="E217" s="13">
        <v>3</v>
      </c>
      <c r="F217" s="13">
        <v>306.67</v>
      </c>
      <c r="G217" s="13">
        <f>F217*E217</f>
        <v>920.01</v>
      </c>
    </row>
    <row r="218" spans="2:7" x14ac:dyDescent="0.3">
      <c r="B218" s="12">
        <v>2</v>
      </c>
      <c r="C218" s="12" t="s">
        <v>12</v>
      </c>
      <c r="D218" s="12">
        <v>1</v>
      </c>
      <c r="E218" s="13">
        <v>2</v>
      </c>
      <c r="F218" s="13">
        <v>183.33</v>
      </c>
      <c r="G218" s="13">
        <f>E218*F218</f>
        <v>366.66</v>
      </c>
    </row>
    <row r="219" spans="2:7" x14ac:dyDescent="0.3">
      <c r="B219" s="6"/>
      <c r="C219" s="20" t="s">
        <v>7</v>
      </c>
      <c r="D219" s="20"/>
      <c r="E219" s="20"/>
      <c r="F219" s="20"/>
      <c r="G219" s="7">
        <f>G217+G218</f>
        <v>1286.67</v>
      </c>
    </row>
    <row r="222" spans="2:7" x14ac:dyDescent="0.3">
      <c r="B222" s="18" t="s">
        <v>0</v>
      </c>
      <c r="C222" s="18"/>
      <c r="D222" s="19" t="s">
        <v>59</v>
      </c>
      <c r="E222" s="19"/>
      <c r="F222" s="19"/>
      <c r="G222" s="19"/>
    </row>
    <row r="223" spans="2:7" ht="46.8" x14ac:dyDescent="0.3">
      <c r="B223" s="4" t="s">
        <v>1</v>
      </c>
      <c r="C223" s="4" t="s">
        <v>2</v>
      </c>
      <c r="D223" s="4" t="s">
        <v>3</v>
      </c>
      <c r="E223" s="5" t="s">
        <v>4</v>
      </c>
      <c r="F223" s="5" t="s">
        <v>5</v>
      </c>
      <c r="G223" s="5" t="s">
        <v>6</v>
      </c>
    </row>
    <row r="224" spans="2:7" x14ac:dyDescent="0.3">
      <c r="B224" s="12">
        <v>1</v>
      </c>
      <c r="C224" s="12" t="s">
        <v>9</v>
      </c>
      <c r="D224" s="12">
        <v>1</v>
      </c>
      <c r="E224" s="13">
        <v>1</v>
      </c>
      <c r="F224" s="13">
        <v>306.67</v>
      </c>
      <c r="G224" s="13">
        <f>F224*E224</f>
        <v>306.67</v>
      </c>
    </row>
    <row r="225" spans="2:7" x14ac:dyDescent="0.3">
      <c r="B225" s="12">
        <v>2</v>
      </c>
      <c r="C225" s="12" t="s">
        <v>12</v>
      </c>
      <c r="D225" s="12">
        <v>1</v>
      </c>
      <c r="E225" s="13">
        <v>1</v>
      </c>
      <c r="F225" s="13">
        <v>183.33</v>
      </c>
      <c r="G225" s="13">
        <f>E225*F225</f>
        <v>183.33</v>
      </c>
    </row>
    <row r="226" spans="2:7" x14ac:dyDescent="0.3">
      <c r="B226" s="6"/>
      <c r="C226" s="20" t="s">
        <v>7</v>
      </c>
      <c r="D226" s="20"/>
      <c r="E226" s="20"/>
      <c r="F226" s="20"/>
      <c r="G226" s="7">
        <f>G224+G225</f>
        <v>490</v>
      </c>
    </row>
  </sheetData>
  <mergeCells count="117">
    <mergeCell ref="C226:F226"/>
    <mergeCell ref="C213:F213"/>
    <mergeCell ref="B215:C215"/>
    <mergeCell ref="D215:G215"/>
    <mergeCell ref="C219:F219"/>
    <mergeCell ref="B222:C222"/>
    <mergeCell ref="D222:G222"/>
    <mergeCell ref="C199:F199"/>
    <mergeCell ref="B203:C203"/>
    <mergeCell ref="D203:G203"/>
    <mergeCell ref="C207:F207"/>
    <mergeCell ref="B209:C209"/>
    <mergeCell ref="D209:G209"/>
    <mergeCell ref="C189:F189"/>
    <mergeCell ref="B191:C191"/>
    <mergeCell ref="D191:G191"/>
    <mergeCell ref="C194:F194"/>
    <mergeCell ref="B196:C196"/>
    <mergeCell ref="D196:G196"/>
    <mergeCell ref="C175:F175"/>
    <mergeCell ref="B179:C179"/>
    <mergeCell ref="D179:G179"/>
    <mergeCell ref="C183:F183"/>
    <mergeCell ref="B185:C185"/>
    <mergeCell ref="D185:G185"/>
    <mergeCell ref="C165:F165"/>
    <mergeCell ref="B167:C167"/>
    <mergeCell ref="D167:G167"/>
    <mergeCell ref="C170:F170"/>
    <mergeCell ref="B172:C172"/>
    <mergeCell ref="D172:G172"/>
    <mergeCell ref="B162:C162"/>
    <mergeCell ref="D162:G162"/>
    <mergeCell ref="C160:F160"/>
    <mergeCell ref="C150:F150"/>
    <mergeCell ref="B152:C152"/>
    <mergeCell ref="D152:G152"/>
    <mergeCell ref="C155:F155"/>
    <mergeCell ref="B157:C157"/>
    <mergeCell ref="D157:G157"/>
    <mergeCell ref="C140:F140"/>
    <mergeCell ref="B142:C142"/>
    <mergeCell ref="D142:G142"/>
    <mergeCell ref="C145:F145"/>
    <mergeCell ref="B147:C147"/>
    <mergeCell ref="D147:G147"/>
    <mergeCell ref="C130:F130"/>
    <mergeCell ref="B132:C132"/>
    <mergeCell ref="D132:G132"/>
    <mergeCell ref="C135:F135"/>
    <mergeCell ref="B137:C137"/>
    <mergeCell ref="D137:G137"/>
    <mergeCell ref="C120:F120"/>
    <mergeCell ref="B122:C122"/>
    <mergeCell ref="D122:G122"/>
    <mergeCell ref="C125:F125"/>
    <mergeCell ref="B127:C127"/>
    <mergeCell ref="D127:G127"/>
    <mergeCell ref="C110:F110"/>
    <mergeCell ref="B112:C112"/>
    <mergeCell ref="D112:G112"/>
    <mergeCell ref="C115:F115"/>
    <mergeCell ref="B117:C117"/>
    <mergeCell ref="D117:G117"/>
    <mergeCell ref="C96:F96"/>
    <mergeCell ref="B100:C100"/>
    <mergeCell ref="D100:G100"/>
    <mergeCell ref="C104:F104"/>
    <mergeCell ref="B106:C106"/>
    <mergeCell ref="D106:G106"/>
    <mergeCell ref="C84:F84"/>
    <mergeCell ref="B86:C86"/>
    <mergeCell ref="D86:G86"/>
    <mergeCell ref="C90:F90"/>
    <mergeCell ref="B92:C92"/>
    <mergeCell ref="D92:G92"/>
    <mergeCell ref="C78:F78"/>
    <mergeCell ref="B80:C80"/>
    <mergeCell ref="D80:G80"/>
    <mergeCell ref="B68:C68"/>
    <mergeCell ref="D68:G68"/>
    <mergeCell ref="C72:F72"/>
    <mergeCell ref="B74:C74"/>
    <mergeCell ref="D74:G74"/>
    <mergeCell ref="C22:F22"/>
    <mergeCell ref="B4:C4"/>
    <mergeCell ref="D4:G4"/>
    <mergeCell ref="C7:F7"/>
    <mergeCell ref="B9:C9"/>
    <mergeCell ref="D9:G9"/>
    <mergeCell ref="C12:F12"/>
    <mergeCell ref="B14:C14"/>
    <mergeCell ref="D14:G14"/>
    <mergeCell ref="C17:F17"/>
    <mergeCell ref="B19:C19"/>
    <mergeCell ref="D19:G19"/>
    <mergeCell ref="C48:F48"/>
    <mergeCell ref="B24:C24"/>
    <mergeCell ref="D24:G24"/>
    <mergeCell ref="C28:F28"/>
    <mergeCell ref="B30:C30"/>
    <mergeCell ref="D30:G30"/>
    <mergeCell ref="C34:F34"/>
    <mergeCell ref="B38:C38"/>
    <mergeCell ref="D38:G38"/>
    <mergeCell ref="C42:F42"/>
    <mergeCell ref="B44:C44"/>
    <mergeCell ref="D44:G44"/>
    <mergeCell ref="B62:C62"/>
    <mergeCell ref="D62:G62"/>
    <mergeCell ref="C66:F66"/>
    <mergeCell ref="B50:C50"/>
    <mergeCell ref="D50:G50"/>
    <mergeCell ref="C54:F54"/>
    <mergeCell ref="B56:C56"/>
    <mergeCell ref="D56:G56"/>
    <mergeCell ref="C60:F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SYAZWANI NADHIRAH BINTI ZOLKEFILE.</dc:creator>
  <cp:lastModifiedBy>SYAZWANI NADHIRAH BINTI ZOLKEFILE.</cp:lastModifiedBy>
  <dcterms:created xsi:type="dcterms:W3CDTF">2024-06-20T21:10:16Z</dcterms:created>
  <dcterms:modified xsi:type="dcterms:W3CDTF">2024-06-21T14:07:35Z</dcterms:modified>
</cp:coreProperties>
</file>