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ffice\Desktop\atoto\stng\4 cousre\pythonStyding\GIT\informationSystemsTools\lab 6\"/>
    </mc:Choice>
  </mc:AlternateContent>
  <bookViews>
    <workbookView xWindow="0" yWindow="450" windowWidth="19215" windowHeight="12165" activeTab="2"/>
  </bookViews>
  <sheets>
    <sheet name="backlog" sheetId="1" r:id="rId1"/>
    <sheet name="calcs" sheetId="2" r:id="rId2"/>
    <sheet name="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J13" i="1"/>
  <c r="J14" i="1"/>
  <c r="J12" i="1"/>
  <c r="F18" i="2"/>
  <c r="D7" i="2" s="1"/>
  <c r="D8" i="2" l="1"/>
  <c r="D6" i="2"/>
  <c r="D5" i="2"/>
  <c r="D4" i="2"/>
  <c r="D3" i="2"/>
  <c r="C3" i="2"/>
  <c r="C2" i="2"/>
  <c r="C4" i="2"/>
  <c r="D2" i="2"/>
  <c r="D9" i="2"/>
  <c r="C9" i="2"/>
  <c r="C8" i="2"/>
  <c r="C7" i="2"/>
  <c r="C6" i="2"/>
  <c r="C5" i="2"/>
  <c r="A5" i="2"/>
  <c r="A2" i="2"/>
  <c r="A9" i="2"/>
  <c r="A8" i="2"/>
  <c r="A7" i="2"/>
  <c r="A6" i="2"/>
  <c r="A4" i="2"/>
  <c r="A3" i="2"/>
  <c r="F2" i="2" l="1"/>
  <c r="F3" i="2" s="1"/>
  <c r="F4" i="2" s="1"/>
  <c r="F19" i="2"/>
  <c r="E2" i="2"/>
  <c r="E3" i="2" s="1"/>
  <c r="E4" i="2" s="1"/>
  <c r="F20" i="2"/>
  <c r="F21" i="2"/>
</calcChain>
</file>

<file path=xl/sharedStrings.xml><?xml version="1.0" encoding="utf-8"?>
<sst xmlns="http://schemas.openxmlformats.org/spreadsheetml/2006/main" count="25" uniqueCount="25">
  <si>
    <t>№</t>
  </si>
  <si>
    <t>Задача</t>
  </si>
  <si>
    <t>Оценка</t>
  </si>
  <si>
    <t>Пришла</t>
  </si>
  <si>
    <t>Ушла</t>
  </si>
  <si>
    <t>N</t>
  </si>
  <si>
    <t>Sprint</t>
  </si>
  <si>
    <t>Ушло</t>
  </si>
  <si>
    <t>Пришло</t>
  </si>
  <si>
    <t>Выполнение</t>
  </si>
  <si>
    <t>Добавление</t>
  </si>
  <si>
    <t>Сумма всех работ:</t>
  </si>
  <si>
    <t>Исходное количество задач:</t>
  </si>
  <si>
    <t>Последний спринт:</t>
  </si>
  <si>
    <t>Средняя скорость выполнения:</t>
  </si>
  <si>
    <t>Средняя скорость поступления:</t>
  </si>
  <si>
    <t>Осталось работы всего:</t>
  </si>
  <si>
    <t>Пришла:</t>
  </si>
  <si>
    <t>Ушла:</t>
  </si>
  <si>
    <t>cкачать docker</t>
  </si>
  <si>
    <t xml:space="preserve">выяснить что в с виртуализацией и включить её </t>
  </si>
  <si>
    <t>скачать и развернуть первый контейнер</t>
  </si>
  <si>
    <t>установить docker</t>
  </si>
  <si>
    <t>найти ошибку в запуске docker, устранить её</t>
  </si>
  <si>
    <t>графики в эксель просто тьма какая-то, не получилось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</si>
</sst>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2"/>
      <color theme="1"/>
      <name val="Bahnschrift Light Condensed"/>
      <family val="2"/>
      <charset val="204"/>
    </font>
    <font>
      <sz val="36"/>
      <color theme="1"/>
      <name val="Bahnschrift Light Condensed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20" sqref="E20"/>
    </sheetView>
  </sheetViews>
  <sheetFormatPr defaultRowHeight="15" x14ac:dyDescent="0.25"/>
  <cols>
    <col min="2" max="2" width="51.5703125" customWidth="1"/>
    <col min="9" max="9" width="10.2851562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0" x14ac:dyDescent="0.25">
      <c r="A2" s="7">
        <v>1</v>
      </c>
      <c r="B2" s="6" t="s">
        <v>19</v>
      </c>
      <c r="C2" s="4">
        <v>1</v>
      </c>
      <c r="D2" s="9">
        <v>0</v>
      </c>
      <c r="E2" s="8">
        <v>1</v>
      </c>
    </row>
    <row r="3" spans="1:10" x14ac:dyDescent="0.25">
      <c r="A3" s="7">
        <v>2</v>
      </c>
      <c r="B3" s="6" t="s">
        <v>20</v>
      </c>
      <c r="C3" s="4">
        <v>2</v>
      </c>
      <c r="D3" s="9">
        <v>0</v>
      </c>
      <c r="E3" s="8">
        <v>1</v>
      </c>
    </row>
    <row r="4" spans="1:10" x14ac:dyDescent="0.25">
      <c r="A4" s="7">
        <v>3</v>
      </c>
      <c r="B4" s="6" t="s">
        <v>22</v>
      </c>
      <c r="C4" s="4">
        <v>1</v>
      </c>
      <c r="D4" s="9">
        <v>0</v>
      </c>
      <c r="E4" s="8">
        <v>2</v>
      </c>
    </row>
    <row r="5" spans="1:10" x14ac:dyDescent="0.25">
      <c r="A5" s="7">
        <v>4</v>
      </c>
      <c r="B5" s="6" t="s">
        <v>21</v>
      </c>
      <c r="C5" s="4">
        <v>2</v>
      </c>
      <c r="D5" s="9">
        <v>0</v>
      </c>
      <c r="E5" s="8"/>
    </row>
    <row r="6" spans="1:10" x14ac:dyDescent="0.25">
      <c r="A6" s="7">
        <v>5</v>
      </c>
      <c r="B6" s="6" t="s">
        <v>23</v>
      </c>
      <c r="C6" s="4">
        <v>2</v>
      </c>
      <c r="D6" s="9">
        <v>1</v>
      </c>
      <c r="E6" s="8">
        <v>2</v>
      </c>
    </row>
    <row r="7" spans="1:10" x14ac:dyDescent="0.25">
      <c r="A7" s="7"/>
      <c r="B7" s="6"/>
      <c r="C7" s="5"/>
      <c r="D7" s="5"/>
      <c r="E7" s="5"/>
    </row>
    <row r="8" spans="1:10" x14ac:dyDescent="0.25">
      <c r="A8" s="7"/>
      <c r="B8" s="6"/>
      <c r="C8" s="5"/>
      <c r="D8" s="5"/>
      <c r="E8" s="5"/>
    </row>
    <row r="9" spans="1:10" x14ac:dyDescent="0.25">
      <c r="A9" s="7"/>
      <c r="B9" s="6"/>
      <c r="C9" s="5"/>
      <c r="D9" s="5"/>
      <c r="E9" s="5"/>
    </row>
    <row r="10" spans="1:10" x14ac:dyDescent="0.25">
      <c r="A10" s="7"/>
      <c r="B10" s="6"/>
      <c r="C10" s="5"/>
      <c r="D10" s="5"/>
      <c r="E10" s="5"/>
    </row>
    <row r="11" spans="1:10" x14ac:dyDescent="0.25">
      <c r="A11" s="7"/>
      <c r="B11" s="6"/>
      <c r="C11" s="5"/>
      <c r="D11" s="5"/>
      <c r="E11" s="5"/>
      <c r="H11" s="1"/>
    </row>
    <row r="12" spans="1:10" x14ac:dyDescent="0.25">
      <c r="A12" s="7"/>
      <c r="B12" s="6"/>
      <c r="C12" s="5"/>
      <c r="D12" s="5"/>
      <c r="E12" s="5"/>
      <c r="H12" s="2" t="s">
        <v>11</v>
      </c>
      <c r="I12" s="3"/>
      <c r="J12" s="16">
        <f>SUM(C2:C16)</f>
        <v>8</v>
      </c>
    </row>
    <row r="13" spans="1:10" x14ac:dyDescent="0.25">
      <c r="A13" s="7"/>
      <c r="B13" s="6"/>
      <c r="C13" s="5"/>
      <c r="D13" s="5"/>
      <c r="E13" s="5"/>
      <c r="H13" s="2" t="s">
        <v>17</v>
      </c>
      <c r="I13" s="3"/>
      <c r="J13" s="16">
        <f>SUM(D2:D16)</f>
        <v>1</v>
      </c>
    </row>
    <row r="14" spans="1:10" x14ac:dyDescent="0.25">
      <c r="A14" s="7"/>
      <c r="B14" s="6"/>
      <c r="C14" s="5"/>
      <c r="D14" s="5"/>
      <c r="E14" s="5"/>
      <c r="H14" s="2" t="s">
        <v>18</v>
      </c>
      <c r="I14" s="3"/>
      <c r="J14" s="16">
        <f>SUM(E2:E16)</f>
        <v>6</v>
      </c>
    </row>
    <row r="15" spans="1:10" x14ac:dyDescent="0.25">
      <c r="A15" s="7"/>
      <c r="B15" s="6"/>
      <c r="C15" s="5"/>
      <c r="D15" s="5"/>
      <c r="E15" s="5"/>
    </row>
    <row r="16" spans="1:10" x14ac:dyDescent="0.25">
      <c r="A16" s="7"/>
      <c r="B16" s="6"/>
      <c r="C16" s="5"/>
      <c r="D16" s="5"/>
      <c r="E16" s="5"/>
    </row>
    <row r="17" spans="2:2" x14ac:dyDescent="0.25">
      <c r="B17" s="1"/>
    </row>
  </sheetData>
  <mergeCells count="3">
    <mergeCell ref="H14:I14"/>
    <mergeCell ref="H13:I13"/>
    <mergeCell ref="H12:I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8" sqref="H8"/>
    </sheetView>
  </sheetViews>
  <sheetFormatPr defaultRowHeight="15" x14ac:dyDescent="0.25"/>
  <cols>
    <col min="2" max="2" width="6.42578125" customWidth="1"/>
    <col min="3" max="3" width="7.42578125" customWidth="1"/>
    <col min="5" max="5" width="12.7109375" customWidth="1"/>
    <col min="6" max="6" width="14.140625" customWidth="1"/>
    <col min="9" max="9" width="24.85546875" customWidth="1"/>
  </cols>
  <sheetData>
    <row r="1" spans="1:6" x14ac:dyDescent="0.2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</row>
    <row r="2" spans="1:6" x14ac:dyDescent="0.25">
      <c r="A2" s="12">
        <f>$B2-$F$18</f>
        <v>-2</v>
      </c>
      <c r="B2" s="13">
        <v>0</v>
      </c>
      <c r="C2" s="14">
        <f>IF($B2&lt;=$F$18,SUMIF(backlog!$E$2:$E$16, $B2, backlog!$C$2:$C$16),"")</f>
        <v>0</v>
      </c>
      <c r="D2" s="15">
        <f>IF($B2&lt;=$F$18,SUMIF(backlog!$D$2:$D$16, $B2, backlog!$C$2:$C$16),"")</f>
        <v>6</v>
      </c>
      <c r="E2" s="12">
        <f>IF($B2&lt;=$F$18,F17-C2)</f>
        <v>6</v>
      </c>
      <c r="F2" s="12">
        <f>IF($C2&lt;&gt;"",-$D2 + 6, "")</f>
        <v>0</v>
      </c>
    </row>
    <row r="3" spans="1:6" x14ac:dyDescent="0.25">
      <c r="A3" s="12">
        <f>$B3-$F$18</f>
        <v>-1</v>
      </c>
      <c r="B3" s="13">
        <v>1</v>
      </c>
      <c r="C3" s="14">
        <f>IF($B3&lt;=$F$18,SUMIF(backlog!$E$2:$E$16, $B3, backlog!$C$2:$C$16),"")</f>
        <v>3</v>
      </c>
      <c r="D3" s="15">
        <f>IF($B3&lt;=$F$18,SUMIF(backlog!$D$2:$D$16, $B3, backlog!$C$2:$C$16),"")</f>
        <v>2</v>
      </c>
      <c r="E3" s="12">
        <f>IF($B3&lt;=$F$18,$E2-C3)</f>
        <v>3</v>
      </c>
      <c r="F3" s="12">
        <f>IF($C3&lt;&gt;"",-$D3 + $F2, "")</f>
        <v>-2</v>
      </c>
    </row>
    <row r="4" spans="1:6" x14ac:dyDescent="0.25">
      <c r="A4" s="12">
        <f>$B4-$F$18</f>
        <v>0</v>
      </c>
      <c r="B4" s="13">
        <v>2</v>
      </c>
      <c r="C4" s="14">
        <f>IF($B4&lt;=$F$18,SUMIF(backlog!$E$2:$E$16, $B4, backlog!$C$2:$C$16),"")</f>
        <v>3</v>
      </c>
      <c r="D4" s="15">
        <f>IF($B4&lt;=$F$18,SUMIF(backlog!$D$2:$D$16, $B4, backlog!$C$2:$C$16),"")</f>
        <v>0</v>
      </c>
      <c r="E4" s="12">
        <f>IF($B4&lt;=$F$18,$E3-C4)</f>
        <v>0</v>
      </c>
      <c r="F4" s="12">
        <f>IF($C4&lt;&gt;"",-$D4 + $F3, "")</f>
        <v>-2</v>
      </c>
    </row>
    <row r="5" spans="1:6" ht="23.25" customHeight="1" x14ac:dyDescent="0.25">
      <c r="A5" s="12">
        <f>$B5-$F$18</f>
        <v>1</v>
      </c>
      <c r="B5" s="13">
        <v>3</v>
      </c>
      <c r="C5" s="12" t="str">
        <f>IF($B5&lt;=$F$18,SUMIF(backlog!$E$2:$E$16, $B5,backlog!$C$2:$C$16),"")</f>
        <v/>
      </c>
      <c r="D5" s="12" t="str">
        <f>IF($B5&lt;=$F$18,SUMIF(backlog!$D$2:$D$16, $B5, backlog!$C$2:$C$16),"")</f>
        <v/>
      </c>
      <c r="E5" s="12"/>
      <c r="F5" s="12"/>
    </row>
    <row r="6" spans="1:6" x14ac:dyDescent="0.25">
      <c r="A6" s="12">
        <f>$B6-$F$18</f>
        <v>2</v>
      </c>
      <c r="B6" s="13">
        <v>4</v>
      </c>
      <c r="C6" s="12" t="str">
        <f>IF($B6&lt;=$F$18,SUMIF(backlog!$E$2:$E$16, $B6,backlog!$C$2:$C$16),"")</f>
        <v/>
      </c>
      <c r="D6" s="12" t="str">
        <f>IF($B6&lt;=$F$18,SUMIF(backlog!$D$2:$D$16, $B6, backlog!$C$2:$C$16),"")</f>
        <v/>
      </c>
      <c r="E6" s="12"/>
      <c r="F6" s="12"/>
    </row>
    <row r="7" spans="1:6" x14ac:dyDescent="0.25">
      <c r="A7" s="12">
        <f>$B7-$F$18</f>
        <v>3</v>
      </c>
      <c r="B7" s="13">
        <v>5</v>
      </c>
      <c r="C7" s="12" t="str">
        <f>IF($B7&lt;=$F$18,SUMIF(backlog!$E$2:$E$16, $B7,backlog!$C$2:$C$16),"")</f>
        <v/>
      </c>
      <c r="D7" s="12" t="str">
        <f>IF($B7&lt;=$F$18,SUMIF(backlog!$D$2:$D$16, $B7, backlog!$C$2:$C$16),"")</f>
        <v/>
      </c>
      <c r="E7" s="12"/>
      <c r="F7" s="12"/>
    </row>
    <row r="8" spans="1:6" x14ac:dyDescent="0.25">
      <c r="A8" s="12">
        <f>$B8-$F$18</f>
        <v>4</v>
      </c>
      <c r="B8" s="13">
        <v>6</v>
      </c>
      <c r="C8" s="12" t="str">
        <f>IF($B8&lt;=$F$18,SUMIF(backlog!$E$2:$E$16, $B8,backlog!$C$2:$C$16),"")</f>
        <v/>
      </c>
      <c r="D8" s="12" t="str">
        <f>IF($B8&lt;=$F$18,SUMIF(backlog!$D$2:$D$16, $B8, backlog!$C$2:$C$16),"")</f>
        <v/>
      </c>
      <c r="E8" s="12"/>
      <c r="F8" s="12"/>
    </row>
    <row r="9" spans="1:6" x14ac:dyDescent="0.25">
      <c r="A9" s="12">
        <f>$B9-$F$18</f>
        <v>5</v>
      </c>
      <c r="B9" s="13">
        <v>7</v>
      </c>
      <c r="C9" s="12" t="str">
        <f>IF($B9&lt;=$F$18,SUMIF(backlog!$E$2:$E$16, $B9,backlog!$C$2:$C$16),"")</f>
        <v/>
      </c>
      <c r="D9" s="12" t="str">
        <f>IF($B9&lt;=$F$18,SUMIF(backlog!$D$2:$D$16, $B9, backlog!$C$2:$C$16),"")</f>
        <v/>
      </c>
      <c r="E9" s="12"/>
      <c r="F9" s="12"/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12"/>
      <c r="B11" s="12"/>
      <c r="C11" s="12"/>
      <c r="D11" s="12"/>
      <c r="E11" s="12"/>
      <c r="F11" s="12"/>
    </row>
    <row r="12" spans="1:6" x14ac:dyDescent="0.25">
      <c r="A12" s="12"/>
      <c r="B12" s="12"/>
      <c r="C12" s="12"/>
      <c r="D12" s="12"/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7" spans="1:6" x14ac:dyDescent="0.25">
      <c r="B17" s="2" t="s">
        <v>12</v>
      </c>
      <c r="C17" s="11"/>
      <c r="D17" s="11"/>
      <c r="E17" s="3"/>
      <c r="F17" s="16">
        <f xml:space="preserve"> SUMIF(backlog!D2:D16, 0, backlog!C2:C16)</f>
        <v>6</v>
      </c>
    </row>
    <row r="18" spans="1:6" x14ac:dyDescent="0.25">
      <c r="A18">
        <v>1</v>
      </c>
      <c r="B18" s="2" t="s">
        <v>13</v>
      </c>
      <c r="C18" s="11"/>
      <c r="D18" s="11"/>
      <c r="E18" s="3"/>
      <c r="F18" s="16">
        <f xml:space="preserve"> MAX(backlog!E2:E6)</f>
        <v>2</v>
      </c>
    </row>
    <row r="19" spans="1:6" x14ac:dyDescent="0.25">
      <c r="A19">
        <v>2</v>
      </c>
      <c r="B19" s="2" t="s">
        <v>14</v>
      </c>
      <c r="C19" s="11"/>
      <c r="D19" s="11"/>
      <c r="E19" s="3"/>
      <c r="F19" s="16">
        <f xml:space="preserve"> AVERAGE(C3:C13)</f>
        <v>3</v>
      </c>
    </row>
    <row r="20" spans="1:6" x14ac:dyDescent="0.25">
      <c r="A20">
        <v>3</v>
      </c>
      <c r="B20" s="2" t="s">
        <v>15</v>
      </c>
      <c r="C20" s="11"/>
      <c r="D20" s="11"/>
      <c r="E20" s="3"/>
      <c r="F20" s="16">
        <f xml:space="preserve"> AVERAGE(D3:D13)</f>
        <v>1</v>
      </c>
    </row>
    <row r="21" spans="1:6" x14ac:dyDescent="0.25">
      <c r="B21" s="2" t="s">
        <v>16</v>
      </c>
      <c r="C21" s="11"/>
      <c r="D21" s="11"/>
      <c r="E21" s="3"/>
      <c r="F21" s="17">
        <f>F17-SUM(C3:C13)+SUM(D3:D13)</f>
        <v>2</v>
      </c>
    </row>
  </sheetData>
  <mergeCells count="5">
    <mergeCell ref="B21:E21"/>
    <mergeCell ref="B20:E20"/>
    <mergeCell ref="B19:E19"/>
    <mergeCell ref="B18:E18"/>
    <mergeCell ref="B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8"/>
  <sheetViews>
    <sheetView tabSelected="1" zoomScale="70" zoomScaleNormal="70" workbookViewId="0">
      <selection activeCell="L41" sqref="L41"/>
    </sheetView>
  </sheetViews>
  <sheetFormatPr defaultRowHeight="15" x14ac:dyDescent="0.25"/>
  <sheetData>
    <row r="7" spans="1:16" ht="15" customHeight="1" x14ac:dyDescent="0.25">
      <c r="A7" s="19" t="s">
        <v>24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</sheetData>
  <mergeCells count="1">
    <mergeCell ref="A7:P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backlog</vt:lpstr>
      <vt:lpstr>calcs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HydraTyan</dc:creator>
  <cp:lastModifiedBy>office</cp:lastModifiedBy>
  <dcterms:created xsi:type="dcterms:W3CDTF">2015-06-05T18:19:34Z</dcterms:created>
  <dcterms:modified xsi:type="dcterms:W3CDTF">2023-12-21T10:28:22Z</dcterms:modified>
</cp:coreProperties>
</file>