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 filterPrivacy="1"/>
  <xr:revisionPtr revIDLastSave="1909" documentId="11_2352C64E5A1FEA01394BFDAC4BEC51354181964C" xr6:coauthVersionLast="47" xr6:coauthVersionMax="47" xr10:uidLastSave="{B33CAD22-3ED1-437D-B1FA-0A4BC113FC57}"/>
  <bookViews>
    <workbookView xWindow="-108" yWindow="-108" windowWidth="23256" windowHeight="13176" activeTab="2" xr2:uid="{00000000-000D-0000-FFFF-FFFF00000000}"/>
  </bookViews>
  <sheets>
    <sheet name="Points Master" sheetId="17" r:id="rId1"/>
    <sheet name="Data Sheet" sheetId="16" r:id="rId2"/>
    <sheet name="Unit Individual Scores" sheetId="18" r:id="rId3"/>
    <sheet name="Unit Averag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S33" i="16" l="1"/>
  <c r="FS63" i="16" s="1"/>
  <c r="FS93" i="16" s="1"/>
  <c r="FD33" i="16"/>
  <c r="FD63" i="16" s="1"/>
  <c r="FD93" i="16" s="1"/>
  <c r="EO33" i="16"/>
  <c r="EO63" i="16" s="1"/>
  <c r="EO93" i="16" s="1"/>
  <c r="DZ33" i="16"/>
  <c r="DZ63" i="16" s="1"/>
  <c r="DZ93" i="16" s="1"/>
  <c r="DK33" i="16"/>
  <c r="DK63" i="16" s="1"/>
  <c r="DK93" i="16" s="1"/>
  <c r="DQ4" i="16"/>
  <c r="DR4" i="16"/>
  <c r="CV33" i="16"/>
  <c r="CV63" i="16" s="1"/>
  <c r="CV93" i="16" s="1"/>
  <c r="CQ5" i="16"/>
  <c r="CS5" i="16"/>
  <c r="CU5" i="16"/>
  <c r="CQ6" i="16"/>
  <c r="CS6" i="16"/>
  <c r="CU6" i="16"/>
  <c r="CQ7" i="16"/>
  <c r="CS7" i="16"/>
  <c r="CU7" i="16"/>
  <c r="CQ8" i="16"/>
  <c r="CS8" i="16"/>
  <c r="CU8" i="16"/>
  <c r="CQ9" i="16"/>
  <c r="CS9" i="16"/>
  <c r="CU9" i="16"/>
  <c r="CQ10" i="16"/>
  <c r="CS10" i="16"/>
  <c r="CU10" i="16"/>
  <c r="CQ11" i="16"/>
  <c r="CS11" i="16"/>
  <c r="CU11" i="16"/>
  <c r="CQ12" i="16"/>
  <c r="CS12" i="16"/>
  <c r="CU12" i="16"/>
  <c r="CQ13" i="16"/>
  <c r="CS13" i="16"/>
  <c r="CU13" i="16"/>
  <c r="CQ14" i="16"/>
  <c r="CS14" i="16"/>
  <c r="CU14" i="16"/>
  <c r="CQ15" i="16"/>
  <c r="CS15" i="16"/>
  <c r="CU15" i="16"/>
  <c r="CQ16" i="16"/>
  <c r="CS16" i="16"/>
  <c r="CU16" i="16"/>
  <c r="CQ17" i="16"/>
  <c r="CS17" i="16"/>
  <c r="CU17" i="16"/>
  <c r="CQ18" i="16"/>
  <c r="CS18" i="16"/>
  <c r="CU18" i="16"/>
  <c r="CQ19" i="16"/>
  <c r="CS19" i="16"/>
  <c r="CU19" i="16"/>
  <c r="CQ20" i="16"/>
  <c r="CS20" i="16"/>
  <c r="CU20" i="16"/>
  <c r="CQ21" i="16"/>
  <c r="CS21" i="16"/>
  <c r="CU21" i="16"/>
  <c r="CQ22" i="16"/>
  <c r="CS22" i="16"/>
  <c r="CU22" i="16"/>
  <c r="CQ23" i="16"/>
  <c r="CS23" i="16"/>
  <c r="CU23" i="16"/>
  <c r="CQ24" i="16"/>
  <c r="CS24" i="16"/>
  <c r="CU24" i="16"/>
  <c r="CQ25" i="16"/>
  <c r="CS25" i="16"/>
  <c r="CU25" i="16"/>
  <c r="CQ26" i="16"/>
  <c r="CS26" i="16"/>
  <c r="CU26" i="16"/>
  <c r="CQ27" i="16"/>
  <c r="CS27" i="16"/>
  <c r="CU27" i="16"/>
  <c r="CQ28" i="16"/>
  <c r="CS28" i="16"/>
  <c r="CU28" i="16"/>
  <c r="CQ29" i="16"/>
  <c r="CS29" i="16"/>
  <c r="CU29" i="16"/>
  <c r="CQ30" i="16"/>
  <c r="CS30" i="16"/>
  <c r="CU30" i="16"/>
  <c r="CQ35" i="16"/>
  <c r="CS35" i="16"/>
  <c r="CU35" i="16"/>
  <c r="CQ36" i="16"/>
  <c r="CS36" i="16"/>
  <c r="CU36" i="16"/>
  <c r="CQ37" i="16"/>
  <c r="CS37" i="16"/>
  <c r="CU37" i="16"/>
  <c r="CQ38" i="16"/>
  <c r="CS38" i="16"/>
  <c r="CU38" i="16"/>
  <c r="CQ39" i="16"/>
  <c r="CS39" i="16"/>
  <c r="CU39" i="16"/>
  <c r="CQ40" i="16"/>
  <c r="CS40" i="16"/>
  <c r="CU40" i="16"/>
  <c r="CQ41" i="16"/>
  <c r="CS41" i="16"/>
  <c r="CU41" i="16"/>
  <c r="CQ42" i="16"/>
  <c r="CS42" i="16"/>
  <c r="CU42" i="16"/>
  <c r="CQ43" i="16"/>
  <c r="CS43" i="16"/>
  <c r="CU43" i="16"/>
  <c r="CQ44" i="16"/>
  <c r="CS44" i="16"/>
  <c r="CU44" i="16"/>
  <c r="CQ45" i="16"/>
  <c r="CS45" i="16"/>
  <c r="CU45" i="16"/>
  <c r="CQ46" i="16"/>
  <c r="CS46" i="16"/>
  <c r="CU46" i="16"/>
  <c r="CQ47" i="16"/>
  <c r="CS47" i="16"/>
  <c r="CU47" i="16"/>
  <c r="CQ48" i="16"/>
  <c r="CS48" i="16"/>
  <c r="CU48" i="16"/>
  <c r="CQ49" i="16"/>
  <c r="CS49" i="16"/>
  <c r="CU49" i="16"/>
  <c r="CQ50" i="16"/>
  <c r="CS50" i="16"/>
  <c r="CU50" i="16"/>
  <c r="CQ51" i="16"/>
  <c r="CS51" i="16"/>
  <c r="CU51" i="16"/>
  <c r="CQ52" i="16"/>
  <c r="CS52" i="16"/>
  <c r="CU52" i="16"/>
  <c r="CQ53" i="16"/>
  <c r="CS53" i="16"/>
  <c r="CU53" i="16"/>
  <c r="CQ54" i="16"/>
  <c r="CS54" i="16"/>
  <c r="CU54" i="16"/>
  <c r="CQ55" i="16"/>
  <c r="CS55" i="16"/>
  <c r="CU55" i="16"/>
  <c r="CQ56" i="16"/>
  <c r="CS56" i="16"/>
  <c r="CU56" i="16"/>
  <c r="CQ57" i="16"/>
  <c r="CS57" i="16"/>
  <c r="CU57" i="16"/>
  <c r="CQ58" i="16"/>
  <c r="CS58" i="16"/>
  <c r="CU58" i="16"/>
  <c r="CQ59" i="16"/>
  <c r="CS59" i="16"/>
  <c r="CU59" i="16"/>
  <c r="CQ60" i="16"/>
  <c r="CS60" i="16"/>
  <c r="CU60" i="16"/>
  <c r="CQ65" i="16"/>
  <c r="CS65" i="16"/>
  <c r="CU65" i="16"/>
  <c r="CQ66" i="16"/>
  <c r="CS66" i="16"/>
  <c r="CU66" i="16"/>
  <c r="CQ67" i="16"/>
  <c r="CS67" i="16"/>
  <c r="CU67" i="16"/>
  <c r="CQ68" i="16"/>
  <c r="CS68" i="16"/>
  <c r="CU68" i="16"/>
  <c r="CQ69" i="16"/>
  <c r="CS69" i="16"/>
  <c r="CU69" i="16"/>
  <c r="CQ70" i="16"/>
  <c r="CS70" i="16"/>
  <c r="CU70" i="16"/>
  <c r="CQ71" i="16"/>
  <c r="CS71" i="16"/>
  <c r="CU71" i="16"/>
  <c r="CQ72" i="16"/>
  <c r="CS72" i="16"/>
  <c r="CU72" i="16"/>
  <c r="CQ73" i="16"/>
  <c r="CS73" i="16"/>
  <c r="CU73" i="16"/>
  <c r="CQ74" i="16"/>
  <c r="CS74" i="16"/>
  <c r="CU74" i="16"/>
  <c r="CQ75" i="16"/>
  <c r="CS75" i="16"/>
  <c r="CU75" i="16"/>
  <c r="CQ76" i="16"/>
  <c r="CS76" i="16"/>
  <c r="CU76" i="16"/>
  <c r="CQ77" i="16"/>
  <c r="CS77" i="16"/>
  <c r="CU77" i="16"/>
  <c r="CQ78" i="16"/>
  <c r="CS78" i="16"/>
  <c r="CU78" i="16"/>
  <c r="CQ79" i="16"/>
  <c r="CS79" i="16"/>
  <c r="CU79" i="16"/>
  <c r="CQ80" i="16"/>
  <c r="CS80" i="16"/>
  <c r="CU80" i="16"/>
  <c r="CQ81" i="16"/>
  <c r="CS81" i="16"/>
  <c r="CU81" i="16"/>
  <c r="CQ82" i="16"/>
  <c r="CS82" i="16"/>
  <c r="CU82" i="16"/>
  <c r="CQ83" i="16"/>
  <c r="CS83" i="16"/>
  <c r="CU83" i="16"/>
  <c r="CQ84" i="16"/>
  <c r="CS84" i="16"/>
  <c r="CU84" i="16"/>
  <c r="CQ85" i="16"/>
  <c r="CS85" i="16"/>
  <c r="CU85" i="16"/>
  <c r="CQ86" i="16"/>
  <c r="CS86" i="16"/>
  <c r="CU86" i="16"/>
  <c r="CQ87" i="16"/>
  <c r="CS87" i="16"/>
  <c r="CU87" i="16"/>
  <c r="CQ88" i="16"/>
  <c r="CS88" i="16"/>
  <c r="CU88" i="16"/>
  <c r="CQ89" i="16"/>
  <c r="CS89" i="16"/>
  <c r="CU89" i="16"/>
  <c r="CQ90" i="16"/>
  <c r="CS90" i="16"/>
  <c r="CU90" i="16"/>
  <c r="CQ95" i="16"/>
  <c r="CS95" i="16"/>
  <c r="CU95" i="16"/>
  <c r="CQ96" i="16"/>
  <c r="CS96" i="16"/>
  <c r="CU96" i="16"/>
  <c r="CQ97" i="16"/>
  <c r="CS97" i="16"/>
  <c r="CU97" i="16"/>
  <c r="CQ98" i="16"/>
  <c r="CS98" i="16"/>
  <c r="CU98" i="16"/>
  <c r="CQ99" i="16"/>
  <c r="CS99" i="16"/>
  <c r="CU99" i="16"/>
  <c r="CQ100" i="16"/>
  <c r="CS100" i="16"/>
  <c r="CU100" i="16"/>
  <c r="CQ101" i="16"/>
  <c r="CS101" i="16"/>
  <c r="CU101" i="16"/>
  <c r="CQ102" i="16"/>
  <c r="CS102" i="16"/>
  <c r="CU102" i="16"/>
  <c r="CQ103" i="16"/>
  <c r="CS103" i="16"/>
  <c r="CU103" i="16"/>
  <c r="CQ104" i="16"/>
  <c r="CS104" i="16"/>
  <c r="CU104" i="16"/>
  <c r="CQ105" i="16"/>
  <c r="CS105" i="16"/>
  <c r="CU105" i="16"/>
  <c r="CQ106" i="16"/>
  <c r="CS106" i="16"/>
  <c r="CU106" i="16"/>
  <c r="CQ107" i="16"/>
  <c r="CS107" i="16"/>
  <c r="CU107" i="16"/>
  <c r="CQ108" i="16"/>
  <c r="CS108" i="16"/>
  <c r="CU108" i="16"/>
  <c r="CQ109" i="16"/>
  <c r="CS109" i="16"/>
  <c r="CU109" i="16"/>
  <c r="CQ110" i="16"/>
  <c r="CS110" i="16"/>
  <c r="CU110" i="16"/>
  <c r="CQ111" i="16"/>
  <c r="CS111" i="16"/>
  <c r="CU111" i="16"/>
  <c r="CQ112" i="16"/>
  <c r="CS112" i="16"/>
  <c r="CU112" i="16"/>
  <c r="CQ113" i="16"/>
  <c r="CS113" i="16"/>
  <c r="CU113" i="16"/>
  <c r="CQ114" i="16"/>
  <c r="CS114" i="16"/>
  <c r="CU114" i="16"/>
  <c r="CQ115" i="16"/>
  <c r="CS115" i="16"/>
  <c r="CU115" i="16"/>
  <c r="CQ116" i="16"/>
  <c r="CS116" i="16"/>
  <c r="CU116" i="16"/>
  <c r="CQ117" i="16"/>
  <c r="CS117" i="16"/>
  <c r="CU117" i="16"/>
  <c r="CQ118" i="16"/>
  <c r="CS118" i="16"/>
  <c r="CU118" i="16"/>
  <c r="CQ119" i="16"/>
  <c r="CS119" i="16"/>
  <c r="CU119" i="16"/>
  <c r="CQ120" i="16"/>
  <c r="CS120" i="16"/>
  <c r="CU120" i="16"/>
  <c r="CG33" i="16"/>
  <c r="CG63" i="16" s="1"/>
  <c r="CG93" i="16" s="1"/>
  <c r="BR33" i="16"/>
  <c r="BR63" i="16" s="1"/>
  <c r="BR93" i="16" s="1"/>
  <c r="BC33" i="16"/>
  <c r="BC63" i="16" s="1"/>
  <c r="BC93" i="16" s="1"/>
  <c r="AN33" i="16"/>
  <c r="AN63" i="16" s="1"/>
  <c r="AN93" i="16" s="1"/>
  <c r="AT4" i="16"/>
  <c r="J33" i="16"/>
  <c r="Y33" i="16"/>
  <c r="P4" i="16"/>
  <c r="Q4" i="16"/>
  <c r="AE4" i="16"/>
  <c r="J63" i="16" l="1"/>
  <c r="Y63" i="16"/>
  <c r="CV4" i="16"/>
  <c r="CV34" i="16" s="1"/>
  <c r="CV64" i="16" s="1"/>
  <c r="CV94" i="16" s="1"/>
  <c r="CU4" i="16"/>
  <c r="CU34" i="16" s="1"/>
  <c r="CU64" i="16" s="1"/>
  <c r="CU94" i="16" s="1"/>
  <c r="CS4" i="16"/>
  <c r="CS34" i="16" s="1"/>
  <c r="CS64" i="16" s="1"/>
  <c r="CS94" i="16" s="1"/>
  <c r="CQ4" i="16"/>
  <c r="CQ34" i="16" s="1"/>
  <c r="CQ64" i="16" s="1"/>
  <c r="CQ94" i="16" s="1"/>
  <c r="A1" i="16"/>
  <c r="CM4" i="18" s="1"/>
  <c r="J93" i="16" l="1"/>
  <c r="Y93" i="16"/>
  <c r="CW4" i="16"/>
  <c r="CX4" i="16"/>
  <c r="CX34" i="16" s="1"/>
  <c r="CX64" i="16" s="1"/>
  <c r="CX94" i="16" s="1"/>
  <c r="DQ1" i="16"/>
  <c r="AE1" i="16"/>
  <c r="BX1" i="16"/>
  <c r="DB1" i="16"/>
  <c r="EF1" i="16"/>
  <c r="AT1" i="16"/>
  <c r="FJ1" i="16"/>
  <c r="CM1" i="16"/>
  <c r="P1" i="16"/>
  <c r="EU1" i="16"/>
  <c r="BI1" i="16"/>
  <c r="CE4" i="18"/>
  <c r="BW4" i="18"/>
  <c r="BO4" i="18"/>
  <c r="BG4" i="18"/>
  <c r="AY4" i="18"/>
  <c r="AQ4" i="18" l="1"/>
  <c r="AI4" i="18"/>
  <c r="AA4" i="18"/>
  <c r="S4" i="18"/>
  <c r="K4" i="18"/>
  <c r="C4" i="19" l="1"/>
  <c r="BF91" i="17" l="1"/>
  <c r="BE91" i="17"/>
  <c r="BA91" i="17"/>
  <c r="AZ91" i="17"/>
  <c r="AV91" i="17"/>
  <c r="AU91" i="17"/>
  <c r="AQ91" i="17"/>
  <c r="AP91" i="17"/>
  <c r="AL91" i="17"/>
  <c r="AK91" i="17"/>
  <c r="AG91" i="17"/>
  <c r="AF91" i="17"/>
  <c r="AB91" i="17"/>
  <c r="AA91" i="17"/>
  <c r="W91" i="17"/>
  <c r="V91" i="17"/>
  <c r="R91" i="17"/>
  <c r="Q91" i="17"/>
  <c r="M91" i="17"/>
  <c r="L91" i="17"/>
  <c r="H91" i="17"/>
  <c r="G91" i="17"/>
  <c r="C91" i="17"/>
  <c r="B91" i="17"/>
  <c r="BF61" i="17"/>
  <c r="BE61" i="17"/>
  <c r="BA61" i="17"/>
  <c r="AZ61" i="17"/>
  <c r="AV61" i="17"/>
  <c r="AU61" i="17"/>
  <c r="AQ61" i="17"/>
  <c r="AP61" i="17"/>
  <c r="AL61" i="17"/>
  <c r="AK61" i="17"/>
  <c r="AG61" i="17"/>
  <c r="AF61" i="17"/>
  <c r="AB61" i="17"/>
  <c r="AA61" i="17"/>
  <c r="W61" i="17"/>
  <c r="V61" i="17"/>
  <c r="R61" i="17"/>
  <c r="Q61" i="17"/>
  <c r="M61" i="17"/>
  <c r="L61" i="17"/>
  <c r="H61" i="17"/>
  <c r="G61" i="17"/>
  <c r="C61" i="17"/>
  <c r="B61" i="17"/>
  <c r="BF31" i="17"/>
  <c r="BE31" i="17"/>
  <c r="BA31" i="17"/>
  <c r="AZ31" i="17"/>
  <c r="AV31" i="17"/>
  <c r="AU31" i="17"/>
  <c r="AQ31" i="17"/>
  <c r="AP31" i="17"/>
  <c r="AL31" i="17"/>
  <c r="AK31" i="17"/>
  <c r="AG31" i="17"/>
  <c r="AF31" i="17"/>
  <c r="AB31" i="17"/>
  <c r="AA31" i="17"/>
  <c r="W31" i="17"/>
  <c r="V31" i="17"/>
  <c r="R31" i="17"/>
  <c r="Q31" i="17"/>
  <c r="M31" i="17"/>
  <c r="L31" i="17"/>
  <c r="H31" i="17"/>
  <c r="G31" i="17"/>
  <c r="C31" i="17"/>
  <c r="B31" i="17"/>
  <c r="A91" i="16"/>
  <c r="P91" i="16"/>
  <c r="AE91" i="16"/>
  <c r="AT91" i="16"/>
  <c r="BI91" i="16"/>
  <c r="BX91" i="16"/>
  <c r="CM91" i="16"/>
  <c r="DB91" i="16"/>
  <c r="DQ91" i="16"/>
  <c r="EF91" i="16"/>
  <c r="EU91" i="16"/>
  <c r="FJ91" i="16"/>
  <c r="FR120" i="16" l="1"/>
  <c r="FP120" i="16"/>
  <c r="FN120" i="16"/>
  <c r="FR119" i="16"/>
  <c r="FP119" i="16"/>
  <c r="FN119" i="16"/>
  <c r="FR118" i="16"/>
  <c r="FP118" i="16"/>
  <c r="FN118" i="16"/>
  <c r="FR117" i="16"/>
  <c r="FP117" i="16"/>
  <c r="FN117" i="16"/>
  <c r="FR116" i="16"/>
  <c r="FP116" i="16"/>
  <c r="FN116" i="16"/>
  <c r="FR115" i="16"/>
  <c r="FP115" i="16"/>
  <c r="FN115" i="16"/>
  <c r="FR114" i="16"/>
  <c r="FP114" i="16"/>
  <c r="FN114" i="16"/>
  <c r="FR113" i="16"/>
  <c r="FP113" i="16"/>
  <c r="FN113" i="16"/>
  <c r="FR112" i="16"/>
  <c r="FP112" i="16"/>
  <c r="FN112" i="16"/>
  <c r="FR111" i="16"/>
  <c r="FP111" i="16"/>
  <c r="FN111" i="16"/>
  <c r="FR110" i="16"/>
  <c r="FP110" i="16"/>
  <c r="FN110" i="16"/>
  <c r="FR109" i="16"/>
  <c r="FP109" i="16"/>
  <c r="FN109" i="16"/>
  <c r="FR108" i="16"/>
  <c r="FP108" i="16"/>
  <c r="FN108" i="16"/>
  <c r="FR107" i="16"/>
  <c r="FP107" i="16"/>
  <c r="FN107" i="16"/>
  <c r="FR106" i="16"/>
  <c r="FP106" i="16"/>
  <c r="FN106" i="16"/>
  <c r="FR105" i="16"/>
  <c r="FP105" i="16"/>
  <c r="FN105" i="16"/>
  <c r="FR104" i="16"/>
  <c r="FP104" i="16"/>
  <c r="FN104" i="16"/>
  <c r="FR103" i="16"/>
  <c r="FP103" i="16"/>
  <c r="FN103" i="16"/>
  <c r="FR102" i="16"/>
  <c r="FP102" i="16"/>
  <c r="FN102" i="16"/>
  <c r="FR101" i="16"/>
  <c r="FP101" i="16"/>
  <c r="FN101" i="16"/>
  <c r="FR100" i="16"/>
  <c r="FP100" i="16"/>
  <c r="FN100" i="16"/>
  <c r="FR99" i="16"/>
  <c r="FP99" i="16"/>
  <c r="FN99" i="16"/>
  <c r="FR98" i="16"/>
  <c r="FP98" i="16"/>
  <c r="FN98" i="16"/>
  <c r="FR97" i="16"/>
  <c r="FP97" i="16"/>
  <c r="FN97" i="16"/>
  <c r="FR96" i="16"/>
  <c r="FP96" i="16"/>
  <c r="FN96" i="16"/>
  <c r="FR95" i="16"/>
  <c r="FP95" i="16"/>
  <c r="FN95" i="16"/>
  <c r="FR90" i="16"/>
  <c r="FP90" i="16"/>
  <c r="FN90" i="16"/>
  <c r="FR89" i="16"/>
  <c r="FP89" i="16"/>
  <c r="FN89" i="16"/>
  <c r="FR88" i="16"/>
  <c r="FP88" i="16"/>
  <c r="FN88" i="16"/>
  <c r="FR87" i="16"/>
  <c r="FP87" i="16"/>
  <c r="FN87" i="16"/>
  <c r="FR86" i="16"/>
  <c r="FP86" i="16"/>
  <c r="FN86" i="16"/>
  <c r="FR85" i="16"/>
  <c r="FP85" i="16"/>
  <c r="FN85" i="16"/>
  <c r="FR84" i="16"/>
  <c r="FP84" i="16"/>
  <c r="FN84" i="16"/>
  <c r="FR83" i="16"/>
  <c r="FP83" i="16"/>
  <c r="FN83" i="16"/>
  <c r="FR82" i="16"/>
  <c r="FP82" i="16"/>
  <c r="FN82" i="16"/>
  <c r="FR81" i="16"/>
  <c r="FP81" i="16"/>
  <c r="FN81" i="16"/>
  <c r="FL81" i="16" s="1"/>
  <c r="FR80" i="16"/>
  <c r="FP80" i="16"/>
  <c r="FN80" i="16"/>
  <c r="FR79" i="16"/>
  <c r="FP79" i="16"/>
  <c r="FN79" i="16"/>
  <c r="FR78" i="16"/>
  <c r="FP78" i="16"/>
  <c r="FN78" i="16"/>
  <c r="FR77" i="16"/>
  <c r="FP77" i="16"/>
  <c r="FN77" i="16"/>
  <c r="FL77" i="16" s="1"/>
  <c r="FR76" i="16"/>
  <c r="FP76" i="16"/>
  <c r="FN76" i="16"/>
  <c r="FR75" i="16"/>
  <c r="FP75" i="16"/>
  <c r="FN75" i="16"/>
  <c r="FR74" i="16"/>
  <c r="FP74" i="16"/>
  <c r="FN74" i="16"/>
  <c r="FR73" i="16"/>
  <c r="FP73" i="16"/>
  <c r="FN73" i="16"/>
  <c r="FR72" i="16"/>
  <c r="FP72" i="16"/>
  <c r="FN72" i="16"/>
  <c r="FR71" i="16"/>
  <c r="FP71" i="16"/>
  <c r="FN71" i="16"/>
  <c r="FR70" i="16"/>
  <c r="FP70" i="16"/>
  <c r="FN70" i="16"/>
  <c r="FR69" i="16"/>
  <c r="FP69" i="16"/>
  <c r="FN69" i="16"/>
  <c r="FR68" i="16"/>
  <c r="FP68" i="16"/>
  <c r="FN68" i="16"/>
  <c r="FR67" i="16"/>
  <c r="FP67" i="16"/>
  <c r="FN67" i="16"/>
  <c r="FR66" i="16"/>
  <c r="FP66" i="16"/>
  <c r="FN66" i="16"/>
  <c r="FR65" i="16"/>
  <c r="FP65" i="16"/>
  <c r="FN65" i="16"/>
  <c r="FL65" i="16" s="1"/>
  <c r="FR60" i="16"/>
  <c r="FP60" i="16"/>
  <c r="FN60" i="16"/>
  <c r="FR59" i="16"/>
  <c r="FP59" i="16"/>
  <c r="FN59" i="16"/>
  <c r="FR58" i="16"/>
  <c r="FP58" i="16"/>
  <c r="FN58" i="16"/>
  <c r="FR57" i="16"/>
  <c r="FP57" i="16"/>
  <c r="FN57" i="16"/>
  <c r="FL57" i="16" s="1"/>
  <c r="FR56" i="16"/>
  <c r="FP56" i="16"/>
  <c r="FN56" i="16"/>
  <c r="FR55" i="16"/>
  <c r="FP55" i="16"/>
  <c r="FN55" i="16"/>
  <c r="FR54" i="16"/>
  <c r="FP54" i="16"/>
  <c r="FN54" i="16"/>
  <c r="FR53" i="16"/>
  <c r="FP53" i="16"/>
  <c r="FN53" i="16"/>
  <c r="FR52" i="16"/>
  <c r="FP52" i="16"/>
  <c r="FN52" i="16"/>
  <c r="FR51" i="16"/>
  <c r="FP51" i="16"/>
  <c r="FN51" i="16"/>
  <c r="FR50" i="16"/>
  <c r="FP50" i="16"/>
  <c r="FN50" i="16"/>
  <c r="FR49" i="16"/>
  <c r="FP49" i="16"/>
  <c r="FN49" i="16"/>
  <c r="FR48" i="16"/>
  <c r="FP48" i="16"/>
  <c r="FN48" i="16"/>
  <c r="FR47" i="16"/>
  <c r="FP47" i="16"/>
  <c r="FN47" i="16"/>
  <c r="FR46" i="16"/>
  <c r="FP46" i="16"/>
  <c r="FN46" i="16"/>
  <c r="FR45" i="16"/>
  <c r="FP45" i="16"/>
  <c r="FN45" i="16"/>
  <c r="FR44" i="16"/>
  <c r="FP44" i="16"/>
  <c r="FN44" i="16"/>
  <c r="FR43" i="16"/>
  <c r="FP43" i="16"/>
  <c r="FN43" i="16"/>
  <c r="FR42" i="16"/>
  <c r="FP42" i="16"/>
  <c r="FN42" i="16"/>
  <c r="FR41" i="16"/>
  <c r="FP41" i="16"/>
  <c r="FN41" i="16"/>
  <c r="FL41" i="16" s="1"/>
  <c r="FR40" i="16"/>
  <c r="FP40" i="16"/>
  <c r="FN40" i="16"/>
  <c r="FR39" i="16"/>
  <c r="FP39" i="16"/>
  <c r="FN39" i="16"/>
  <c r="FR38" i="16"/>
  <c r="FP38" i="16"/>
  <c r="FN38" i="16"/>
  <c r="FR37" i="16"/>
  <c r="FP37" i="16"/>
  <c r="FN37" i="16"/>
  <c r="FR36" i="16"/>
  <c r="FP36" i="16"/>
  <c r="FN36" i="16"/>
  <c r="FR35" i="16"/>
  <c r="FP35" i="16"/>
  <c r="FN35" i="16"/>
  <c r="FN6" i="16"/>
  <c r="FP6" i="16"/>
  <c r="FR6" i="16"/>
  <c r="FN7" i="16"/>
  <c r="FP7" i="16"/>
  <c r="FR7" i="16"/>
  <c r="FN8" i="16"/>
  <c r="FP8" i="16"/>
  <c r="FR8" i="16"/>
  <c r="FN9" i="16"/>
  <c r="FP9" i="16"/>
  <c r="FR9" i="16"/>
  <c r="FN10" i="16"/>
  <c r="FP10" i="16"/>
  <c r="FR10" i="16"/>
  <c r="FN11" i="16"/>
  <c r="FP11" i="16"/>
  <c r="FR11" i="16"/>
  <c r="FN12" i="16"/>
  <c r="FP12" i="16"/>
  <c r="FR12" i="16"/>
  <c r="FN13" i="16"/>
  <c r="FP13" i="16"/>
  <c r="FR13" i="16"/>
  <c r="FN14" i="16"/>
  <c r="FP14" i="16"/>
  <c r="FR14" i="16"/>
  <c r="FN15" i="16"/>
  <c r="FP15" i="16"/>
  <c r="FR15" i="16"/>
  <c r="FN16" i="16"/>
  <c r="FP16" i="16"/>
  <c r="FR16" i="16"/>
  <c r="FN17" i="16"/>
  <c r="FP17" i="16"/>
  <c r="FR17" i="16"/>
  <c r="FN18" i="16"/>
  <c r="FP18" i="16"/>
  <c r="FR18" i="16"/>
  <c r="FN19" i="16"/>
  <c r="FP19" i="16"/>
  <c r="FR19" i="16"/>
  <c r="FN20" i="16"/>
  <c r="FP20" i="16"/>
  <c r="FR20" i="16"/>
  <c r="FN21" i="16"/>
  <c r="FP21" i="16"/>
  <c r="FR21" i="16"/>
  <c r="FN22" i="16"/>
  <c r="FP22" i="16"/>
  <c r="FR22" i="16"/>
  <c r="FN23" i="16"/>
  <c r="FP23" i="16"/>
  <c r="FR23" i="16"/>
  <c r="FN24" i="16"/>
  <c r="FP24" i="16"/>
  <c r="FR24" i="16"/>
  <c r="FN25" i="16"/>
  <c r="FP25" i="16"/>
  <c r="FR25" i="16"/>
  <c r="FN26" i="16"/>
  <c r="FP26" i="16"/>
  <c r="FR26" i="16"/>
  <c r="FN27" i="16"/>
  <c r="FP27" i="16"/>
  <c r="FR27" i="16"/>
  <c r="FN28" i="16"/>
  <c r="FP28" i="16"/>
  <c r="FR28" i="16"/>
  <c r="FN29" i="16"/>
  <c r="FP29" i="16"/>
  <c r="FR29" i="16"/>
  <c r="FN30" i="16"/>
  <c r="FP30" i="16"/>
  <c r="FR30" i="16"/>
  <c r="FR5" i="16"/>
  <c r="FP5" i="16"/>
  <c r="FP4" i="16" s="1"/>
  <c r="FN5" i="16"/>
  <c r="FN4" i="16" s="1"/>
  <c r="FK4" i="16"/>
  <c r="FK34" i="16" s="1"/>
  <c r="FK64" i="16" s="1"/>
  <c r="FK94" i="16" s="1"/>
  <c r="FJ4" i="16"/>
  <c r="FJ31" i="16"/>
  <c r="FJ61" i="16"/>
  <c r="FC120" i="16"/>
  <c r="FA120" i="16"/>
  <c r="EY120" i="16"/>
  <c r="FC119" i="16"/>
  <c r="FA119" i="16"/>
  <c r="EY119" i="16"/>
  <c r="FC118" i="16"/>
  <c r="FA118" i="16"/>
  <c r="EY118" i="16"/>
  <c r="FC117" i="16"/>
  <c r="FA117" i="16"/>
  <c r="EY117" i="16"/>
  <c r="FC116" i="16"/>
  <c r="FA116" i="16"/>
  <c r="EY116" i="16"/>
  <c r="FC115" i="16"/>
  <c r="FA115" i="16"/>
  <c r="EY115" i="16"/>
  <c r="FC114" i="16"/>
  <c r="FA114" i="16"/>
  <c r="EY114" i="16"/>
  <c r="FC113" i="16"/>
  <c r="FA113" i="16"/>
  <c r="EY113" i="16"/>
  <c r="FC112" i="16"/>
  <c r="FA112" i="16"/>
  <c r="EY112" i="16"/>
  <c r="FC111" i="16"/>
  <c r="FA111" i="16"/>
  <c r="EY111" i="16"/>
  <c r="FC110" i="16"/>
  <c r="FA110" i="16"/>
  <c r="EY110" i="16"/>
  <c r="FC109" i="16"/>
  <c r="FA109" i="16"/>
  <c r="EY109" i="16"/>
  <c r="FC108" i="16"/>
  <c r="FA108" i="16"/>
  <c r="EY108" i="16"/>
  <c r="FC107" i="16"/>
  <c r="FA107" i="16"/>
  <c r="EY107" i="16"/>
  <c r="FC106" i="16"/>
  <c r="FA106" i="16"/>
  <c r="EY106" i="16"/>
  <c r="FC105" i="16"/>
  <c r="FA105" i="16"/>
  <c r="EY105" i="16"/>
  <c r="FC104" i="16"/>
  <c r="FA104" i="16"/>
  <c r="EY104" i="16"/>
  <c r="FC103" i="16"/>
  <c r="FA103" i="16"/>
  <c r="EY103" i="16"/>
  <c r="FC102" i="16"/>
  <c r="FA102" i="16"/>
  <c r="EY102" i="16"/>
  <c r="FC101" i="16"/>
  <c r="FA101" i="16"/>
  <c r="EY101" i="16"/>
  <c r="FC100" i="16"/>
  <c r="FA100" i="16"/>
  <c r="EY100" i="16"/>
  <c r="FC99" i="16"/>
  <c r="FA99" i="16"/>
  <c r="EY99" i="16"/>
  <c r="FC98" i="16"/>
  <c r="FA98" i="16"/>
  <c r="EY98" i="16"/>
  <c r="FC97" i="16"/>
  <c r="FA97" i="16"/>
  <c r="EY97" i="16"/>
  <c r="FC96" i="16"/>
  <c r="FA96" i="16"/>
  <c r="EY96" i="16"/>
  <c r="FC95" i="16"/>
  <c r="FA95" i="16"/>
  <c r="EY95" i="16"/>
  <c r="FC90" i="16"/>
  <c r="FA90" i="16"/>
  <c r="EY90" i="16"/>
  <c r="FC89" i="16"/>
  <c r="FA89" i="16"/>
  <c r="EY89" i="16"/>
  <c r="FC88" i="16"/>
  <c r="FA88" i="16"/>
  <c r="EY88" i="16"/>
  <c r="FC87" i="16"/>
  <c r="FA87" i="16"/>
  <c r="EY87" i="16"/>
  <c r="FC86" i="16"/>
  <c r="FA86" i="16"/>
  <c r="EY86" i="16"/>
  <c r="FC85" i="16"/>
  <c r="FA85" i="16"/>
  <c r="EY85" i="16"/>
  <c r="FC84" i="16"/>
  <c r="FA84" i="16"/>
  <c r="EY84" i="16"/>
  <c r="FC83" i="16"/>
  <c r="FA83" i="16"/>
  <c r="EY83" i="16"/>
  <c r="FC82" i="16"/>
  <c r="FA82" i="16"/>
  <c r="EY82" i="16"/>
  <c r="FC81" i="16"/>
  <c r="FA81" i="16"/>
  <c r="EY81" i="16"/>
  <c r="FC80" i="16"/>
  <c r="FA80" i="16"/>
  <c r="EY80" i="16"/>
  <c r="FC79" i="16"/>
  <c r="FA79" i="16"/>
  <c r="EY79" i="16"/>
  <c r="FC78" i="16"/>
  <c r="FA78" i="16"/>
  <c r="EY78" i="16"/>
  <c r="FC77" i="16"/>
  <c r="FA77" i="16"/>
  <c r="EY77" i="16"/>
  <c r="FC76" i="16"/>
  <c r="FA76" i="16"/>
  <c r="EY76" i="16"/>
  <c r="FC75" i="16"/>
  <c r="FA75" i="16"/>
  <c r="EY75" i="16"/>
  <c r="FC74" i="16"/>
  <c r="FA74" i="16"/>
  <c r="EY74" i="16"/>
  <c r="FC73" i="16"/>
  <c r="FA73" i="16"/>
  <c r="EY73" i="16"/>
  <c r="FC72" i="16"/>
  <c r="FA72" i="16"/>
  <c r="EY72" i="16"/>
  <c r="FC71" i="16"/>
  <c r="FA71" i="16"/>
  <c r="EY71" i="16"/>
  <c r="FC70" i="16"/>
  <c r="FA70" i="16"/>
  <c r="EY70" i="16"/>
  <c r="FC69" i="16"/>
  <c r="FA69" i="16"/>
  <c r="EY69" i="16"/>
  <c r="FC68" i="16"/>
  <c r="FA68" i="16"/>
  <c r="EY68" i="16"/>
  <c r="FC67" i="16"/>
  <c r="FA67" i="16"/>
  <c r="EY67" i="16"/>
  <c r="FC66" i="16"/>
  <c r="FA66" i="16"/>
  <c r="EY66" i="16"/>
  <c r="FC65" i="16"/>
  <c r="FA65" i="16"/>
  <c r="EY65" i="16"/>
  <c r="FC60" i="16"/>
  <c r="FA60" i="16"/>
  <c r="EY60" i="16"/>
  <c r="FC59" i="16"/>
  <c r="FA59" i="16"/>
  <c r="EY59" i="16"/>
  <c r="FC58" i="16"/>
  <c r="FA58" i="16"/>
  <c r="EY58" i="16"/>
  <c r="FC57" i="16"/>
  <c r="FA57" i="16"/>
  <c r="EY57" i="16"/>
  <c r="FC56" i="16"/>
  <c r="FA56" i="16"/>
  <c r="EY56" i="16"/>
  <c r="FC55" i="16"/>
  <c r="FA55" i="16"/>
  <c r="EY55" i="16"/>
  <c r="FC54" i="16"/>
  <c r="FA54" i="16"/>
  <c r="EY54" i="16"/>
  <c r="FC53" i="16"/>
  <c r="FA53" i="16"/>
  <c r="EY53" i="16"/>
  <c r="FC52" i="16"/>
  <c r="FA52" i="16"/>
  <c r="EY52" i="16"/>
  <c r="FC51" i="16"/>
  <c r="FA51" i="16"/>
  <c r="EY51" i="16"/>
  <c r="FC50" i="16"/>
  <c r="FA50" i="16"/>
  <c r="EY50" i="16"/>
  <c r="FC49" i="16"/>
  <c r="FA49" i="16"/>
  <c r="EY49" i="16"/>
  <c r="FC48" i="16"/>
  <c r="FA48" i="16"/>
  <c r="EY48" i="16"/>
  <c r="FC47" i="16"/>
  <c r="FA47" i="16"/>
  <c r="EY47" i="16"/>
  <c r="FC46" i="16"/>
  <c r="FA46" i="16"/>
  <c r="EY46" i="16"/>
  <c r="FC45" i="16"/>
  <c r="FA45" i="16"/>
  <c r="EY45" i="16"/>
  <c r="FC44" i="16"/>
  <c r="FA44" i="16"/>
  <c r="EY44" i="16"/>
  <c r="FC43" i="16"/>
  <c r="FA43" i="16"/>
  <c r="EY43" i="16"/>
  <c r="FC42" i="16"/>
  <c r="FA42" i="16"/>
  <c r="EY42" i="16"/>
  <c r="FC41" i="16"/>
  <c r="FA41" i="16"/>
  <c r="EY41" i="16"/>
  <c r="FC40" i="16"/>
  <c r="FA40" i="16"/>
  <c r="EY40" i="16"/>
  <c r="FC39" i="16"/>
  <c r="FA39" i="16"/>
  <c r="EY39" i="16"/>
  <c r="FC38" i="16"/>
  <c r="FA38" i="16"/>
  <c r="EY38" i="16"/>
  <c r="FC37" i="16"/>
  <c r="FA37" i="16"/>
  <c r="EY37" i="16"/>
  <c r="FC36" i="16"/>
  <c r="FA36" i="16"/>
  <c r="EY36" i="16"/>
  <c r="FC35" i="16"/>
  <c r="FA35" i="16"/>
  <c r="EY35" i="16"/>
  <c r="EY6" i="16"/>
  <c r="FA6" i="16"/>
  <c r="FC6" i="16"/>
  <c r="EY7" i="16"/>
  <c r="FA7" i="16"/>
  <c r="FC7" i="16"/>
  <c r="EY8" i="16"/>
  <c r="FA8" i="16"/>
  <c r="FC8" i="16"/>
  <c r="EY9" i="16"/>
  <c r="FA9" i="16"/>
  <c r="FC9" i="16"/>
  <c r="EY10" i="16"/>
  <c r="FA10" i="16"/>
  <c r="FC10" i="16"/>
  <c r="EY11" i="16"/>
  <c r="FA11" i="16"/>
  <c r="FC11" i="16"/>
  <c r="EY12" i="16"/>
  <c r="FA12" i="16"/>
  <c r="FC12" i="16"/>
  <c r="EY13" i="16"/>
  <c r="FA13" i="16"/>
  <c r="FC13" i="16"/>
  <c r="EY14" i="16"/>
  <c r="FA14" i="16"/>
  <c r="FC14" i="16"/>
  <c r="EY15" i="16"/>
  <c r="FA15" i="16"/>
  <c r="FC15" i="16"/>
  <c r="EY16" i="16"/>
  <c r="FA16" i="16"/>
  <c r="FC16" i="16"/>
  <c r="EY17" i="16"/>
  <c r="FA17" i="16"/>
  <c r="FC17" i="16"/>
  <c r="EY18" i="16"/>
  <c r="FA18" i="16"/>
  <c r="FC18" i="16"/>
  <c r="EY19" i="16"/>
  <c r="FA19" i="16"/>
  <c r="FC19" i="16"/>
  <c r="EY20" i="16"/>
  <c r="FA20" i="16"/>
  <c r="FC20" i="16"/>
  <c r="EY21" i="16"/>
  <c r="FA21" i="16"/>
  <c r="FC21" i="16"/>
  <c r="EY22" i="16"/>
  <c r="FA22" i="16"/>
  <c r="FC22" i="16"/>
  <c r="EY23" i="16"/>
  <c r="FA23" i="16"/>
  <c r="FC23" i="16"/>
  <c r="EY24" i="16"/>
  <c r="FA24" i="16"/>
  <c r="FC24" i="16"/>
  <c r="EY25" i="16"/>
  <c r="FA25" i="16"/>
  <c r="FC25" i="16"/>
  <c r="EY26" i="16"/>
  <c r="FA26" i="16"/>
  <c r="FC26" i="16"/>
  <c r="EY27" i="16"/>
  <c r="FA27" i="16"/>
  <c r="FC27" i="16"/>
  <c r="EY28" i="16"/>
  <c r="FA28" i="16"/>
  <c r="FC28" i="16"/>
  <c r="EY29" i="16"/>
  <c r="FA29" i="16"/>
  <c r="FC29" i="16"/>
  <c r="EY30" i="16"/>
  <c r="FA30" i="16"/>
  <c r="FC30" i="16"/>
  <c r="FC5" i="16"/>
  <c r="FA5" i="16"/>
  <c r="EY5" i="16"/>
  <c r="EV4" i="16"/>
  <c r="EU4" i="16"/>
  <c r="EU31" i="16"/>
  <c r="EU61" i="16"/>
  <c r="EN120" i="16"/>
  <c r="EL120" i="16"/>
  <c r="EJ120" i="16"/>
  <c r="EN119" i="16"/>
  <c r="EL119" i="16"/>
  <c r="EJ119" i="16"/>
  <c r="EN118" i="16"/>
  <c r="EL118" i="16"/>
  <c r="EJ118" i="16"/>
  <c r="EN117" i="16"/>
  <c r="EL117" i="16"/>
  <c r="EJ117" i="16"/>
  <c r="EN116" i="16"/>
  <c r="EL116" i="16"/>
  <c r="EJ116" i="16"/>
  <c r="EN115" i="16"/>
  <c r="EL115" i="16"/>
  <c r="EJ115" i="16"/>
  <c r="EN114" i="16"/>
  <c r="EL114" i="16"/>
  <c r="EJ114" i="16"/>
  <c r="EN113" i="16"/>
  <c r="EL113" i="16"/>
  <c r="EJ113" i="16"/>
  <c r="EN112" i="16"/>
  <c r="EL112" i="16"/>
  <c r="EJ112" i="16"/>
  <c r="EN111" i="16"/>
  <c r="EL111" i="16"/>
  <c r="EJ111" i="16"/>
  <c r="EN110" i="16"/>
  <c r="EL110" i="16"/>
  <c r="EJ110" i="16"/>
  <c r="EN109" i="16"/>
  <c r="EL109" i="16"/>
  <c r="EJ109" i="16"/>
  <c r="EN108" i="16"/>
  <c r="EL108" i="16"/>
  <c r="EJ108" i="16"/>
  <c r="EN107" i="16"/>
  <c r="EL107" i="16"/>
  <c r="EJ107" i="16"/>
  <c r="EN106" i="16"/>
  <c r="EL106" i="16"/>
  <c r="EJ106" i="16"/>
  <c r="EN105" i="16"/>
  <c r="EL105" i="16"/>
  <c r="EJ105" i="16"/>
  <c r="EN104" i="16"/>
  <c r="EL104" i="16"/>
  <c r="EJ104" i="16"/>
  <c r="EN103" i="16"/>
  <c r="EL103" i="16"/>
  <c r="EJ103" i="16"/>
  <c r="EN102" i="16"/>
  <c r="EL102" i="16"/>
  <c r="EJ102" i="16"/>
  <c r="EN101" i="16"/>
  <c r="EL101" i="16"/>
  <c r="EJ101" i="16"/>
  <c r="EN100" i="16"/>
  <c r="EL100" i="16"/>
  <c r="EJ100" i="16"/>
  <c r="EN99" i="16"/>
  <c r="EL99" i="16"/>
  <c r="EJ99" i="16"/>
  <c r="EN98" i="16"/>
  <c r="EL98" i="16"/>
  <c r="EJ98" i="16"/>
  <c r="EN97" i="16"/>
  <c r="EL97" i="16"/>
  <c r="EJ97" i="16"/>
  <c r="EN96" i="16"/>
  <c r="EL96" i="16"/>
  <c r="EJ96" i="16"/>
  <c r="EN95" i="16"/>
  <c r="EL95" i="16"/>
  <c r="EJ95" i="16"/>
  <c r="EN90" i="16"/>
  <c r="EL90" i="16"/>
  <c r="EJ90" i="16"/>
  <c r="EN89" i="16"/>
  <c r="EL89" i="16"/>
  <c r="EJ89" i="16"/>
  <c r="EN88" i="16"/>
  <c r="EL88" i="16"/>
  <c r="EJ88" i="16"/>
  <c r="EN87" i="16"/>
  <c r="EL87" i="16"/>
  <c r="EJ87" i="16"/>
  <c r="EN86" i="16"/>
  <c r="EL86" i="16"/>
  <c r="EJ86" i="16"/>
  <c r="EN85" i="16"/>
  <c r="EL85" i="16"/>
  <c r="EJ85" i="16"/>
  <c r="EN84" i="16"/>
  <c r="EL84" i="16"/>
  <c r="EJ84" i="16"/>
  <c r="EN83" i="16"/>
  <c r="EL83" i="16"/>
  <c r="EJ83" i="16"/>
  <c r="EN82" i="16"/>
  <c r="EL82" i="16"/>
  <c r="EJ82" i="16"/>
  <c r="EN81" i="16"/>
  <c r="EL81" i="16"/>
  <c r="EJ81" i="16"/>
  <c r="EN80" i="16"/>
  <c r="EL80" i="16"/>
  <c r="EJ80" i="16"/>
  <c r="EN79" i="16"/>
  <c r="EL79" i="16"/>
  <c r="EJ79" i="16"/>
  <c r="EN78" i="16"/>
  <c r="EL78" i="16"/>
  <c r="EJ78" i="16"/>
  <c r="EN77" i="16"/>
  <c r="EL77" i="16"/>
  <c r="EJ77" i="16"/>
  <c r="EN76" i="16"/>
  <c r="EL76" i="16"/>
  <c r="EJ76" i="16"/>
  <c r="EN75" i="16"/>
  <c r="EL75" i="16"/>
  <c r="EJ75" i="16"/>
  <c r="EN74" i="16"/>
  <c r="EL74" i="16"/>
  <c r="EJ74" i="16"/>
  <c r="EN73" i="16"/>
  <c r="EL73" i="16"/>
  <c r="EJ73" i="16"/>
  <c r="EN72" i="16"/>
  <c r="EL72" i="16"/>
  <c r="EJ72" i="16"/>
  <c r="EN71" i="16"/>
  <c r="EL71" i="16"/>
  <c r="EJ71" i="16"/>
  <c r="EN70" i="16"/>
  <c r="EL70" i="16"/>
  <c r="EJ70" i="16"/>
  <c r="EN69" i="16"/>
  <c r="EL69" i="16"/>
  <c r="EJ69" i="16"/>
  <c r="EN68" i="16"/>
  <c r="EL68" i="16"/>
  <c r="EJ68" i="16"/>
  <c r="EN67" i="16"/>
  <c r="EL67" i="16"/>
  <c r="EJ67" i="16"/>
  <c r="EN66" i="16"/>
  <c r="EL66" i="16"/>
  <c r="EJ66" i="16"/>
  <c r="EN65" i="16"/>
  <c r="EL65" i="16"/>
  <c r="EJ65" i="16"/>
  <c r="EN60" i="16"/>
  <c r="EL60" i="16"/>
  <c r="EJ60" i="16"/>
  <c r="EN59" i="16"/>
  <c r="EL59" i="16"/>
  <c r="EJ59" i="16"/>
  <c r="EN58" i="16"/>
  <c r="EL58" i="16"/>
  <c r="EJ58" i="16"/>
  <c r="EN57" i="16"/>
  <c r="EL57" i="16"/>
  <c r="EJ57" i="16"/>
  <c r="EN56" i="16"/>
  <c r="EL56" i="16"/>
  <c r="EJ56" i="16"/>
  <c r="EN55" i="16"/>
  <c r="EL55" i="16"/>
  <c r="EJ55" i="16"/>
  <c r="EN54" i="16"/>
  <c r="EL54" i="16"/>
  <c r="EJ54" i="16"/>
  <c r="EN53" i="16"/>
  <c r="EL53" i="16"/>
  <c r="EJ53" i="16"/>
  <c r="EN52" i="16"/>
  <c r="EL52" i="16"/>
  <c r="EJ52" i="16"/>
  <c r="EN51" i="16"/>
  <c r="EL51" i="16"/>
  <c r="EJ51" i="16"/>
  <c r="EN50" i="16"/>
  <c r="EL50" i="16"/>
  <c r="EJ50" i="16"/>
  <c r="EN49" i="16"/>
  <c r="EL49" i="16"/>
  <c r="EJ49" i="16"/>
  <c r="EN48" i="16"/>
  <c r="EL48" i="16"/>
  <c r="EJ48" i="16"/>
  <c r="EN47" i="16"/>
  <c r="EL47" i="16"/>
  <c r="EJ47" i="16"/>
  <c r="EN46" i="16"/>
  <c r="EL46" i="16"/>
  <c r="EJ46" i="16"/>
  <c r="EN45" i="16"/>
  <c r="EL45" i="16"/>
  <c r="EJ45" i="16"/>
  <c r="EN44" i="16"/>
  <c r="EL44" i="16"/>
  <c r="EJ44" i="16"/>
  <c r="EN43" i="16"/>
  <c r="EL43" i="16"/>
  <c r="EJ43" i="16"/>
  <c r="EN42" i="16"/>
  <c r="EL42" i="16"/>
  <c r="EJ42" i="16"/>
  <c r="EN41" i="16"/>
  <c r="EL41" i="16"/>
  <c r="EJ41" i="16"/>
  <c r="EN40" i="16"/>
  <c r="EL40" i="16"/>
  <c r="EJ40" i="16"/>
  <c r="EN39" i="16"/>
  <c r="EL39" i="16"/>
  <c r="EJ39" i="16"/>
  <c r="EN38" i="16"/>
  <c r="EL38" i="16"/>
  <c r="EJ38" i="16"/>
  <c r="EN37" i="16"/>
  <c r="EL37" i="16"/>
  <c r="EJ37" i="16"/>
  <c r="EN36" i="16"/>
  <c r="EL36" i="16"/>
  <c r="EJ36" i="16"/>
  <c r="EN35" i="16"/>
  <c r="EL35" i="16"/>
  <c r="EJ35" i="16"/>
  <c r="EJ6" i="16"/>
  <c r="EL6" i="16"/>
  <c r="EN6" i="16"/>
  <c r="EJ7" i="16"/>
  <c r="EL7" i="16"/>
  <c r="EN7" i="16"/>
  <c r="EJ8" i="16"/>
  <c r="EL8" i="16"/>
  <c r="EN8" i="16"/>
  <c r="EJ9" i="16"/>
  <c r="EL9" i="16"/>
  <c r="EN9" i="16"/>
  <c r="EJ10" i="16"/>
  <c r="EL10" i="16"/>
  <c r="EN10" i="16"/>
  <c r="EJ11" i="16"/>
  <c r="EL11" i="16"/>
  <c r="EN11" i="16"/>
  <c r="EJ12" i="16"/>
  <c r="EL12" i="16"/>
  <c r="EN12" i="16"/>
  <c r="EJ13" i="16"/>
  <c r="EL13" i="16"/>
  <c r="EN13" i="16"/>
  <c r="EJ14" i="16"/>
  <c r="EL14" i="16"/>
  <c r="EN14" i="16"/>
  <c r="EJ15" i="16"/>
  <c r="EL15" i="16"/>
  <c r="EN15" i="16"/>
  <c r="EJ16" i="16"/>
  <c r="EL16" i="16"/>
  <c r="EN16" i="16"/>
  <c r="EJ17" i="16"/>
  <c r="EL17" i="16"/>
  <c r="EN17" i="16"/>
  <c r="EJ18" i="16"/>
  <c r="EL18" i="16"/>
  <c r="EN18" i="16"/>
  <c r="EJ19" i="16"/>
  <c r="EL19" i="16"/>
  <c r="EN19" i="16"/>
  <c r="EJ20" i="16"/>
  <c r="EL20" i="16"/>
  <c r="EN20" i="16"/>
  <c r="EJ21" i="16"/>
  <c r="EL21" i="16"/>
  <c r="EN21" i="16"/>
  <c r="EJ22" i="16"/>
  <c r="EL22" i="16"/>
  <c r="EN22" i="16"/>
  <c r="EJ23" i="16"/>
  <c r="EL23" i="16"/>
  <c r="EN23" i="16"/>
  <c r="EJ24" i="16"/>
  <c r="EL24" i="16"/>
  <c r="EN24" i="16"/>
  <c r="EJ25" i="16"/>
  <c r="EL25" i="16"/>
  <c r="EN25" i="16"/>
  <c r="EJ26" i="16"/>
  <c r="EL26" i="16"/>
  <c r="EN26" i="16"/>
  <c r="EJ27" i="16"/>
  <c r="EL27" i="16"/>
  <c r="EN27" i="16"/>
  <c r="EJ28" i="16"/>
  <c r="EL28" i="16"/>
  <c r="EN28" i="16"/>
  <c r="EJ29" i="16"/>
  <c r="EL29" i="16"/>
  <c r="EN29" i="16"/>
  <c r="EJ30" i="16"/>
  <c r="EL30" i="16"/>
  <c r="EN30" i="16"/>
  <c r="EN5" i="16"/>
  <c r="EL5" i="16"/>
  <c r="EJ5" i="16"/>
  <c r="EG4" i="16"/>
  <c r="EF4" i="16"/>
  <c r="EF31" i="16"/>
  <c r="EF61" i="16"/>
  <c r="DY120" i="16"/>
  <c r="DW120" i="16"/>
  <c r="DU120" i="16"/>
  <c r="DY119" i="16"/>
  <c r="DW119" i="16"/>
  <c r="DU119" i="16"/>
  <c r="DY118" i="16"/>
  <c r="DW118" i="16"/>
  <c r="DU118" i="16"/>
  <c r="DY117" i="16"/>
  <c r="DW117" i="16"/>
  <c r="DU117" i="16"/>
  <c r="DY116" i="16"/>
  <c r="DW116" i="16"/>
  <c r="DU116" i="16"/>
  <c r="DY115" i="16"/>
  <c r="DW115" i="16"/>
  <c r="DU115" i="16"/>
  <c r="DY114" i="16"/>
  <c r="DW114" i="16"/>
  <c r="DU114" i="16"/>
  <c r="DY113" i="16"/>
  <c r="DW113" i="16"/>
  <c r="DU113" i="16"/>
  <c r="DY112" i="16"/>
  <c r="DW112" i="16"/>
  <c r="DU112" i="16"/>
  <c r="DY111" i="16"/>
  <c r="DW111" i="16"/>
  <c r="DU111" i="16"/>
  <c r="DY110" i="16"/>
  <c r="DW110" i="16"/>
  <c r="DU110" i="16"/>
  <c r="DY109" i="16"/>
  <c r="DW109" i="16"/>
  <c r="DU109" i="16"/>
  <c r="DY108" i="16"/>
  <c r="DW108" i="16"/>
  <c r="DU108" i="16"/>
  <c r="DY107" i="16"/>
  <c r="DW107" i="16"/>
  <c r="DU107" i="16"/>
  <c r="DY106" i="16"/>
  <c r="DW106" i="16"/>
  <c r="DU106" i="16"/>
  <c r="DY105" i="16"/>
  <c r="DW105" i="16"/>
  <c r="DU105" i="16"/>
  <c r="DY104" i="16"/>
  <c r="DW104" i="16"/>
  <c r="DU104" i="16"/>
  <c r="DY103" i="16"/>
  <c r="DW103" i="16"/>
  <c r="DU103" i="16"/>
  <c r="DY102" i="16"/>
  <c r="DW102" i="16"/>
  <c r="DU102" i="16"/>
  <c r="DY101" i="16"/>
  <c r="DW101" i="16"/>
  <c r="DU101" i="16"/>
  <c r="DY100" i="16"/>
  <c r="DW100" i="16"/>
  <c r="DU100" i="16"/>
  <c r="DY99" i="16"/>
  <c r="DW99" i="16"/>
  <c r="DU99" i="16"/>
  <c r="DY98" i="16"/>
  <c r="DW98" i="16"/>
  <c r="DU98" i="16"/>
  <c r="DY97" i="16"/>
  <c r="DW97" i="16"/>
  <c r="DU97" i="16"/>
  <c r="DY96" i="16"/>
  <c r="DW96" i="16"/>
  <c r="DU96" i="16"/>
  <c r="DY95" i="16"/>
  <c r="DW95" i="16"/>
  <c r="DU95" i="16"/>
  <c r="DY90" i="16"/>
  <c r="DW90" i="16"/>
  <c r="DU90" i="16"/>
  <c r="DY89" i="16"/>
  <c r="DW89" i="16"/>
  <c r="DU89" i="16"/>
  <c r="DY88" i="16"/>
  <c r="DW88" i="16"/>
  <c r="DU88" i="16"/>
  <c r="DY87" i="16"/>
  <c r="DW87" i="16"/>
  <c r="DU87" i="16"/>
  <c r="DY86" i="16"/>
  <c r="DW86" i="16"/>
  <c r="DU86" i="16"/>
  <c r="DY85" i="16"/>
  <c r="DW85" i="16"/>
  <c r="DU85" i="16"/>
  <c r="DY84" i="16"/>
  <c r="DW84" i="16"/>
  <c r="DU84" i="16"/>
  <c r="DY83" i="16"/>
  <c r="DW83" i="16"/>
  <c r="DU83" i="16"/>
  <c r="DY82" i="16"/>
  <c r="DW82" i="16"/>
  <c r="DU82" i="16"/>
  <c r="DY81" i="16"/>
  <c r="DW81" i="16"/>
  <c r="DU81" i="16"/>
  <c r="DY80" i="16"/>
  <c r="DW80" i="16"/>
  <c r="DU80" i="16"/>
  <c r="DY79" i="16"/>
  <c r="DW79" i="16"/>
  <c r="DU79" i="16"/>
  <c r="DY78" i="16"/>
  <c r="DW78" i="16"/>
  <c r="DU78" i="16"/>
  <c r="DY77" i="16"/>
  <c r="DW77" i="16"/>
  <c r="DU77" i="16"/>
  <c r="DY76" i="16"/>
  <c r="DW76" i="16"/>
  <c r="DU76" i="16"/>
  <c r="DY75" i="16"/>
  <c r="DW75" i="16"/>
  <c r="DU75" i="16"/>
  <c r="DY74" i="16"/>
  <c r="DW74" i="16"/>
  <c r="DU74" i="16"/>
  <c r="DY73" i="16"/>
  <c r="DW73" i="16"/>
  <c r="DU73" i="16"/>
  <c r="DY72" i="16"/>
  <c r="DW72" i="16"/>
  <c r="DU72" i="16"/>
  <c r="DY71" i="16"/>
  <c r="DW71" i="16"/>
  <c r="DU71" i="16"/>
  <c r="DY70" i="16"/>
  <c r="DW70" i="16"/>
  <c r="DU70" i="16"/>
  <c r="DY69" i="16"/>
  <c r="DW69" i="16"/>
  <c r="DU69" i="16"/>
  <c r="DY68" i="16"/>
  <c r="DW68" i="16"/>
  <c r="DU68" i="16"/>
  <c r="DY67" i="16"/>
  <c r="DW67" i="16"/>
  <c r="DU67" i="16"/>
  <c r="DY66" i="16"/>
  <c r="DW66" i="16"/>
  <c r="DU66" i="16"/>
  <c r="DY65" i="16"/>
  <c r="DW65" i="16"/>
  <c r="DU65" i="16"/>
  <c r="DY60" i="16"/>
  <c r="DW60" i="16"/>
  <c r="DU60" i="16"/>
  <c r="DY59" i="16"/>
  <c r="DW59" i="16"/>
  <c r="DU59" i="16"/>
  <c r="DY58" i="16"/>
  <c r="DW58" i="16"/>
  <c r="DU58" i="16"/>
  <c r="DY57" i="16"/>
  <c r="DW57" i="16"/>
  <c r="DU57" i="16"/>
  <c r="DY56" i="16"/>
  <c r="DW56" i="16"/>
  <c r="DU56" i="16"/>
  <c r="DY55" i="16"/>
  <c r="DW55" i="16"/>
  <c r="DU55" i="16"/>
  <c r="DY54" i="16"/>
  <c r="DW54" i="16"/>
  <c r="DU54" i="16"/>
  <c r="DY53" i="16"/>
  <c r="DW53" i="16"/>
  <c r="DU53" i="16"/>
  <c r="DY52" i="16"/>
  <c r="DW52" i="16"/>
  <c r="DU52" i="16"/>
  <c r="DY51" i="16"/>
  <c r="DW51" i="16"/>
  <c r="DU51" i="16"/>
  <c r="DY50" i="16"/>
  <c r="DW50" i="16"/>
  <c r="DU50" i="16"/>
  <c r="DY49" i="16"/>
  <c r="DW49" i="16"/>
  <c r="DU49" i="16"/>
  <c r="DY48" i="16"/>
  <c r="DW48" i="16"/>
  <c r="DU48" i="16"/>
  <c r="DY47" i="16"/>
  <c r="DW47" i="16"/>
  <c r="DU47" i="16"/>
  <c r="DY46" i="16"/>
  <c r="DW46" i="16"/>
  <c r="DU46" i="16"/>
  <c r="DY45" i="16"/>
  <c r="DW45" i="16"/>
  <c r="DU45" i="16"/>
  <c r="DY44" i="16"/>
  <c r="DW44" i="16"/>
  <c r="DU44" i="16"/>
  <c r="DY43" i="16"/>
  <c r="DW43" i="16"/>
  <c r="DU43" i="16"/>
  <c r="DY42" i="16"/>
  <c r="DW42" i="16"/>
  <c r="DU42" i="16"/>
  <c r="DY41" i="16"/>
  <c r="DW41" i="16"/>
  <c r="DU41" i="16"/>
  <c r="DY40" i="16"/>
  <c r="DW40" i="16"/>
  <c r="DU40" i="16"/>
  <c r="DY39" i="16"/>
  <c r="DW39" i="16"/>
  <c r="DU39" i="16"/>
  <c r="DY38" i="16"/>
  <c r="DW38" i="16"/>
  <c r="DU38" i="16"/>
  <c r="DY37" i="16"/>
  <c r="DW37" i="16"/>
  <c r="DU37" i="16"/>
  <c r="DY36" i="16"/>
  <c r="DW36" i="16"/>
  <c r="DU36" i="16"/>
  <c r="DY35" i="16"/>
  <c r="DW35" i="16"/>
  <c r="DU35" i="16"/>
  <c r="DU6" i="16"/>
  <c r="DW6" i="16"/>
  <c r="DY6" i="16"/>
  <c r="DU7" i="16"/>
  <c r="DW7" i="16"/>
  <c r="DY7" i="16"/>
  <c r="DU8" i="16"/>
  <c r="DW8" i="16"/>
  <c r="DY8" i="16"/>
  <c r="DU9" i="16"/>
  <c r="DW9" i="16"/>
  <c r="DY9" i="16"/>
  <c r="DU10" i="16"/>
  <c r="DW10" i="16"/>
  <c r="DY10" i="16"/>
  <c r="DU11" i="16"/>
  <c r="DW11" i="16"/>
  <c r="DY11" i="16"/>
  <c r="DU12" i="16"/>
  <c r="DW12" i="16"/>
  <c r="DY12" i="16"/>
  <c r="DU13" i="16"/>
  <c r="DW13" i="16"/>
  <c r="DY13" i="16"/>
  <c r="DU14" i="16"/>
  <c r="DW14" i="16"/>
  <c r="DY14" i="16"/>
  <c r="DU15" i="16"/>
  <c r="DW15" i="16"/>
  <c r="DY15" i="16"/>
  <c r="DU16" i="16"/>
  <c r="DW16" i="16"/>
  <c r="DY16" i="16"/>
  <c r="DU17" i="16"/>
  <c r="DW17" i="16"/>
  <c r="DY17" i="16"/>
  <c r="DU18" i="16"/>
  <c r="DW18" i="16"/>
  <c r="DY18" i="16"/>
  <c r="DU19" i="16"/>
  <c r="DW19" i="16"/>
  <c r="DY19" i="16"/>
  <c r="DU20" i="16"/>
  <c r="DW20" i="16"/>
  <c r="DY20" i="16"/>
  <c r="DU21" i="16"/>
  <c r="DW21" i="16"/>
  <c r="DY21" i="16"/>
  <c r="DU22" i="16"/>
  <c r="DW22" i="16"/>
  <c r="DY22" i="16"/>
  <c r="DU23" i="16"/>
  <c r="DW23" i="16"/>
  <c r="DY23" i="16"/>
  <c r="DU24" i="16"/>
  <c r="DW24" i="16"/>
  <c r="DY24" i="16"/>
  <c r="DU25" i="16"/>
  <c r="DW25" i="16"/>
  <c r="DY25" i="16"/>
  <c r="DU26" i="16"/>
  <c r="DW26" i="16"/>
  <c r="DY26" i="16"/>
  <c r="DU27" i="16"/>
  <c r="DW27" i="16"/>
  <c r="DY27" i="16"/>
  <c r="DU28" i="16"/>
  <c r="DW28" i="16"/>
  <c r="DY28" i="16"/>
  <c r="DU29" i="16"/>
  <c r="DW29" i="16"/>
  <c r="DY29" i="16"/>
  <c r="DU30" i="16"/>
  <c r="DW30" i="16"/>
  <c r="DY30" i="16"/>
  <c r="DY5" i="16"/>
  <c r="DW5" i="16"/>
  <c r="DU5" i="16"/>
  <c r="DQ31" i="16"/>
  <c r="DQ61" i="16"/>
  <c r="DJ120" i="16"/>
  <c r="DH120" i="16"/>
  <c r="DF120" i="16"/>
  <c r="DJ119" i="16"/>
  <c r="DH119" i="16"/>
  <c r="DF119" i="16"/>
  <c r="DJ118" i="16"/>
  <c r="DH118" i="16"/>
  <c r="DF118" i="16"/>
  <c r="DJ117" i="16"/>
  <c r="DH117" i="16"/>
  <c r="DF117" i="16"/>
  <c r="DJ116" i="16"/>
  <c r="DH116" i="16"/>
  <c r="DF116" i="16"/>
  <c r="DJ115" i="16"/>
  <c r="DH115" i="16"/>
  <c r="DF115" i="16"/>
  <c r="DJ114" i="16"/>
  <c r="DH114" i="16"/>
  <c r="DF114" i="16"/>
  <c r="DJ113" i="16"/>
  <c r="DH113" i="16"/>
  <c r="DF113" i="16"/>
  <c r="DJ112" i="16"/>
  <c r="DH112" i="16"/>
  <c r="DF112" i="16"/>
  <c r="DJ111" i="16"/>
  <c r="DH111" i="16"/>
  <c r="DF111" i="16"/>
  <c r="DJ110" i="16"/>
  <c r="DH110" i="16"/>
  <c r="DF110" i="16"/>
  <c r="DJ109" i="16"/>
  <c r="DH109" i="16"/>
  <c r="DF109" i="16"/>
  <c r="DJ108" i="16"/>
  <c r="DH108" i="16"/>
  <c r="DF108" i="16"/>
  <c r="DJ107" i="16"/>
  <c r="DH107" i="16"/>
  <c r="DF107" i="16"/>
  <c r="DJ106" i="16"/>
  <c r="DH106" i="16"/>
  <c r="DF106" i="16"/>
  <c r="DJ105" i="16"/>
  <c r="DH105" i="16"/>
  <c r="DF105" i="16"/>
  <c r="DJ104" i="16"/>
  <c r="DH104" i="16"/>
  <c r="DF104" i="16"/>
  <c r="DJ103" i="16"/>
  <c r="DH103" i="16"/>
  <c r="DF103" i="16"/>
  <c r="DJ102" i="16"/>
  <c r="DH102" i="16"/>
  <c r="DF102" i="16"/>
  <c r="DJ101" i="16"/>
  <c r="DH101" i="16"/>
  <c r="DF101" i="16"/>
  <c r="DJ100" i="16"/>
  <c r="DH100" i="16"/>
  <c r="DF100" i="16"/>
  <c r="DJ99" i="16"/>
  <c r="DH99" i="16"/>
  <c r="DF99" i="16"/>
  <c r="DJ98" i="16"/>
  <c r="DH98" i="16"/>
  <c r="DF98" i="16"/>
  <c r="DJ97" i="16"/>
  <c r="DH97" i="16"/>
  <c r="DF97" i="16"/>
  <c r="DJ96" i="16"/>
  <c r="DH96" i="16"/>
  <c r="DF96" i="16"/>
  <c r="DJ95" i="16"/>
  <c r="DH95" i="16"/>
  <c r="DF95" i="16"/>
  <c r="DJ90" i="16"/>
  <c r="DH90" i="16"/>
  <c r="DF90" i="16"/>
  <c r="DJ89" i="16"/>
  <c r="DH89" i="16"/>
  <c r="DF89" i="16"/>
  <c r="DJ88" i="16"/>
  <c r="DH88" i="16"/>
  <c r="DF88" i="16"/>
  <c r="DJ87" i="16"/>
  <c r="DH87" i="16"/>
  <c r="DF87" i="16"/>
  <c r="DJ86" i="16"/>
  <c r="DH86" i="16"/>
  <c r="DF86" i="16"/>
  <c r="DJ85" i="16"/>
  <c r="DH85" i="16"/>
  <c r="DF85" i="16"/>
  <c r="DJ84" i="16"/>
  <c r="DH84" i="16"/>
  <c r="DF84" i="16"/>
  <c r="DJ83" i="16"/>
  <c r="DH83" i="16"/>
  <c r="DF83" i="16"/>
  <c r="DJ82" i="16"/>
  <c r="DH82" i="16"/>
  <c r="DF82" i="16"/>
  <c r="DJ81" i="16"/>
  <c r="DH81" i="16"/>
  <c r="DF81" i="16"/>
  <c r="DJ80" i="16"/>
  <c r="DH80" i="16"/>
  <c r="DF80" i="16"/>
  <c r="DJ79" i="16"/>
  <c r="DH79" i="16"/>
  <c r="DF79" i="16"/>
  <c r="DJ78" i="16"/>
  <c r="DH78" i="16"/>
  <c r="DF78" i="16"/>
  <c r="DJ77" i="16"/>
  <c r="DH77" i="16"/>
  <c r="DF77" i="16"/>
  <c r="DJ76" i="16"/>
  <c r="DH76" i="16"/>
  <c r="DF76" i="16"/>
  <c r="DJ75" i="16"/>
  <c r="DH75" i="16"/>
  <c r="DF75" i="16"/>
  <c r="DJ74" i="16"/>
  <c r="DH74" i="16"/>
  <c r="DF74" i="16"/>
  <c r="DJ73" i="16"/>
  <c r="DH73" i="16"/>
  <c r="DF73" i="16"/>
  <c r="DJ72" i="16"/>
  <c r="DH72" i="16"/>
  <c r="DF72" i="16"/>
  <c r="DJ71" i="16"/>
  <c r="DH71" i="16"/>
  <c r="DF71" i="16"/>
  <c r="DJ70" i="16"/>
  <c r="DH70" i="16"/>
  <c r="DF70" i="16"/>
  <c r="DJ69" i="16"/>
  <c r="DH69" i="16"/>
  <c r="DF69" i="16"/>
  <c r="DJ68" i="16"/>
  <c r="DH68" i="16"/>
  <c r="DF68" i="16"/>
  <c r="DJ67" i="16"/>
  <c r="DH67" i="16"/>
  <c r="DF67" i="16"/>
  <c r="DJ66" i="16"/>
  <c r="DH66" i="16"/>
  <c r="DF66" i="16"/>
  <c r="DJ65" i="16"/>
  <c r="DH65" i="16"/>
  <c r="DF65" i="16"/>
  <c r="DJ60" i="16"/>
  <c r="DH60" i="16"/>
  <c r="DF60" i="16"/>
  <c r="DJ59" i="16"/>
  <c r="DH59" i="16"/>
  <c r="DF59" i="16"/>
  <c r="DJ58" i="16"/>
  <c r="DH58" i="16"/>
  <c r="DF58" i="16"/>
  <c r="DJ57" i="16"/>
  <c r="DH57" i="16"/>
  <c r="DF57" i="16"/>
  <c r="DJ56" i="16"/>
  <c r="DH56" i="16"/>
  <c r="DF56" i="16"/>
  <c r="DJ55" i="16"/>
  <c r="DH55" i="16"/>
  <c r="DF55" i="16"/>
  <c r="DJ54" i="16"/>
  <c r="DH54" i="16"/>
  <c r="DF54" i="16"/>
  <c r="DJ53" i="16"/>
  <c r="DH53" i="16"/>
  <c r="DF53" i="16"/>
  <c r="DJ52" i="16"/>
  <c r="DH52" i="16"/>
  <c r="DF52" i="16"/>
  <c r="DJ51" i="16"/>
  <c r="DH51" i="16"/>
  <c r="DF51" i="16"/>
  <c r="DJ50" i="16"/>
  <c r="DH50" i="16"/>
  <c r="DF50" i="16"/>
  <c r="DJ49" i="16"/>
  <c r="DH49" i="16"/>
  <c r="DF49" i="16"/>
  <c r="DJ48" i="16"/>
  <c r="DH48" i="16"/>
  <c r="DF48" i="16"/>
  <c r="DJ47" i="16"/>
  <c r="DH47" i="16"/>
  <c r="DF47" i="16"/>
  <c r="DJ46" i="16"/>
  <c r="DH46" i="16"/>
  <c r="DF46" i="16"/>
  <c r="DJ45" i="16"/>
  <c r="DH45" i="16"/>
  <c r="DF45" i="16"/>
  <c r="DJ44" i="16"/>
  <c r="DH44" i="16"/>
  <c r="DF44" i="16"/>
  <c r="DJ43" i="16"/>
  <c r="DH43" i="16"/>
  <c r="DF43" i="16"/>
  <c r="DJ42" i="16"/>
  <c r="DH42" i="16"/>
  <c r="DF42" i="16"/>
  <c r="DJ41" i="16"/>
  <c r="DH41" i="16"/>
  <c r="DF41" i="16"/>
  <c r="DJ40" i="16"/>
  <c r="DH40" i="16"/>
  <c r="DF40" i="16"/>
  <c r="DJ39" i="16"/>
  <c r="DH39" i="16"/>
  <c r="DF39" i="16"/>
  <c r="DJ38" i="16"/>
  <c r="DH38" i="16"/>
  <c r="DF38" i="16"/>
  <c r="DJ37" i="16"/>
  <c r="DH37" i="16"/>
  <c r="DF37" i="16"/>
  <c r="DJ36" i="16"/>
  <c r="DH36" i="16"/>
  <c r="DF36" i="16"/>
  <c r="DJ35" i="16"/>
  <c r="DH35" i="16"/>
  <c r="DF35" i="16"/>
  <c r="DF6" i="16"/>
  <c r="DH6" i="16"/>
  <c r="DJ6" i="16"/>
  <c r="DF7" i="16"/>
  <c r="DH7" i="16"/>
  <c r="DJ7" i="16"/>
  <c r="DF8" i="16"/>
  <c r="DH8" i="16"/>
  <c r="DJ8" i="16"/>
  <c r="DF9" i="16"/>
  <c r="DH9" i="16"/>
  <c r="DJ9" i="16"/>
  <c r="DF10" i="16"/>
  <c r="DH10" i="16"/>
  <c r="DJ10" i="16"/>
  <c r="DF11" i="16"/>
  <c r="DH11" i="16"/>
  <c r="DJ11" i="16"/>
  <c r="DF12" i="16"/>
  <c r="DH12" i="16"/>
  <c r="DJ12" i="16"/>
  <c r="DF13" i="16"/>
  <c r="DH13" i="16"/>
  <c r="DJ13" i="16"/>
  <c r="DF14" i="16"/>
  <c r="DH14" i="16"/>
  <c r="DJ14" i="16"/>
  <c r="DF15" i="16"/>
  <c r="DH15" i="16"/>
  <c r="DJ15" i="16"/>
  <c r="DF16" i="16"/>
  <c r="DH16" i="16"/>
  <c r="DJ16" i="16"/>
  <c r="DF17" i="16"/>
  <c r="DH17" i="16"/>
  <c r="DJ17" i="16"/>
  <c r="DF18" i="16"/>
  <c r="DH18" i="16"/>
  <c r="DJ18" i="16"/>
  <c r="DF19" i="16"/>
  <c r="DH19" i="16"/>
  <c r="DJ19" i="16"/>
  <c r="DF20" i="16"/>
  <c r="DH20" i="16"/>
  <c r="DJ20" i="16"/>
  <c r="DF21" i="16"/>
  <c r="DH21" i="16"/>
  <c r="DJ21" i="16"/>
  <c r="DF22" i="16"/>
  <c r="DH22" i="16"/>
  <c r="DJ22" i="16"/>
  <c r="DF23" i="16"/>
  <c r="DH23" i="16"/>
  <c r="DJ23" i="16"/>
  <c r="DF24" i="16"/>
  <c r="DH24" i="16"/>
  <c r="DJ24" i="16"/>
  <c r="DF25" i="16"/>
  <c r="DH25" i="16"/>
  <c r="DJ25" i="16"/>
  <c r="DF26" i="16"/>
  <c r="DH26" i="16"/>
  <c r="DJ26" i="16"/>
  <c r="DF27" i="16"/>
  <c r="DH27" i="16"/>
  <c r="DJ27" i="16"/>
  <c r="DF28" i="16"/>
  <c r="DH28" i="16"/>
  <c r="DJ28" i="16"/>
  <c r="DF29" i="16"/>
  <c r="DH29" i="16"/>
  <c r="DJ29" i="16"/>
  <c r="DF30" i="16"/>
  <c r="DH30" i="16"/>
  <c r="DJ30" i="16"/>
  <c r="DJ5" i="16"/>
  <c r="DH5" i="16"/>
  <c r="DF5" i="16"/>
  <c r="DC4" i="16"/>
  <c r="DB4" i="16"/>
  <c r="DB31" i="16"/>
  <c r="DB61" i="16"/>
  <c r="CF120" i="16"/>
  <c r="CD120" i="16"/>
  <c r="CB120" i="16"/>
  <c r="CF119" i="16"/>
  <c r="CD119" i="16"/>
  <c r="CB119" i="16"/>
  <c r="CF118" i="16"/>
  <c r="CD118" i="16"/>
  <c r="CB118" i="16"/>
  <c r="CF117" i="16"/>
  <c r="CD117" i="16"/>
  <c r="CB117" i="16"/>
  <c r="CF116" i="16"/>
  <c r="CD116" i="16"/>
  <c r="CB116" i="16"/>
  <c r="CF115" i="16"/>
  <c r="CD115" i="16"/>
  <c r="CB115" i="16"/>
  <c r="CF114" i="16"/>
  <c r="CD114" i="16"/>
  <c r="CB114" i="16"/>
  <c r="CF113" i="16"/>
  <c r="CD113" i="16"/>
  <c r="CB113" i="16"/>
  <c r="CF112" i="16"/>
  <c r="CD112" i="16"/>
  <c r="CB112" i="16"/>
  <c r="CF111" i="16"/>
  <c r="CD111" i="16"/>
  <c r="CB111" i="16"/>
  <c r="CF110" i="16"/>
  <c r="CD110" i="16"/>
  <c r="CB110" i="16"/>
  <c r="CF109" i="16"/>
  <c r="CD109" i="16"/>
  <c r="CB109" i="16"/>
  <c r="CF108" i="16"/>
  <c r="CD108" i="16"/>
  <c r="CB108" i="16"/>
  <c r="CF107" i="16"/>
  <c r="CD107" i="16"/>
  <c r="CB107" i="16"/>
  <c r="CF106" i="16"/>
  <c r="CD106" i="16"/>
  <c r="CB106" i="16"/>
  <c r="CF105" i="16"/>
  <c r="CD105" i="16"/>
  <c r="CB105" i="16"/>
  <c r="CF104" i="16"/>
  <c r="CD104" i="16"/>
  <c r="CB104" i="16"/>
  <c r="CF103" i="16"/>
  <c r="CD103" i="16"/>
  <c r="CB103" i="16"/>
  <c r="CF102" i="16"/>
  <c r="CD102" i="16"/>
  <c r="CB102" i="16"/>
  <c r="CF101" i="16"/>
  <c r="CD101" i="16"/>
  <c r="CB101" i="16"/>
  <c r="CF100" i="16"/>
  <c r="CD100" i="16"/>
  <c r="CB100" i="16"/>
  <c r="CF99" i="16"/>
  <c r="CD99" i="16"/>
  <c r="CB99" i="16"/>
  <c r="CF98" i="16"/>
  <c r="CD98" i="16"/>
  <c r="CB98" i="16"/>
  <c r="CF97" i="16"/>
  <c r="CD97" i="16"/>
  <c r="CB97" i="16"/>
  <c r="CF96" i="16"/>
  <c r="CD96" i="16"/>
  <c r="CB96" i="16"/>
  <c r="CF95" i="16"/>
  <c r="CD95" i="16"/>
  <c r="CB95" i="16"/>
  <c r="CF90" i="16"/>
  <c r="CD90" i="16"/>
  <c r="CB90" i="16"/>
  <c r="CF89" i="16"/>
  <c r="CD89" i="16"/>
  <c r="CB89" i="16"/>
  <c r="CF88" i="16"/>
  <c r="CD88" i="16"/>
  <c r="CB88" i="16"/>
  <c r="CF87" i="16"/>
  <c r="CD87" i="16"/>
  <c r="CB87" i="16"/>
  <c r="CF86" i="16"/>
  <c r="CD86" i="16"/>
  <c r="CB86" i="16"/>
  <c r="CF85" i="16"/>
  <c r="CD85" i="16"/>
  <c r="CB85" i="16"/>
  <c r="CF84" i="16"/>
  <c r="CD84" i="16"/>
  <c r="CB84" i="16"/>
  <c r="CF83" i="16"/>
  <c r="CD83" i="16"/>
  <c r="CB83" i="16"/>
  <c r="CF82" i="16"/>
  <c r="CD82" i="16"/>
  <c r="CB82" i="16"/>
  <c r="CF81" i="16"/>
  <c r="CD81" i="16"/>
  <c r="CB81" i="16"/>
  <c r="CF80" i="16"/>
  <c r="CD80" i="16"/>
  <c r="CB80" i="16"/>
  <c r="CF79" i="16"/>
  <c r="CD79" i="16"/>
  <c r="CB79" i="16"/>
  <c r="CF78" i="16"/>
  <c r="CD78" i="16"/>
  <c r="CB78" i="16"/>
  <c r="CF77" i="16"/>
  <c r="CD77" i="16"/>
  <c r="CB77" i="16"/>
  <c r="CF76" i="16"/>
  <c r="CD76" i="16"/>
  <c r="CB76" i="16"/>
  <c r="CF75" i="16"/>
  <c r="CD75" i="16"/>
  <c r="CB75" i="16"/>
  <c r="CF74" i="16"/>
  <c r="CD74" i="16"/>
  <c r="CB74" i="16"/>
  <c r="CF73" i="16"/>
  <c r="CD73" i="16"/>
  <c r="CB73" i="16"/>
  <c r="CF72" i="16"/>
  <c r="CD72" i="16"/>
  <c r="CB72" i="16"/>
  <c r="CF71" i="16"/>
  <c r="CD71" i="16"/>
  <c r="CB71" i="16"/>
  <c r="CF70" i="16"/>
  <c r="CD70" i="16"/>
  <c r="CB70" i="16"/>
  <c r="CF69" i="16"/>
  <c r="CD69" i="16"/>
  <c r="CB69" i="16"/>
  <c r="CF68" i="16"/>
  <c r="CD68" i="16"/>
  <c r="CB68" i="16"/>
  <c r="CF67" i="16"/>
  <c r="CD67" i="16"/>
  <c r="CB67" i="16"/>
  <c r="CF66" i="16"/>
  <c r="CD66" i="16"/>
  <c r="CB66" i="16"/>
  <c r="CF65" i="16"/>
  <c r="CD65" i="16"/>
  <c r="CB65" i="16"/>
  <c r="CF60" i="16"/>
  <c r="CD60" i="16"/>
  <c r="CB60" i="16"/>
  <c r="CF59" i="16"/>
  <c r="CD59" i="16"/>
  <c r="CB59" i="16"/>
  <c r="CF58" i="16"/>
  <c r="CD58" i="16"/>
  <c r="CB58" i="16"/>
  <c r="CF57" i="16"/>
  <c r="CD57" i="16"/>
  <c r="CB57" i="16"/>
  <c r="CF56" i="16"/>
  <c r="CD56" i="16"/>
  <c r="CB56" i="16"/>
  <c r="CF55" i="16"/>
  <c r="CD55" i="16"/>
  <c r="CB55" i="16"/>
  <c r="CF54" i="16"/>
  <c r="CD54" i="16"/>
  <c r="CB54" i="16"/>
  <c r="CF53" i="16"/>
  <c r="CD53" i="16"/>
  <c r="CB53" i="16"/>
  <c r="CF52" i="16"/>
  <c r="CD52" i="16"/>
  <c r="CB52" i="16"/>
  <c r="CF51" i="16"/>
  <c r="CD51" i="16"/>
  <c r="CB51" i="16"/>
  <c r="CF50" i="16"/>
  <c r="CD50" i="16"/>
  <c r="CB50" i="16"/>
  <c r="CF49" i="16"/>
  <c r="CD49" i="16"/>
  <c r="CB49" i="16"/>
  <c r="CF48" i="16"/>
  <c r="CD48" i="16"/>
  <c r="CB48" i="16"/>
  <c r="CF47" i="16"/>
  <c r="CD47" i="16"/>
  <c r="CB47" i="16"/>
  <c r="CF46" i="16"/>
  <c r="CD46" i="16"/>
  <c r="CB46" i="16"/>
  <c r="CF45" i="16"/>
  <c r="CD45" i="16"/>
  <c r="CB45" i="16"/>
  <c r="CF44" i="16"/>
  <c r="CD44" i="16"/>
  <c r="CB44" i="16"/>
  <c r="CF43" i="16"/>
  <c r="CD43" i="16"/>
  <c r="CB43" i="16"/>
  <c r="CF42" i="16"/>
  <c r="CD42" i="16"/>
  <c r="CB42" i="16"/>
  <c r="CF41" i="16"/>
  <c r="CD41" i="16"/>
  <c r="CB41" i="16"/>
  <c r="CF40" i="16"/>
  <c r="CD40" i="16"/>
  <c r="CB40" i="16"/>
  <c r="CF39" i="16"/>
  <c r="CD39" i="16"/>
  <c r="CB39" i="16"/>
  <c r="CF38" i="16"/>
  <c r="CD38" i="16"/>
  <c r="CB38" i="16"/>
  <c r="CF37" i="16"/>
  <c r="CD37" i="16"/>
  <c r="CB37" i="16"/>
  <c r="CF36" i="16"/>
  <c r="CD36" i="16"/>
  <c r="CB36" i="16"/>
  <c r="CF35" i="16"/>
  <c r="CD35" i="16"/>
  <c r="CB35" i="16"/>
  <c r="BQ120" i="16"/>
  <c r="BO120" i="16"/>
  <c r="BM120" i="16"/>
  <c r="BQ119" i="16"/>
  <c r="BO119" i="16"/>
  <c r="BM119" i="16"/>
  <c r="BQ118" i="16"/>
  <c r="BO118" i="16"/>
  <c r="BM118" i="16"/>
  <c r="BQ117" i="16"/>
  <c r="BO117" i="16"/>
  <c r="BM117" i="16"/>
  <c r="BQ116" i="16"/>
  <c r="BO116" i="16"/>
  <c r="BM116" i="16"/>
  <c r="BQ115" i="16"/>
  <c r="BO115" i="16"/>
  <c r="BM115" i="16"/>
  <c r="BQ114" i="16"/>
  <c r="BO114" i="16"/>
  <c r="BM114" i="16"/>
  <c r="BQ113" i="16"/>
  <c r="BO113" i="16"/>
  <c r="BM113" i="16"/>
  <c r="BQ112" i="16"/>
  <c r="BO112" i="16"/>
  <c r="BM112" i="16"/>
  <c r="BQ111" i="16"/>
  <c r="BO111" i="16"/>
  <c r="BM111" i="16"/>
  <c r="BQ110" i="16"/>
  <c r="BO110" i="16"/>
  <c r="BM110" i="16"/>
  <c r="BQ109" i="16"/>
  <c r="BO109" i="16"/>
  <c r="BM109" i="16"/>
  <c r="BQ108" i="16"/>
  <c r="BO108" i="16"/>
  <c r="BM108" i="16"/>
  <c r="BQ107" i="16"/>
  <c r="BO107" i="16"/>
  <c r="BM107" i="16"/>
  <c r="BQ106" i="16"/>
  <c r="BO106" i="16"/>
  <c r="BM106" i="16"/>
  <c r="BQ105" i="16"/>
  <c r="BO105" i="16"/>
  <c r="BM105" i="16"/>
  <c r="BQ104" i="16"/>
  <c r="BO104" i="16"/>
  <c r="BM104" i="16"/>
  <c r="BQ103" i="16"/>
  <c r="BO103" i="16"/>
  <c r="BM103" i="16"/>
  <c r="BQ102" i="16"/>
  <c r="BO102" i="16"/>
  <c r="BM102" i="16"/>
  <c r="BQ101" i="16"/>
  <c r="BO101" i="16"/>
  <c r="BM101" i="16"/>
  <c r="BQ100" i="16"/>
  <c r="BO100" i="16"/>
  <c r="BM100" i="16"/>
  <c r="BQ99" i="16"/>
  <c r="BO99" i="16"/>
  <c r="BM99" i="16"/>
  <c r="BQ98" i="16"/>
  <c r="BO98" i="16"/>
  <c r="BM98" i="16"/>
  <c r="BQ97" i="16"/>
  <c r="BO97" i="16"/>
  <c r="BM97" i="16"/>
  <c r="BQ96" i="16"/>
  <c r="BO96" i="16"/>
  <c r="BM96" i="16"/>
  <c r="BQ95" i="16"/>
  <c r="BO95" i="16"/>
  <c r="BM95" i="16"/>
  <c r="BQ90" i="16"/>
  <c r="BO90" i="16"/>
  <c r="BM90" i="16"/>
  <c r="BQ89" i="16"/>
  <c r="BO89" i="16"/>
  <c r="BM89" i="16"/>
  <c r="BQ88" i="16"/>
  <c r="BO88" i="16"/>
  <c r="BM88" i="16"/>
  <c r="BQ87" i="16"/>
  <c r="BO87" i="16"/>
  <c r="BM87" i="16"/>
  <c r="BQ86" i="16"/>
  <c r="BO86" i="16"/>
  <c r="BM86" i="16"/>
  <c r="BQ85" i="16"/>
  <c r="BO85" i="16"/>
  <c r="BM85" i="16"/>
  <c r="BQ84" i="16"/>
  <c r="BO84" i="16"/>
  <c r="BM84" i="16"/>
  <c r="BQ83" i="16"/>
  <c r="BO83" i="16"/>
  <c r="BM83" i="16"/>
  <c r="BQ82" i="16"/>
  <c r="BO82" i="16"/>
  <c r="BM82" i="16"/>
  <c r="BQ81" i="16"/>
  <c r="BO81" i="16"/>
  <c r="BM81" i="16"/>
  <c r="BQ80" i="16"/>
  <c r="BO80" i="16"/>
  <c r="BM80" i="16"/>
  <c r="BQ79" i="16"/>
  <c r="BO79" i="16"/>
  <c r="BM79" i="16"/>
  <c r="BQ78" i="16"/>
  <c r="BO78" i="16"/>
  <c r="BM78" i="16"/>
  <c r="BQ77" i="16"/>
  <c r="BO77" i="16"/>
  <c r="BM77" i="16"/>
  <c r="BQ76" i="16"/>
  <c r="BO76" i="16"/>
  <c r="BM76" i="16"/>
  <c r="BQ75" i="16"/>
  <c r="BO75" i="16"/>
  <c r="BM75" i="16"/>
  <c r="BQ74" i="16"/>
  <c r="BO74" i="16"/>
  <c r="BM74" i="16"/>
  <c r="BQ73" i="16"/>
  <c r="BO73" i="16"/>
  <c r="BM73" i="16"/>
  <c r="BQ72" i="16"/>
  <c r="BO72" i="16"/>
  <c r="BM72" i="16"/>
  <c r="BQ71" i="16"/>
  <c r="BO71" i="16"/>
  <c r="BM71" i="16"/>
  <c r="BQ70" i="16"/>
  <c r="BO70" i="16"/>
  <c r="BM70" i="16"/>
  <c r="BQ69" i="16"/>
  <c r="BO69" i="16"/>
  <c r="BM69" i="16"/>
  <c r="BQ68" i="16"/>
  <c r="BO68" i="16"/>
  <c r="BM68" i="16"/>
  <c r="BQ67" i="16"/>
  <c r="BO67" i="16"/>
  <c r="BM67" i="16"/>
  <c r="BQ66" i="16"/>
  <c r="BO66" i="16"/>
  <c r="BM66" i="16"/>
  <c r="BQ65" i="16"/>
  <c r="BO65" i="16"/>
  <c r="BM65" i="16"/>
  <c r="BQ60" i="16"/>
  <c r="BO60" i="16"/>
  <c r="BM60" i="16"/>
  <c r="BQ59" i="16"/>
  <c r="BO59" i="16"/>
  <c r="BM59" i="16"/>
  <c r="BQ58" i="16"/>
  <c r="BO58" i="16"/>
  <c r="BM58" i="16"/>
  <c r="BQ57" i="16"/>
  <c r="BO57" i="16"/>
  <c r="BM57" i="16"/>
  <c r="BQ56" i="16"/>
  <c r="BO56" i="16"/>
  <c r="BM56" i="16"/>
  <c r="BQ55" i="16"/>
  <c r="BO55" i="16"/>
  <c r="BM55" i="16"/>
  <c r="BQ54" i="16"/>
  <c r="BO54" i="16"/>
  <c r="BM54" i="16"/>
  <c r="BQ53" i="16"/>
  <c r="BO53" i="16"/>
  <c r="BM53" i="16"/>
  <c r="BQ52" i="16"/>
  <c r="BO52" i="16"/>
  <c r="BM52" i="16"/>
  <c r="BQ51" i="16"/>
  <c r="BO51" i="16"/>
  <c r="BM51" i="16"/>
  <c r="BQ50" i="16"/>
  <c r="BO50" i="16"/>
  <c r="BM50" i="16"/>
  <c r="BQ49" i="16"/>
  <c r="BO49" i="16"/>
  <c r="BM49" i="16"/>
  <c r="BQ48" i="16"/>
  <c r="BO48" i="16"/>
  <c r="BM48" i="16"/>
  <c r="BQ47" i="16"/>
  <c r="BO47" i="16"/>
  <c r="BM47" i="16"/>
  <c r="BQ46" i="16"/>
  <c r="BO46" i="16"/>
  <c r="BM46" i="16"/>
  <c r="BQ45" i="16"/>
  <c r="BO45" i="16"/>
  <c r="BM45" i="16"/>
  <c r="BQ44" i="16"/>
  <c r="BO44" i="16"/>
  <c r="BM44" i="16"/>
  <c r="BQ43" i="16"/>
  <c r="BO43" i="16"/>
  <c r="BM43" i="16"/>
  <c r="BQ42" i="16"/>
  <c r="BO42" i="16"/>
  <c r="BM42" i="16"/>
  <c r="BQ41" i="16"/>
  <c r="BO41" i="16"/>
  <c r="BM41" i="16"/>
  <c r="BQ40" i="16"/>
  <c r="BO40" i="16"/>
  <c r="BM40" i="16"/>
  <c r="BQ39" i="16"/>
  <c r="BO39" i="16"/>
  <c r="BM39" i="16"/>
  <c r="BQ38" i="16"/>
  <c r="BO38" i="16"/>
  <c r="BM38" i="16"/>
  <c r="BQ37" i="16"/>
  <c r="BO37" i="16"/>
  <c r="BM37" i="16"/>
  <c r="BQ36" i="16"/>
  <c r="BO36" i="16"/>
  <c r="BM36" i="16"/>
  <c r="BQ35" i="16"/>
  <c r="BO35" i="16"/>
  <c r="BM35" i="16"/>
  <c r="BB120" i="16"/>
  <c r="AZ120" i="16"/>
  <c r="AX120" i="16"/>
  <c r="BB119" i="16"/>
  <c r="AZ119" i="16"/>
  <c r="AX119" i="16"/>
  <c r="BB118" i="16"/>
  <c r="AZ118" i="16"/>
  <c r="AX118" i="16"/>
  <c r="BB117" i="16"/>
  <c r="AZ117" i="16"/>
  <c r="AX117" i="16"/>
  <c r="BB116" i="16"/>
  <c r="AZ116" i="16"/>
  <c r="AX116" i="16"/>
  <c r="BB115" i="16"/>
  <c r="AZ115" i="16"/>
  <c r="AX115" i="16"/>
  <c r="BB114" i="16"/>
  <c r="AZ114" i="16"/>
  <c r="AX114" i="16"/>
  <c r="BB113" i="16"/>
  <c r="AZ113" i="16"/>
  <c r="AX113" i="16"/>
  <c r="BB112" i="16"/>
  <c r="AZ112" i="16"/>
  <c r="AX112" i="16"/>
  <c r="BB111" i="16"/>
  <c r="AZ111" i="16"/>
  <c r="AX111" i="16"/>
  <c r="BB110" i="16"/>
  <c r="AZ110" i="16"/>
  <c r="AX110" i="16"/>
  <c r="BB109" i="16"/>
  <c r="AZ109" i="16"/>
  <c r="AX109" i="16"/>
  <c r="BB108" i="16"/>
  <c r="AZ108" i="16"/>
  <c r="AX108" i="16"/>
  <c r="BB107" i="16"/>
  <c r="AZ107" i="16"/>
  <c r="AX107" i="16"/>
  <c r="BB106" i="16"/>
  <c r="AZ106" i="16"/>
  <c r="AX106" i="16"/>
  <c r="BB105" i="16"/>
  <c r="AZ105" i="16"/>
  <c r="AX105" i="16"/>
  <c r="BB104" i="16"/>
  <c r="AZ104" i="16"/>
  <c r="AX104" i="16"/>
  <c r="BB103" i="16"/>
  <c r="AZ103" i="16"/>
  <c r="AX103" i="16"/>
  <c r="BB102" i="16"/>
  <c r="AZ102" i="16"/>
  <c r="AX102" i="16"/>
  <c r="BB101" i="16"/>
  <c r="AZ101" i="16"/>
  <c r="AX101" i="16"/>
  <c r="BB100" i="16"/>
  <c r="AZ100" i="16"/>
  <c r="AX100" i="16"/>
  <c r="BB99" i="16"/>
  <c r="AZ99" i="16"/>
  <c r="AX99" i="16"/>
  <c r="BB98" i="16"/>
  <c r="AZ98" i="16"/>
  <c r="AX98" i="16"/>
  <c r="BB97" i="16"/>
  <c r="AZ97" i="16"/>
  <c r="AX97" i="16"/>
  <c r="BB96" i="16"/>
  <c r="AZ96" i="16"/>
  <c r="AX96" i="16"/>
  <c r="BB95" i="16"/>
  <c r="AZ95" i="16"/>
  <c r="AX95" i="16"/>
  <c r="BB90" i="16"/>
  <c r="AZ90" i="16"/>
  <c r="AX90" i="16"/>
  <c r="BB89" i="16"/>
  <c r="AZ89" i="16"/>
  <c r="AX89" i="16"/>
  <c r="BB88" i="16"/>
  <c r="AZ88" i="16"/>
  <c r="AX88" i="16"/>
  <c r="BB87" i="16"/>
  <c r="AZ87" i="16"/>
  <c r="AX87" i="16"/>
  <c r="BB86" i="16"/>
  <c r="AZ86" i="16"/>
  <c r="AX86" i="16"/>
  <c r="BB85" i="16"/>
  <c r="AZ85" i="16"/>
  <c r="AX85" i="16"/>
  <c r="BB84" i="16"/>
  <c r="AZ84" i="16"/>
  <c r="AX84" i="16"/>
  <c r="BB83" i="16"/>
  <c r="AZ83" i="16"/>
  <c r="AX83" i="16"/>
  <c r="BB82" i="16"/>
  <c r="AZ82" i="16"/>
  <c r="AX82" i="16"/>
  <c r="BB81" i="16"/>
  <c r="AZ81" i="16"/>
  <c r="AX81" i="16"/>
  <c r="BB80" i="16"/>
  <c r="AZ80" i="16"/>
  <c r="AX80" i="16"/>
  <c r="BB79" i="16"/>
  <c r="AZ79" i="16"/>
  <c r="AX79" i="16"/>
  <c r="BB78" i="16"/>
  <c r="AZ78" i="16"/>
  <c r="AX78" i="16"/>
  <c r="BB77" i="16"/>
  <c r="AZ77" i="16"/>
  <c r="AX77" i="16"/>
  <c r="BB76" i="16"/>
  <c r="AZ76" i="16"/>
  <c r="AX76" i="16"/>
  <c r="BB75" i="16"/>
  <c r="AZ75" i="16"/>
  <c r="AX75" i="16"/>
  <c r="BB74" i="16"/>
  <c r="AZ74" i="16"/>
  <c r="AX74" i="16"/>
  <c r="BB73" i="16"/>
  <c r="AZ73" i="16"/>
  <c r="AX73" i="16"/>
  <c r="BB72" i="16"/>
  <c r="AZ72" i="16"/>
  <c r="AX72" i="16"/>
  <c r="BB71" i="16"/>
  <c r="AZ71" i="16"/>
  <c r="AX71" i="16"/>
  <c r="BB70" i="16"/>
  <c r="AZ70" i="16"/>
  <c r="AX70" i="16"/>
  <c r="BB69" i="16"/>
  <c r="AZ69" i="16"/>
  <c r="AX69" i="16"/>
  <c r="BB68" i="16"/>
  <c r="AZ68" i="16"/>
  <c r="AX68" i="16"/>
  <c r="BB67" i="16"/>
  <c r="AZ67" i="16"/>
  <c r="AX67" i="16"/>
  <c r="BB66" i="16"/>
  <c r="AZ66" i="16"/>
  <c r="AX66" i="16"/>
  <c r="BB65" i="16"/>
  <c r="AZ65" i="16"/>
  <c r="AX65" i="16"/>
  <c r="BB60" i="16"/>
  <c r="AZ60" i="16"/>
  <c r="AX60" i="16"/>
  <c r="BB59" i="16"/>
  <c r="AZ59" i="16"/>
  <c r="AX59" i="16"/>
  <c r="BB58" i="16"/>
  <c r="AZ58" i="16"/>
  <c r="AX58" i="16"/>
  <c r="BB57" i="16"/>
  <c r="AZ57" i="16"/>
  <c r="AX57" i="16"/>
  <c r="BB56" i="16"/>
  <c r="AZ56" i="16"/>
  <c r="AX56" i="16"/>
  <c r="BB55" i="16"/>
  <c r="AZ55" i="16"/>
  <c r="AX55" i="16"/>
  <c r="BB54" i="16"/>
  <c r="AZ54" i="16"/>
  <c r="AX54" i="16"/>
  <c r="BB53" i="16"/>
  <c r="AZ53" i="16"/>
  <c r="AX53" i="16"/>
  <c r="BB52" i="16"/>
  <c r="AZ52" i="16"/>
  <c r="AX52" i="16"/>
  <c r="BB51" i="16"/>
  <c r="AZ51" i="16"/>
  <c r="AX51" i="16"/>
  <c r="BB50" i="16"/>
  <c r="AZ50" i="16"/>
  <c r="AX50" i="16"/>
  <c r="BB49" i="16"/>
  <c r="AZ49" i="16"/>
  <c r="AX49" i="16"/>
  <c r="BB48" i="16"/>
  <c r="AZ48" i="16"/>
  <c r="AX48" i="16"/>
  <c r="BB47" i="16"/>
  <c r="AZ47" i="16"/>
  <c r="AX47" i="16"/>
  <c r="BB46" i="16"/>
  <c r="AZ46" i="16"/>
  <c r="AX46" i="16"/>
  <c r="BB45" i="16"/>
  <c r="AZ45" i="16"/>
  <c r="AX45" i="16"/>
  <c r="BB44" i="16"/>
  <c r="AZ44" i="16"/>
  <c r="AX44" i="16"/>
  <c r="BB43" i="16"/>
  <c r="AZ43" i="16"/>
  <c r="AX43" i="16"/>
  <c r="BB42" i="16"/>
  <c r="AZ42" i="16"/>
  <c r="AX42" i="16"/>
  <c r="BB41" i="16"/>
  <c r="AZ41" i="16"/>
  <c r="AX41" i="16"/>
  <c r="BB40" i="16"/>
  <c r="AZ40" i="16"/>
  <c r="AX40" i="16"/>
  <c r="BB39" i="16"/>
  <c r="AZ39" i="16"/>
  <c r="AX39" i="16"/>
  <c r="BB38" i="16"/>
  <c r="AZ38" i="16"/>
  <c r="AX38" i="16"/>
  <c r="BB37" i="16"/>
  <c r="AZ37" i="16"/>
  <c r="AX37" i="16"/>
  <c r="BB36" i="16"/>
  <c r="AZ36" i="16"/>
  <c r="AX36" i="16"/>
  <c r="BB35" i="16"/>
  <c r="AZ35" i="16"/>
  <c r="AX35" i="16"/>
  <c r="AM120" i="16"/>
  <c r="AK120" i="16"/>
  <c r="AI120" i="16"/>
  <c r="AM119" i="16"/>
  <c r="AK119" i="16"/>
  <c r="AI119" i="16"/>
  <c r="AM118" i="16"/>
  <c r="AK118" i="16"/>
  <c r="AI118" i="16"/>
  <c r="AM117" i="16"/>
  <c r="AK117" i="16"/>
  <c r="AI117" i="16"/>
  <c r="AM116" i="16"/>
  <c r="AK116" i="16"/>
  <c r="AI116" i="16"/>
  <c r="AM115" i="16"/>
  <c r="AK115" i="16"/>
  <c r="AI115" i="16"/>
  <c r="AM114" i="16"/>
  <c r="AK114" i="16"/>
  <c r="AI114" i="16"/>
  <c r="AM113" i="16"/>
  <c r="AK113" i="16"/>
  <c r="AI113" i="16"/>
  <c r="AM112" i="16"/>
  <c r="AK112" i="16"/>
  <c r="AI112" i="16"/>
  <c r="AM111" i="16"/>
  <c r="AK111" i="16"/>
  <c r="AI111" i="16"/>
  <c r="AM110" i="16"/>
  <c r="AK110" i="16"/>
  <c r="AI110" i="16"/>
  <c r="AM109" i="16"/>
  <c r="AK109" i="16"/>
  <c r="AI109" i="16"/>
  <c r="AM108" i="16"/>
  <c r="AK108" i="16"/>
  <c r="AI108" i="16"/>
  <c r="AM107" i="16"/>
  <c r="AK107" i="16"/>
  <c r="AI107" i="16"/>
  <c r="AM106" i="16"/>
  <c r="AK106" i="16"/>
  <c r="AI106" i="16"/>
  <c r="AM105" i="16"/>
  <c r="AK105" i="16"/>
  <c r="AI105" i="16"/>
  <c r="AM104" i="16"/>
  <c r="AK104" i="16"/>
  <c r="AI104" i="16"/>
  <c r="AM103" i="16"/>
  <c r="AK103" i="16"/>
  <c r="AI103" i="16"/>
  <c r="AM102" i="16"/>
  <c r="AK102" i="16"/>
  <c r="AI102" i="16"/>
  <c r="AM101" i="16"/>
  <c r="AK101" i="16"/>
  <c r="AI101" i="16"/>
  <c r="AM100" i="16"/>
  <c r="AK100" i="16"/>
  <c r="AI100" i="16"/>
  <c r="AM99" i="16"/>
  <c r="AK99" i="16"/>
  <c r="AI99" i="16"/>
  <c r="AM98" i="16"/>
  <c r="AK98" i="16"/>
  <c r="AI98" i="16"/>
  <c r="AM97" i="16"/>
  <c r="AK97" i="16"/>
  <c r="AI97" i="16"/>
  <c r="AM96" i="16"/>
  <c r="AK96" i="16"/>
  <c r="AI96" i="16"/>
  <c r="AM95" i="16"/>
  <c r="AK95" i="16"/>
  <c r="AI95" i="16"/>
  <c r="AM90" i="16"/>
  <c r="AK90" i="16"/>
  <c r="AI90" i="16"/>
  <c r="AM89" i="16"/>
  <c r="AK89" i="16"/>
  <c r="AI89" i="16"/>
  <c r="AM88" i="16"/>
  <c r="AK88" i="16"/>
  <c r="AI88" i="16"/>
  <c r="AM87" i="16"/>
  <c r="AK87" i="16"/>
  <c r="AI87" i="16"/>
  <c r="AM86" i="16"/>
  <c r="AK86" i="16"/>
  <c r="AI86" i="16"/>
  <c r="AM85" i="16"/>
  <c r="AK85" i="16"/>
  <c r="AI85" i="16"/>
  <c r="AM84" i="16"/>
  <c r="AK84" i="16"/>
  <c r="AI84" i="16"/>
  <c r="AM83" i="16"/>
  <c r="AK83" i="16"/>
  <c r="AI83" i="16"/>
  <c r="AM82" i="16"/>
  <c r="AK82" i="16"/>
  <c r="AI82" i="16"/>
  <c r="AM81" i="16"/>
  <c r="AK81" i="16"/>
  <c r="AI81" i="16"/>
  <c r="AM80" i="16"/>
  <c r="AK80" i="16"/>
  <c r="AI80" i="16"/>
  <c r="AM79" i="16"/>
  <c r="AK79" i="16"/>
  <c r="AI79" i="16"/>
  <c r="AM78" i="16"/>
  <c r="AK78" i="16"/>
  <c r="AI78" i="16"/>
  <c r="AM77" i="16"/>
  <c r="AK77" i="16"/>
  <c r="AI77" i="16"/>
  <c r="AM76" i="16"/>
  <c r="AK76" i="16"/>
  <c r="AI76" i="16"/>
  <c r="AM75" i="16"/>
  <c r="AK75" i="16"/>
  <c r="AI75" i="16"/>
  <c r="AM74" i="16"/>
  <c r="AK74" i="16"/>
  <c r="AI74" i="16"/>
  <c r="AM73" i="16"/>
  <c r="AK73" i="16"/>
  <c r="AI73" i="16"/>
  <c r="AM72" i="16"/>
  <c r="AK72" i="16"/>
  <c r="AI72" i="16"/>
  <c r="AM71" i="16"/>
  <c r="AK71" i="16"/>
  <c r="AI71" i="16"/>
  <c r="AM70" i="16"/>
  <c r="AK70" i="16"/>
  <c r="AI70" i="16"/>
  <c r="AM69" i="16"/>
  <c r="AK69" i="16"/>
  <c r="AI69" i="16"/>
  <c r="AM68" i="16"/>
  <c r="AK68" i="16"/>
  <c r="AI68" i="16"/>
  <c r="AM67" i="16"/>
  <c r="AK67" i="16"/>
  <c r="AI67" i="16"/>
  <c r="AM66" i="16"/>
  <c r="AK66" i="16"/>
  <c r="AI66" i="16"/>
  <c r="AM65" i="16"/>
  <c r="AK65" i="16"/>
  <c r="AI65" i="16"/>
  <c r="AM60" i="16"/>
  <c r="AK60" i="16"/>
  <c r="AI60" i="16"/>
  <c r="AM59" i="16"/>
  <c r="AK59" i="16"/>
  <c r="AI59" i="16"/>
  <c r="AM58" i="16"/>
  <c r="AK58" i="16"/>
  <c r="AI58" i="16"/>
  <c r="AM57" i="16"/>
  <c r="AK57" i="16"/>
  <c r="AI57" i="16"/>
  <c r="AM56" i="16"/>
  <c r="AK56" i="16"/>
  <c r="AI56" i="16"/>
  <c r="AM55" i="16"/>
  <c r="AK55" i="16"/>
  <c r="AI55" i="16"/>
  <c r="AM54" i="16"/>
  <c r="AK54" i="16"/>
  <c r="AI54" i="16"/>
  <c r="AM53" i="16"/>
  <c r="AK53" i="16"/>
  <c r="AI53" i="16"/>
  <c r="AM52" i="16"/>
  <c r="AK52" i="16"/>
  <c r="AI52" i="16"/>
  <c r="AM51" i="16"/>
  <c r="AK51" i="16"/>
  <c r="AI51" i="16"/>
  <c r="AM50" i="16"/>
  <c r="AK50" i="16"/>
  <c r="AI50" i="16"/>
  <c r="AM49" i="16"/>
  <c r="AK49" i="16"/>
  <c r="AI49" i="16"/>
  <c r="AM48" i="16"/>
  <c r="AK48" i="16"/>
  <c r="AI48" i="16"/>
  <c r="AM47" i="16"/>
  <c r="AK47" i="16"/>
  <c r="AI47" i="16"/>
  <c r="AM46" i="16"/>
  <c r="AK46" i="16"/>
  <c r="AI46" i="16"/>
  <c r="AM45" i="16"/>
  <c r="AK45" i="16"/>
  <c r="AI45" i="16"/>
  <c r="AM44" i="16"/>
  <c r="AK44" i="16"/>
  <c r="AI44" i="16"/>
  <c r="AM43" i="16"/>
  <c r="AK43" i="16"/>
  <c r="AI43" i="16"/>
  <c r="AM42" i="16"/>
  <c r="AK42" i="16"/>
  <c r="AI42" i="16"/>
  <c r="AM41" i="16"/>
  <c r="AK41" i="16"/>
  <c r="AI41" i="16"/>
  <c r="AM40" i="16"/>
  <c r="AK40" i="16"/>
  <c r="AI40" i="16"/>
  <c r="AM39" i="16"/>
  <c r="AK39" i="16"/>
  <c r="AI39" i="16"/>
  <c r="AM38" i="16"/>
  <c r="AK38" i="16"/>
  <c r="AI38" i="16"/>
  <c r="AM37" i="16"/>
  <c r="AK37" i="16"/>
  <c r="AI37" i="16"/>
  <c r="AM36" i="16"/>
  <c r="AK36" i="16"/>
  <c r="AI36" i="16"/>
  <c r="AM35" i="16"/>
  <c r="AK35" i="16"/>
  <c r="AI35" i="16"/>
  <c r="X120" i="16"/>
  <c r="V120" i="16"/>
  <c r="T120" i="16"/>
  <c r="X119" i="16"/>
  <c r="V119" i="16"/>
  <c r="T119" i="16"/>
  <c r="X118" i="16"/>
  <c r="V118" i="16"/>
  <c r="T118" i="16"/>
  <c r="X117" i="16"/>
  <c r="V117" i="16"/>
  <c r="T117" i="16"/>
  <c r="X116" i="16"/>
  <c r="V116" i="16"/>
  <c r="T116" i="16"/>
  <c r="X115" i="16"/>
  <c r="V115" i="16"/>
  <c r="T115" i="16"/>
  <c r="X114" i="16"/>
  <c r="V114" i="16"/>
  <c r="T114" i="16"/>
  <c r="X113" i="16"/>
  <c r="V113" i="16"/>
  <c r="T113" i="16"/>
  <c r="X112" i="16"/>
  <c r="V112" i="16"/>
  <c r="T112" i="16"/>
  <c r="X111" i="16"/>
  <c r="V111" i="16"/>
  <c r="T111" i="16"/>
  <c r="X110" i="16"/>
  <c r="V110" i="16"/>
  <c r="T110" i="16"/>
  <c r="X109" i="16"/>
  <c r="V109" i="16"/>
  <c r="T109" i="16"/>
  <c r="X108" i="16"/>
  <c r="V108" i="16"/>
  <c r="T108" i="16"/>
  <c r="X107" i="16"/>
  <c r="V107" i="16"/>
  <c r="T107" i="16"/>
  <c r="X106" i="16"/>
  <c r="V106" i="16"/>
  <c r="T106" i="16"/>
  <c r="X105" i="16"/>
  <c r="V105" i="16"/>
  <c r="T105" i="16"/>
  <c r="X104" i="16"/>
  <c r="V104" i="16"/>
  <c r="T104" i="16"/>
  <c r="X103" i="16"/>
  <c r="V103" i="16"/>
  <c r="T103" i="16"/>
  <c r="X102" i="16"/>
  <c r="V102" i="16"/>
  <c r="T102" i="16"/>
  <c r="X101" i="16"/>
  <c r="V101" i="16"/>
  <c r="T101" i="16"/>
  <c r="X100" i="16"/>
  <c r="V100" i="16"/>
  <c r="T100" i="16"/>
  <c r="X99" i="16"/>
  <c r="V99" i="16"/>
  <c r="T99" i="16"/>
  <c r="X98" i="16"/>
  <c r="V98" i="16"/>
  <c r="T98" i="16"/>
  <c r="X97" i="16"/>
  <c r="V97" i="16"/>
  <c r="T97" i="16"/>
  <c r="X96" i="16"/>
  <c r="V96" i="16"/>
  <c r="T96" i="16"/>
  <c r="X95" i="16"/>
  <c r="V95" i="16"/>
  <c r="T95" i="16"/>
  <c r="X90" i="16"/>
  <c r="V90" i="16"/>
  <c r="T90" i="16"/>
  <c r="X89" i="16"/>
  <c r="V89" i="16"/>
  <c r="T89" i="16"/>
  <c r="X88" i="16"/>
  <c r="V88" i="16"/>
  <c r="T88" i="16"/>
  <c r="X87" i="16"/>
  <c r="V87" i="16"/>
  <c r="T87" i="16"/>
  <c r="X86" i="16"/>
  <c r="V86" i="16"/>
  <c r="T86" i="16"/>
  <c r="X85" i="16"/>
  <c r="V85" i="16"/>
  <c r="T85" i="16"/>
  <c r="X84" i="16"/>
  <c r="V84" i="16"/>
  <c r="T84" i="16"/>
  <c r="X83" i="16"/>
  <c r="V83" i="16"/>
  <c r="T83" i="16"/>
  <c r="X82" i="16"/>
  <c r="V82" i="16"/>
  <c r="T82" i="16"/>
  <c r="X81" i="16"/>
  <c r="V81" i="16"/>
  <c r="T81" i="16"/>
  <c r="X80" i="16"/>
  <c r="V80" i="16"/>
  <c r="T80" i="16"/>
  <c r="X79" i="16"/>
  <c r="V79" i="16"/>
  <c r="T79" i="16"/>
  <c r="X78" i="16"/>
  <c r="V78" i="16"/>
  <c r="T78" i="16"/>
  <c r="X77" i="16"/>
  <c r="V77" i="16"/>
  <c r="T77" i="16"/>
  <c r="X76" i="16"/>
  <c r="V76" i="16"/>
  <c r="T76" i="16"/>
  <c r="X75" i="16"/>
  <c r="V75" i="16"/>
  <c r="T75" i="16"/>
  <c r="X74" i="16"/>
  <c r="V74" i="16"/>
  <c r="T74" i="16"/>
  <c r="X73" i="16"/>
  <c r="V73" i="16"/>
  <c r="T73" i="16"/>
  <c r="X72" i="16"/>
  <c r="V72" i="16"/>
  <c r="T72" i="16"/>
  <c r="X71" i="16"/>
  <c r="V71" i="16"/>
  <c r="T71" i="16"/>
  <c r="X70" i="16"/>
  <c r="V70" i="16"/>
  <c r="T70" i="16"/>
  <c r="X69" i="16"/>
  <c r="V69" i="16"/>
  <c r="T69" i="16"/>
  <c r="X68" i="16"/>
  <c r="V68" i="16"/>
  <c r="T68" i="16"/>
  <c r="X67" i="16"/>
  <c r="V67" i="16"/>
  <c r="T67" i="16"/>
  <c r="X66" i="16"/>
  <c r="V66" i="16"/>
  <c r="T66" i="16"/>
  <c r="X65" i="16"/>
  <c r="V65" i="16"/>
  <c r="T65" i="16"/>
  <c r="X60" i="16"/>
  <c r="V60" i="16"/>
  <c r="T60" i="16"/>
  <c r="X59" i="16"/>
  <c r="V59" i="16"/>
  <c r="T59" i="16"/>
  <c r="X58" i="16"/>
  <c r="V58" i="16"/>
  <c r="T58" i="16"/>
  <c r="X57" i="16"/>
  <c r="V57" i="16"/>
  <c r="T57" i="16"/>
  <c r="X56" i="16"/>
  <c r="V56" i="16"/>
  <c r="T56" i="16"/>
  <c r="X55" i="16"/>
  <c r="V55" i="16"/>
  <c r="T55" i="16"/>
  <c r="X54" i="16"/>
  <c r="V54" i="16"/>
  <c r="T54" i="16"/>
  <c r="X53" i="16"/>
  <c r="V53" i="16"/>
  <c r="T53" i="16"/>
  <c r="X52" i="16"/>
  <c r="V52" i="16"/>
  <c r="T52" i="16"/>
  <c r="X51" i="16"/>
  <c r="V51" i="16"/>
  <c r="T51" i="16"/>
  <c r="X50" i="16"/>
  <c r="V50" i="16"/>
  <c r="T50" i="16"/>
  <c r="X49" i="16"/>
  <c r="V49" i="16"/>
  <c r="T49" i="16"/>
  <c r="X48" i="16"/>
  <c r="V48" i="16"/>
  <c r="T48" i="16"/>
  <c r="X47" i="16"/>
  <c r="V47" i="16"/>
  <c r="T47" i="16"/>
  <c r="X46" i="16"/>
  <c r="V46" i="16"/>
  <c r="T46" i="16"/>
  <c r="X45" i="16"/>
  <c r="V45" i="16"/>
  <c r="T45" i="16"/>
  <c r="X44" i="16"/>
  <c r="V44" i="16"/>
  <c r="T44" i="16"/>
  <c r="X43" i="16"/>
  <c r="V43" i="16"/>
  <c r="T43" i="16"/>
  <c r="X42" i="16"/>
  <c r="V42" i="16"/>
  <c r="T42" i="16"/>
  <c r="X41" i="16"/>
  <c r="V41" i="16"/>
  <c r="T41" i="16"/>
  <c r="X40" i="16"/>
  <c r="V40" i="16"/>
  <c r="T40" i="16"/>
  <c r="X39" i="16"/>
  <c r="V39" i="16"/>
  <c r="T39" i="16"/>
  <c r="X38" i="16"/>
  <c r="V38" i="16"/>
  <c r="T38" i="16"/>
  <c r="X37" i="16"/>
  <c r="V37" i="16"/>
  <c r="T37" i="16"/>
  <c r="X36" i="16"/>
  <c r="V36" i="16"/>
  <c r="T36" i="16"/>
  <c r="X35" i="16"/>
  <c r="V35" i="16"/>
  <c r="T35" i="16"/>
  <c r="I120" i="16"/>
  <c r="G120" i="16"/>
  <c r="E120" i="16"/>
  <c r="I119" i="16"/>
  <c r="G119" i="16"/>
  <c r="E119" i="16"/>
  <c r="I118" i="16"/>
  <c r="G118" i="16"/>
  <c r="E118" i="16"/>
  <c r="I117" i="16"/>
  <c r="G117" i="16"/>
  <c r="E117" i="16"/>
  <c r="I116" i="16"/>
  <c r="G116" i="16"/>
  <c r="E116" i="16"/>
  <c r="I115" i="16"/>
  <c r="G115" i="16"/>
  <c r="E115" i="16"/>
  <c r="I114" i="16"/>
  <c r="G114" i="16"/>
  <c r="E114" i="16"/>
  <c r="I113" i="16"/>
  <c r="G113" i="16"/>
  <c r="E113" i="16"/>
  <c r="I112" i="16"/>
  <c r="G112" i="16"/>
  <c r="E112" i="16"/>
  <c r="I111" i="16"/>
  <c r="G111" i="16"/>
  <c r="E111" i="16"/>
  <c r="I110" i="16"/>
  <c r="G110" i="16"/>
  <c r="E110" i="16"/>
  <c r="I109" i="16"/>
  <c r="G109" i="16"/>
  <c r="E109" i="16"/>
  <c r="I108" i="16"/>
  <c r="G108" i="16"/>
  <c r="E108" i="16"/>
  <c r="I107" i="16"/>
  <c r="G107" i="16"/>
  <c r="E107" i="16"/>
  <c r="I106" i="16"/>
  <c r="G106" i="16"/>
  <c r="E106" i="16"/>
  <c r="I105" i="16"/>
  <c r="G105" i="16"/>
  <c r="E105" i="16"/>
  <c r="I104" i="16"/>
  <c r="G104" i="16"/>
  <c r="E104" i="16"/>
  <c r="I103" i="16"/>
  <c r="G103" i="16"/>
  <c r="E103" i="16"/>
  <c r="I102" i="16"/>
  <c r="G102" i="16"/>
  <c r="E102" i="16"/>
  <c r="I101" i="16"/>
  <c r="G101" i="16"/>
  <c r="E101" i="16"/>
  <c r="I100" i="16"/>
  <c r="G100" i="16"/>
  <c r="E100" i="16"/>
  <c r="I99" i="16"/>
  <c r="G99" i="16"/>
  <c r="E99" i="16"/>
  <c r="I98" i="16"/>
  <c r="G98" i="16"/>
  <c r="E98" i="16"/>
  <c r="I97" i="16"/>
  <c r="G97" i="16"/>
  <c r="E97" i="16"/>
  <c r="I96" i="16"/>
  <c r="G96" i="16"/>
  <c r="E96" i="16"/>
  <c r="I95" i="16"/>
  <c r="G95" i="16"/>
  <c r="E95" i="16"/>
  <c r="I90" i="16"/>
  <c r="G90" i="16"/>
  <c r="E90" i="16"/>
  <c r="I89" i="16"/>
  <c r="G89" i="16"/>
  <c r="E89" i="16"/>
  <c r="I88" i="16"/>
  <c r="G88" i="16"/>
  <c r="E88" i="16"/>
  <c r="I87" i="16"/>
  <c r="G87" i="16"/>
  <c r="E87" i="16"/>
  <c r="I86" i="16"/>
  <c r="G86" i="16"/>
  <c r="E86" i="16"/>
  <c r="I85" i="16"/>
  <c r="G85" i="16"/>
  <c r="E85" i="16"/>
  <c r="I84" i="16"/>
  <c r="G84" i="16"/>
  <c r="E84" i="16"/>
  <c r="I83" i="16"/>
  <c r="G83" i="16"/>
  <c r="E83" i="16"/>
  <c r="I82" i="16"/>
  <c r="G82" i="16"/>
  <c r="E82" i="16"/>
  <c r="I81" i="16"/>
  <c r="G81" i="16"/>
  <c r="E81" i="16"/>
  <c r="I80" i="16"/>
  <c r="G80" i="16"/>
  <c r="E80" i="16"/>
  <c r="I79" i="16"/>
  <c r="G79" i="16"/>
  <c r="E79" i="16"/>
  <c r="I78" i="16"/>
  <c r="G78" i="16"/>
  <c r="E78" i="16"/>
  <c r="I77" i="16"/>
  <c r="G77" i="16"/>
  <c r="E77" i="16"/>
  <c r="I76" i="16"/>
  <c r="G76" i="16"/>
  <c r="E76" i="16"/>
  <c r="I75" i="16"/>
  <c r="G75" i="16"/>
  <c r="E75" i="16"/>
  <c r="I74" i="16"/>
  <c r="G74" i="16"/>
  <c r="E74" i="16"/>
  <c r="I73" i="16"/>
  <c r="G73" i="16"/>
  <c r="E73" i="16"/>
  <c r="I72" i="16"/>
  <c r="G72" i="16"/>
  <c r="E72" i="16"/>
  <c r="I71" i="16"/>
  <c r="G71" i="16"/>
  <c r="E71" i="16"/>
  <c r="I70" i="16"/>
  <c r="G70" i="16"/>
  <c r="E70" i="16"/>
  <c r="I69" i="16"/>
  <c r="G69" i="16"/>
  <c r="E69" i="16"/>
  <c r="I68" i="16"/>
  <c r="G68" i="16"/>
  <c r="E68" i="16"/>
  <c r="I67" i="16"/>
  <c r="G67" i="16"/>
  <c r="E67" i="16"/>
  <c r="I66" i="16"/>
  <c r="G66" i="16"/>
  <c r="E66" i="16"/>
  <c r="I65" i="16"/>
  <c r="G65" i="16"/>
  <c r="E65" i="16"/>
  <c r="I60" i="16"/>
  <c r="G60" i="16"/>
  <c r="E60" i="16"/>
  <c r="I59" i="16"/>
  <c r="G59" i="16"/>
  <c r="E59" i="16"/>
  <c r="I58" i="16"/>
  <c r="G58" i="16"/>
  <c r="E58" i="16"/>
  <c r="I57" i="16"/>
  <c r="G57" i="16"/>
  <c r="E57" i="16"/>
  <c r="I56" i="16"/>
  <c r="G56" i="16"/>
  <c r="E56" i="16"/>
  <c r="I55" i="16"/>
  <c r="G55" i="16"/>
  <c r="E55" i="16"/>
  <c r="I54" i="16"/>
  <c r="G54" i="16"/>
  <c r="E54" i="16"/>
  <c r="I53" i="16"/>
  <c r="G53" i="16"/>
  <c r="E53" i="16"/>
  <c r="I52" i="16"/>
  <c r="G52" i="16"/>
  <c r="E52" i="16"/>
  <c r="I51" i="16"/>
  <c r="G51" i="16"/>
  <c r="E51" i="16"/>
  <c r="I50" i="16"/>
  <c r="G50" i="16"/>
  <c r="E50" i="16"/>
  <c r="I49" i="16"/>
  <c r="G49" i="16"/>
  <c r="E49" i="16"/>
  <c r="I48" i="16"/>
  <c r="G48" i="16"/>
  <c r="E48" i="16"/>
  <c r="I47" i="16"/>
  <c r="G47" i="16"/>
  <c r="E47" i="16"/>
  <c r="I46" i="16"/>
  <c r="G46" i="16"/>
  <c r="E46" i="16"/>
  <c r="I45" i="16"/>
  <c r="G45" i="16"/>
  <c r="E45" i="16"/>
  <c r="I44" i="16"/>
  <c r="G44" i="16"/>
  <c r="E44" i="16"/>
  <c r="I43" i="16"/>
  <c r="G43" i="16"/>
  <c r="E43" i="16"/>
  <c r="I42" i="16"/>
  <c r="G42" i="16"/>
  <c r="E42" i="16"/>
  <c r="I41" i="16"/>
  <c r="G41" i="16"/>
  <c r="E41" i="16"/>
  <c r="I40" i="16"/>
  <c r="G40" i="16"/>
  <c r="E40" i="16"/>
  <c r="I39" i="16"/>
  <c r="G39" i="16"/>
  <c r="E39" i="16"/>
  <c r="I38" i="16"/>
  <c r="G38" i="16"/>
  <c r="E38" i="16"/>
  <c r="I37" i="16"/>
  <c r="G37" i="16"/>
  <c r="E37" i="16"/>
  <c r="I36" i="16"/>
  <c r="G36" i="16"/>
  <c r="E36" i="16"/>
  <c r="I35" i="16"/>
  <c r="G35" i="16"/>
  <c r="E35" i="16"/>
  <c r="CN4" i="16"/>
  <c r="CM4" i="16"/>
  <c r="CM31" i="16"/>
  <c r="CM61" i="16"/>
  <c r="CB6" i="16"/>
  <c r="CD6" i="16"/>
  <c r="CF6" i="16"/>
  <c r="CB7" i="16"/>
  <c r="CD7" i="16"/>
  <c r="CF7" i="16"/>
  <c r="CB8" i="16"/>
  <c r="CD8" i="16"/>
  <c r="CF8" i="16"/>
  <c r="CB9" i="16"/>
  <c r="CD9" i="16"/>
  <c r="CF9" i="16"/>
  <c r="CB10" i="16"/>
  <c r="CD10" i="16"/>
  <c r="CF10" i="16"/>
  <c r="CB11" i="16"/>
  <c r="CD11" i="16"/>
  <c r="CF11" i="16"/>
  <c r="CB12" i="16"/>
  <c r="CD12" i="16"/>
  <c r="CF12" i="16"/>
  <c r="CB13" i="16"/>
  <c r="CD13" i="16"/>
  <c r="CF13" i="16"/>
  <c r="CB14" i="16"/>
  <c r="CD14" i="16"/>
  <c r="CF14" i="16"/>
  <c r="CB15" i="16"/>
  <c r="CD15" i="16"/>
  <c r="CF15" i="16"/>
  <c r="CB16" i="16"/>
  <c r="CD16" i="16"/>
  <c r="CF16" i="16"/>
  <c r="CB17" i="16"/>
  <c r="CD17" i="16"/>
  <c r="CF17" i="16"/>
  <c r="CB18" i="16"/>
  <c r="CD18" i="16"/>
  <c r="CF18" i="16"/>
  <c r="CB19" i="16"/>
  <c r="CD19" i="16"/>
  <c r="CF19" i="16"/>
  <c r="CB20" i="16"/>
  <c r="CD20" i="16"/>
  <c r="CF20" i="16"/>
  <c r="CB21" i="16"/>
  <c r="CD21" i="16"/>
  <c r="CF21" i="16"/>
  <c r="CB22" i="16"/>
  <c r="CD22" i="16"/>
  <c r="CF22" i="16"/>
  <c r="CB23" i="16"/>
  <c r="CD23" i="16"/>
  <c r="CF23" i="16"/>
  <c r="CB24" i="16"/>
  <c r="CD24" i="16"/>
  <c r="CF24" i="16"/>
  <c r="CB25" i="16"/>
  <c r="CD25" i="16"/>
  <c r="CF25" i="16"/>
  <c r="CB26" i="16"/>
  <c r="CD26" i="16"/>
  <c r="CF26" i="16"/>
  <c r="CB27" i="16"/>
  <c r="CD27" i="16"/>
  <c r="CF27" i="16"/>
  <c r="CB28" i="16"/>
  <c r="CD28" i="16"/>
  <c r="CF28" i="16"/>
  <c r="CB29" i="16"/>
  <c r="CD29" i="16"/>
  <c r="CF29" i="16"/>
  <c r="CB30" i="16"/>
  <c r="CD30" i="16"/>
  <c r="CF30" i="16"/>
  <c r="CF5" i="16"/>
  <c r="CD5" i="16"/>
  <c r="CB5" i="16"/>
  <c r="BY4" i="16"/>
  <c r="BX4" i="16"/>
  <c r="BX31" i="16"/>
  <c r="BX61" i="16"/>
  <c r="BM6" i="16"/>
  <c r="BO6" i="16"/>
  <c r="BQ6" i="16"/>
  <c r="BM7" i="16"/>
  <c r="BO7" i="16"/>
  <c r="BQ7" i="16"/>
  <c r="BM8" i="16"/>
  <c r="BO8" i="16"/>
  <c r="BQ8" i="16"/>
  <c r="BM9" i="16"/>
  <c r="BO9" i="16"/>
  <c r="BQ9" i="16"/>
  <c r="BM10" i="16"/>
  <c r="BO10" i="16"/>
  <c r="BQ10" i="16"/>
  <c r="BM11" i="16"/>
  <c r="BO11" i="16"/>
  <c r="BQ11" i="16"/>
  <c r="BM12" i="16"/>
  <c r="BO12" i="16"/>
  <c r="BQ12" i="16"/>
  <c r="BM13" i="16"/>
  <c r="BO13" i="16"/>
  <c r="BQ13" i="16"/>
  <c r="BM14" i="16"/>
  <c r="BO14" i="16"/>
  <c r="BQ14" i="16"/>
  <c r="BM15" i="16"/>
  <c r="BO15" i="16"/>
  <c r="BQ15" i="16"/>
  <c r="BM16" i="16"/>
  <c r="BO16" i="16"/>
  <c r="BQ16" i="16"/>
  <c r="BM17" i="16"/>
  <c r="BO17" i="16"/>
  <c r="BQ17" i="16"/>
  <c r="BM18" i="16"/>
  <c r="BO18" i="16"/>
  <c r="BQ18" i="16"/>
  <c r="BM19" i="16"/>
  <c r="BO19" i="16"/>
  <c r="BQ19" i="16"/>
  <c r="BM20" i="16"/>
  <c r="BO20" i="16"/>
  <c r="BQ20" i="16"/>
  <c r="BM21" i="16"/>
  <c r="BO21" i="16"/>
  <c r="BQ21" i="16"/>
  <c r="BM22" i="16"/>
  <c r="BO22" i="16"/>
  <c r="BQ22" i="16"/>
  <c r="BM23" i="16"/>
  <c r="BO23" i="16"/>
  <c r="BQ23" i="16"/>
  <c r="BM24" i="16"/>
  <c r="BO24" i="16"/>
  <c r="BQ24" i="16"/>
  <c r="BM25" i="16"/>
  <c r="BO25" i="16"/>
  <c r="BQ25" i="16"/>
  <c r="BM26" i="16"/>
  <c r="BO26" i="16"/>
  <c r="BQ26" i="16"/>
  <c r="BM27" i="16"/>
  <c r="BO27" i="16"/>
  <c r="BQ27" i="16"/>
  <c r="BM28" i="16"/>
  <c r="BO28" i="16"/>
  <c r="BQ28" i="16"/>
  <c r="BM29" i="16"/>
  <c r="BO29" i="16"/>
  <c r="BQ29" i="16"/>
  <c r="BM30" i="16"/>
  <c r="BO30" i="16"/>
  <c r="BQ30" i="16"/>
  <c r="BQ5" i="16"/>
  <c r="BO5" i="16"/>
  <c r="BM5" i="16"/>
  <c r="BJ4" i="16"/>
  <c r="BI4" i="16"/>
  <c r="BI31" i="16"/>
  <c r="BI61" i="16"/>
  <c r="DU4" i="16" l="1"/>
  <c r="DW4" i="16"/>
  <c r="EY4" i="16"/>
  <c r="EJ4" i="16"/>
  <c r="DH4" i="16"/>
  <c r="DF4" i="16"/>
  <c r="FA4" i="16"/>
  <c r="EL4" i="16"/>
  <c r="FS4" i="16"/>
  <c r="FS34" i="16" s="1"/>
  <c r="FS64" i="16" s="1"/>
  <c r="FS94" i="16" s="1"/>
  <c r="FR4" i="16"/>
  <c r="FU4" i="16" s="1"/>
  <c r="FC4" i="16"/>
  <c r="FD4" i="16"/>
  <c r="FD34" i="16" s="1"/>
  <c r="FD64" i="16" s="1"/>
  <c r="FD94" i="16" s="1"/>
  <c r="EO4" i="16"/>
  <c r="EO34" i="16" s="1"/>
  <c r="EO64" i="16" s="1"/>
  <c r="EO94" i="16" s="1"/>
  <c r="EN4" i="16"/>
  <c r="DY4" i="16"/>
  <c r="DZ4" i="16"/>
  <c r="DZ34" i="16" s="1"/>
  <c r="DZ64" i="16" s="1"/>
  <c r="DZ94" i="16" s="1"/>
  <c r="DK4" i="16"/>
  <c r="DK34" i="16" s="1"/>
  <c r="DK64" i="16" s="1"/>
  <c r="DK94" i="16" s="1"/>
  <c r="DJ4" i="16"/>
  <c r="BM4" i="16"/>
  <c r="CB4" i="16"/>
  <c r="CD4" i="16"/>
  <c r="CG4" i="16"/>
  <c r="CG34" i="16" s="1"/>
  <c r="CG64" i="16" s="1"/>
  <c r="CG94" i="16" s="1"/>
  <c r="CF4" i="16"/>
  <c r="BO4" i="16"/>
  <c r="BQ4" i="16"/>
  <c r="BR4" i="16"/>
  <c r="BR34" i="16" s="1"/>
  <c r="BR64" i="16" s="1"/>
  <c r="BR94" i="16" s="1"/>
  <c r="EW43" i="16"/>
  <c r="EW59" i="16"/>
  <c r="FJ34" i="16"/>
  <c r="FJ64" i="16" s="1"/>
  <c r="FJ94" i="16" s="1"/>
  <c r="EV34" i="16"/>
  <c r="EV64" i="16" s="1"/>
  <c r="EV94" i="16" s="1"/>
  <c r="EU34" i="16"/>
  <c r="EU64" i="16" s="1"/>
  <c r="EU94" i="16" s="1"/>
  <c r="EG34" i="16"/>
  <c r="EG64" i="16" s="1"/>
  <c r="EG94" i="16" s="1"/>
  <c r="EF34" i="16"/>
  <c r="EF64" i="16" s="1"/>
  <c r="EF94" i="16" s="1"/>
  <c r="DR34" i="16"/>
  <c r="DR64" i="16" s="1"/>
  <c r="DR94" i="16" s="1"/>
  <c r="DQ34" i="16"/>
  <c r="DQ64" i="16" s="1"/>
  <c r="DQ94" i="16" s="1"/>
  <c r="DC34" i="16"/>
  <c r="DC64" i="16" s="1"/>
  <c r="DC94" i="16" s="1"/>
  <c r="DB34" i="16"/>
  <c r="DB64" i="16" s="1"/>
  <c r="DB94" i="16" s="1"/>
  <c r="CN34" i="16"/>
  <c r="CN64" i="16" s="1"/>
  <c r="CN94" i="16" s="1"/>
  <c r="CM34" i="16"/>
  <c r="CM64" i="16" s="1"/>
  <c r="CM94" i="16" s="1"/>
  <c r="BY34" i="16"/>
  <c r="BY64" i="16" s="1"/>
  <c r="BY94" i="16" s="1"/>
  <c r="BX34" i="16"/>
  <c r="BX64" i="16" s="1"/>
  <c r="BX94" i="16" s="1"/>
  <c r="BJ34" i="16"/>
  <c r="BJ64" i="16" s="1"/>
  <c r="BJ94" i="16" s="1"/>
  <c r="BI34" i="16"/>
  <c r="BI64" i="16" s="1"/>
  <c r="BI94" i="16" s="1"/>
  <c r="EW79" i="16"/>
  <c r="BK100" i="16"/>
  <c r="EW39" i="16"/>
  <c r="C111" i="16"/>
  <c r="R105" i="16"/>
  <c r="BK39" i="16"/>
  <c r="BK55" i="16"/>
  <c r="BK119" i="16"/>
  <c r="BZ49" i="16"/>
  <c r="BZ97" i="16"/>
  <c r="BZ105" i="16"/>
  <c r="DD66" i="16"/>
  <c r="EW69" i="16"/>
  <c r="EW85" i="16"/>
  <c r="EW89" i="16"/>
  <c r="EW101" i="16"/>
  <c r="FL25" i="16"/>
  <c r="FL17" i="16"/>
  <c r="FL9" i="16"/>
  <c r="FL35" i="16"/>
  <c r="FL39" i="16"/>
  <c r="EH87" i="16"/>
  <c r="EW72" i="16"/>
  <c r="C68" i="16"/>
  <c r="C76" i="16"/>
  <c r="C84" i="16"/>
  <c r="R48" i="16"/>
  <c r="R53" i="16"/>
  <c r="BK78" i="16"/>
  <c r="BZ44" i="16"/>
  <c r="EH27" i="16"/>
  <c r="EH19" i="16"/>
  <c r="EH11" i="16"/>
  <c r="EH51" i="16"/>
  <c r="EH96" i="16"/>
  <c r="EH104" i="16"/>
  <c r="EW5" i="16"/>
  <c r="EW41" i="16"/>
  <c r="EW58" i="16"/>
  <c r="EW97" i="16"/>
  <c r="EW105" i="16"/>
  <c r="EW108" i="16"/>
  <c r="FL43" i="16"/>
  <c r="FL51" i="16"/>
  <c r="DD80" i="16"/>
  <c r="DS69" i="16"/>
  <c r="DS105" i="16"/>
  <c r="EH83" i="16"/>
  <c r="EW49" i="16"/>
  <c r="EW53" i="16"/>
  <c r="EW75" i="16"/>
  <c r="EW87" i="16"/>
  <c r="EW99" i="16"/>
  <c r="EW115" i="16"/>
  <c r="FL59" i="16"/>
  <c r="FL67" i="16"/>
  <c r="FL69" i="16"/>
  <c r="FL71" i="16"/>
  <c r="FL75" i="16"/>
  <c r="FL79" i="16"/>
  <c r="FL83" i="16"/>
  <c r="C37" i="16"/>
  <c r="C109" i="16"/>
  <c r="R55" i="16"/>
  <c r="BZ51" i="16"/>
  <c r="BZ66" i="16"/>
  <c r="DD84" i="16"/>
  <c r="EW57" i="16"/>
  <c r="EW77" i="16"/>
  <c r="EW83" i="16"/>
  <c r="EW98" i="16"/>
  <c r="EW106" i="16"/>
  <c r="EW111" i="16"/>
  <c r="EW114" i="16"/>
  <c r="FL45" i="16"/>
  <c r="FL58" i="16"/>
  <c r="FL78" i="16"/>
  <c r="FL24" i="16"/>
  <c r="FL16" i="16"/>
  <c r="FL8" i="16"/>
  <c r="FL53" i="16"/>
  <c r="FL70" i="16"/>
  <c r="FL88" i="16"/>
  <c r="FL100" i="16"/>
  <c r="FL108" i="16"/>
  <c r="FL116" i="16"/>
  <c r="FL85" i="16"/>
  <c r="FL36" i="16"/>
  <c r="FL73" i="16"/>
  <c r="FL86" i="16"/>
  <c r="FL95" i="16"/>
  <c r="FL52" i="16"/>
  <c r="FL89" i="16"/>
  <c r="FL96" i="16"/>
  <c r="FL101" i="16"/>
  <c r="FL104" i="16"/>
  <c r="FL109" i="16"/>
  <c r="FL112" i="16"/>
  <c r="FL117" i="16"/>
  <c r="FL120" i="16"/>
  <c r="FL42" i="16"/>
  <c r="FL47" i="16"/>
  <c r="FL49" i="16"/>
  <c r="FL55" i="16"/>
  <c r="FL87" i="16"/>
  <c r="FL37" i="16"/>
  <c r="FL50" i="16"/>
  <c r="FL72" i="16"/>
  <c r="FL28" i="16"/>
  <c r="FL20" i="16"/>
  <c r="FL12" i="16"/>
  <c r="FL97" i="16"/>
  <c r="FL105" i="16"/>
  <c r="FL113" i="16"/>
  <c r="FL27" i="16"/>
  <c r="FL19" i="16"/>
  <c r="FL11" i="16"/>
  <c r="FL48" i="16"/>
  <c r="FL68" i="16"/>
  <c r="FL84" i="16"/>
  <c r="FL30" i="16"/>
  <c r="FL22" i="16"/>
  <c r="FL14" i="16"/>
  <c r="FL6" i="16"/>
  <c r="FL46" i="16"/>
  <c r="FL66" i="16"/>
  <c r="FL82" i="16"/>
  <c r="FL98" i="16"/>
  <c r="FL103" i="16"/>
  <c r="FL106" i="16"/>
  <c r="FL111" i="16"/>
  <c r="FL114" i="16"/>
  <c r="FL119" i="16"/>
  <c r="FL29" i="16"/>
  <c r="FL21" i="16"/>
  <c r="FL13" i="16"/>
  <c r="FL44" i="16"/>
  <c r="FL60" i="16"/>
  <c r="FL80" i="16"/>
  <c r="FL23" i="16"/>
  <c r="FL15" i="16"/>
  <c r="FL40" i="16"/>
  <c r="FL56" i="16"/>
  <c r="FL76" i="16"/>
  <c r="FL26" i="16"/>
  <c r="FL18" i="16"/>
  <c r="FL10" i="16"/>
  <c r="FL7" i="16"/>
  <c r="FL38" i="16"/>
  <c r="FL54" i="16"/>
  <c r="FL74" i="16"/>
  <c r="FL90" i="16"/>
  <c r="FL99" i="16"/>
  <c r="FL102" i="16"/>
  <c r="FL107" i="16"/>
  <c r="FL110" i="16"/>
  <c r="FL115" i="16"/>
  <c r="FL118" i="16"/>
  <c r="FL5" i="16"/>
  <c r="EW27" i="16"/>
  <c r="EW19" i="16"/>
  <c r="EW11" i="16"/>
  <c r="EW35" i="16"/>
  <c r="EW45" i="16"/>
  <c r="EW50" i="16"/>
  <c r="EW55" i="16"/>
  <c r="EW103" i="16"/>
  <c r="EW113" i="16"/>
  <c r="EW24" i="16"/>
  <c r="EW8" i="16"/>
  <c r="EW67" i="16"/>
  <c r="EW109" i="16"/>
  <c r="EW119" i="16"/>
  <c r="EW36" i="16"/>
  <c r="EW51" i="16"/>
  <c r="EW65" i="16"/>
  <c r="EW70" i="16"/>
  <c r="EW117" i="16"/>
  <c r="EW16" i="16"/>
  <c r="EW23" i="16"/>
  <c r="EW15" i="16"/>
  <c r="EW7" i="16"/>
  <c r="EW73" i="16"/>
  <c r="EW78" i="16"/>
  <c r="EW88" i="16"/>
  <c r="EW107" i="16"/>
  <c r="EW37" i="16"/>
  <c r="EW42" i="16"/>
  <c r="EW47" i="16"/>
  <c r="EW52" i="16"/>
  <c r="EW71" i="16"/>
  <c r="EW81" i="16"/>
  <c r="EW86" i="16"/>
  <c r="EW95" i="16"/>
  <c r="EW29" i="16"/>
  <c r="EW21" i="16"/>
  <c r="EW13" i="16"/>
  <c r="EW40" i="16"/>
  <c r="EW56" i="16"/>
  <c r="EW76" i="16"/>
  <c r="EW96" i="16"/>
  <c r="EW112" i="16"/>
  <c r="EW26" i="16"/>
  <c r="EW18" i="16"/>
  <c r="EW10" i="16"/>
  <c r="EW38" i="16"/>
  <c r="EW54" i="16"/>
  <c r="EW74" i="16"/>
  <c r="EW90" i="16"/>
  <c r="EW110" i="16"/>
  <c r="EW28" i="16"/>
  <c r="EW20" i="16"/>
  <c r="EW12" i="16"/>
  <c r="EW25" i="16"/>
  <c r="EW17" i="16"/>
  <c r="EW9" i="16"/>
  <c r="EW48" i="16"/>
  <c r="EW68" i="16"/>
  <c r="EW84" i="16"/>
  <c r="EW104" i="16"/>
  <c r="EW120" i="16"/>
  <c r="EW30" i="16"/>
  <c r="EW22" i="16"/>
  <c r="EW14" i="16"/>
  <c r="EW6" i="16"/>
  <c r="EW46" i="16"/>
  <c r="EW66" i="16"/>
  <c r="EW82" i="16"/>
  <c r="EW102" i="16"/>
  <c r="EW118" i="16"/>
  <c r="EW44" i="16"/>
  <c r="EW60" i="16"/>
  <c r="EW80" i="16"/>
  <c r="EW100" i="16"/>
  <c r="EW116" i="16"/>
  <c r="AG79" i="16"/>
  <c r="BK83" i="16"/>
  <c r="AV66" i="16"/>
  <c r="AV74" i="16"/>
  <c r="AV82" i="16"/>
  <c r="AV90" i="16"/>
  <c r="AV102" i="16"/>
  <c r="AV110" i="16"/>
  <c r="AV118" i="16"/>
  <c r="DD95" i="16"/>
  <c r="DD101" i="16"/>
  <c r="DS24" i="16"/>
  <c r="DS16" i="16"/>
  <c r="DS8" i="16"/>
  <c r="DS99" i="16"/>
  <c r="DS115" i="16"/>
  <c r="AG95" i="16"/>
  <c r="AG103" i="16"/>
  <c r="DD120" i="16"/>
  <c r="DS49" i="16"/>
  <c r="DS57" i="16"/>
  <c r="EH47" i="16"/>
  <c r="C105" i="16"/>
  <c r="R68" i="16"/>
  <c r="R76" i="16"/>
  <c r="R84" i="16"/>
  <c r="AG109" i="16"/>
  <c r="C97" i="16"/>
  <c r="C113" i="16"/>
  <c r="R59" i="16"/>
  <c r="R71" i="16"/>
  <c r="R79" i="16"/>
  <c r="R87" i="16"/>
  <c r="AG65" i="16"/>
  <c r="AV39" i="16"/>
  <c r="BK59" i="16"/>
  <c r="BK69" i="16"/>
  <c r="BK85" i="16"/>
  <c r="BK105" i="16"/>
  <c r="BK113" i="16"/>
  <c r="BZ117" i="16"/>
  <c r="BZ120" i="16"/>
  <c r="DS47" i="16"/>
  <c r="AG81" i="16"/>
  <c r="AG89" i="16"/>
  <c r="BK72" i="16"/>
  <c r="DD72" i="16"/>
  <c r="EH95" i="16"/>
  <c r="EH117" i="16"/>
  <c r="R39" i="16"/>
  <c r="AG105" i="16"/>
  <c r="AV51" i="16"/>
  <c r="BK37" i="16"/>
  <c r="BK45" i="16"/>
  <c r="EH49" i="16"/>
  <c r="EH85" i="16"/>
  <c r="EH90" i="16"/>
  <c r="EH99" i="16"/>
  <c r="R43" i="16"/>
  <c r="AV43" i="16"/>
  <c r="BK19" i="16"/>
  <c r="C65" i="16"/>
  <c r="C73" i="16"/>
  <c r="C81" i="16"/>
  <c r="C89" i="16"/>
  <c r="C114" i="16"/>
  <c r="C117" i="16"/>
  <c r="C119" i="16"/>
  <c r="R66" i="16"/>
  <c r="R69" i="16"/>
  <c r="R74" i="16"/>
  <c r="R77" i="16"/>
  <c r="R82" i="16"/>
  <c r="R85" i="16"/>
  <c r="R90" i="16"/>
  <c r="R97" i="16"/>
  <c r="AG48" i="16"/>
  <c r="AG114" i="16"/>
  <c r="AG119" i="16"/>
  <c r="BK51" i="16"/>
  <c r="BK101" i="16"/>
  <c r="BK117" i="16"/>
  <c r="BZ47" i="16"/>
  <c r="BZ74" i="16"/>
  <c r="DD42" i="16"/>
  <c r="DD50" i="16"/>
  <c r="DD70" i="16"/>
  <c r="DD78" i="16"/>
  <c r="DD88" i="16"/>
  <c r="DD105" i="16"/>
  <c r="DS55" i="16"/>
  <c r="DS86" i="16"/>
  <c r="DS95" i="16"/>
  <c r="DS100" i="16"/>
  <c r="DS116" i="16"/>
  <c r="EH55" i="16"/>
  <c r="EH70" i="16"/>
  <c r="R47" i="16"/>
  <c r="AG35" i="16"/>
  <c r="AG71" i="16"/>
  <c r="AG73" i="16"/>
  <c r="AV44" i="16"/>
  <c r="AV49" i="16"/>
  <c r="BK46" i="16"/>
  <c r="BK73" i="16"/>
  <c r="BK89" i="16"/>
  <c r="BK109" i="16"/>
  <c r="BZ50" i="16"/>
  <c r="BZ55" i="16"/>
  <c r="BZ57" i="16"/>
  <c r="BZ67" i="16"/>
  <c r="BZ72" i="16"/>
  <c r="BZ103" i="16"/>
  <c r="BZ119" i="16"/>
  <c r="DD73" i="16"/>
  <c r="DD86" i="16"/>
  <c r="DD119" i="16"/>
  <c r="DS81" i="16"/>
  <c r="EH35" i="16"/>
  <c r="EH43" i="16"/>
  <c r="EH73" i="16"/>
  <c r="EH103" i="16"/>
  <c r="C99" i="16"/>
  <c r="C104" i="16"/>
  <c r="C115" i="16"/>
  <c r="R42" i="16"/>
  <c r="R113" i="16"/>
  <c r="AG51" i="16"/>
  <c r="AG66" i="16"/>
  <c r="AG107" i="16"/>
  <c r="AV55" i="16"/>
  <c r="BK49" i="16"/>
  <c r="BZ37" i="16"/>
  <c r="BZ78" i="16"/>
  <c r="BZ86" i="16"/>
  <c r="BZ98" i="16"/>
  <c r="BZ114" i="16"/>
  <c r="DD76" i="16"/>
  <c r="DD114" i="16"/>
  <c r="DS51" i="16"/>
  <c r="DS101" i="16"/>
  <c r="DS109" i="16"/>
  <c r="EH65" i="16"/>
  <c r="EH119" i="16"/>
  <c r="R98" i="16"/>
  <c r="R103" i="16"/>
  <c r="AG41" i="16"/>
  <c r="AG69" i="16"/>
  <c r="AG74" i="16"/>
  <c r="AG102" i="16"/>
  <c r="BK52" i="16"/>
  <c r="BK87" i="16"/>
  <c r="BK90" i="16"/>
  <c r="BK99" i="16"/>
  <c r="BZ101" i="16"/>
  <c r="DD68" i="16"/>
  <c r="DD117" i="16"/>
  <c r="DS43" i="16"/>
  <c r="DS79" i="16"/>
  <c r="DS87" i="16"/>
  <c r="EH46" i="16"/>
  <c r="EH71" i="16"/>
  <c r="EH101" i="16"/>
  <c r="R109" i="16"/>
  <c r="R117" i="16"/>
  <c r="AG39" i="16"/>
  <c r="AG47" i="16"/>
  <c r="AG67" i="16"/>
  <c r="AG108" i="16"/>
  <c r="AG115" i="16"/>
  <c r="BZ35" i="16"/>
  <c r="BZ107" i="16"/>
  <c r="BZ115" i="16"/>
  <c r="DD41" i="16"/>
  <c r="DD49" i="16"/>
  <c r="DD57" i="16"/>
  <c r="DD82" i="16"/>
  <c r="DD99" i="16"/>
  <c r="DD107" i="16"/>
  <c r="DD115" i="16"/>
  <c r="DS85" i="16"/>
  <c r="EH36" i="16"/>
  <c r="EH69" i="16"/>
  <c r="EH107" i="16"/>
  <c r="DD74" i="16"/>
  <c r="AV35" i="16"/>
  <c r="AV59" i="16"/>
  <c r="AV99" i="16"/>
  <c r="AV107" i="16"/>
  <c r="AV115" i="16"/>
  <c r="BK53" i="16"/>
  <c r="DD67" i="16"/>
  <c r="DD85" i="16"/>
  <c r="DS97" i="16"/>
  <c r="EH57" i="16"/>
  <c r="EH67" i="16"/>
  <c r="EH105" i="16"/>
  <c r="EH53" i="16"/>
  <c r="EH80" i="16"/>
  <c r="EH114" i="16"/>
  <c r="EH77" i="16"/>
  <c r="EH111" i="16"/>
  <c r="EH59" i="16"/>
  <c r="EH75" i="16"/>
  <c r="EH78" i="16"/>
  <c r="EH97" i="16"/>
  <c r="EH109" i="16"/>
  <c r="EH112" i="16"/>
  <c r="EH28" i="16"/>
  <c r="EH20" i="16"/>
  <c r="EH12" i="16"/>
  <c r="EH41" i="16"/>
  <c r="EH39" i="16"/>
  <c r="EH76" i="16"/>
  <c r="EH81" i="16"/>
  <c r="EH86" i="16"/>
  <c r="EH110" i="16"/>
  <c r="EH115" i="16"/>
  <c r="EH120" i="16"/>
  <c r="EH37" i="16"/>
  <c r="EH79" i="16"/>
  <c r="EH98" i="16"/>
  <c r="EH113" i="16"/>
  <c r="EH45" i="16"/>
  <c r="EH52" i="16"/>
  <c r="EH42" i="16"/>
  <c r="EH26" i="16"/>
  <c r="EH18" i="16"/>
  <c r="EH10" i="16"/>
  <c r="EH40" i="16"/>
  <c r="EH56" i="16"/>
  <c r="EH74" i="16"/>
  <c r="EH108" i="16"/>
  <c r="EH16" i="16"/>
  <c r="EH21" i="16"/>
  <c r="EH58" i="16"/>
  <c r="EH23" i="16"/>
  <c r="EH15" i="16"/>
  <c r="EH7" i="16"/>
  <c r="EH38" i="16"/>
  <c r="EH54" i="16"/>
  <c r="EH72" i="16"/>
  <c r="EH88" i="16"/>
  <c r="EH106" i="16"/>
  <c r="EH44" i="16"/>
  <c r="EH25" i="16"/>
  <c r="EH17" i="16"/>
  <c r="EH9" i="16"/>
  <c r="EH50" i="16"/>
  <c r="EH68" i="16"/>
  <c r="EH84" i="16"/>
  <c r="EH102" i="16"/>
  <c r="EH118" i="16"/>
  <c r="EH24" i="16"/>
  <c r="EH8" i="16"/>
  <c r="EH60" i="16"/>
  <c r="EH29" i="16"/>
  <c r="EH13" i="16"/>
  <c r="EH30" i="16"/>
  <c r="EH22" i="16"/>
  <c r="EH14" i="16"/>
  <c r="EH6" i="16"/>
  <c r="EH48" i="16"/>
  <c r="EH66" i="16"/>
  <c r="EH82" i="16"/>
  <c r="EH89" i="16"/>
  <c r="EH100" i="16"/>
  <c r="EH116" i="16"/>
  <c r="EH5" i="16"/>
  <c r="DS41" i="16"/>
  <c r="DS56" i="16"/>
  <c r="DS59" i="16"/>
  <c r="DS71" i="16"/>
  <c r="DS89" i="16"/>
  <c r="DS103" i="16"/>
  <c r="DS111" i="16"/>
  <c r="DS113" i="16"/>
  <c r="DS23" i="16"/>
  <c r="DS15" i="16"/>
  <c r="DS7" i="16"/>
  <c r="DS119" i="16"/>
  <c r="DS42" i="16"/>
  <c r="DS72" i="16"/>
  <c r="DS117" i="16"/>
  <c r="DS25" i="16"/>
  <c r="DS17" i="16"/>
  <c r="DS9" i="16"/>
  <c r="DS37" i="16"/>
  <c r="DS39" i="16"/>
  <c r="DS45" i="16"/>
  <c r="DS67" i="16"/>
  <c r="DS77" i="16"/>
  <c r="DS107" i="16"/>
  <c r="DS48" i="16"/>
  <c r="DS53" i="16"/>
  <c r="DS65" i="16"/>
  <c r="DS70" i="16"/>
  <c r="DS75" i="16"/>
  <c r="DS78" i="16"/>
  <c r="DS88" i="16"/>
  <c r="DS35" i="16"/>
  <c r="DS73" i="16"/>
  <c r="DS83" i="16"/>
  <c r="DS110" i="16"/>
  <c r="DS29" i="16"/>
  <c r="DS21" i="16"/>
  <c r="DS13" i="16"/>
  <c r="DS40" i="16"/>
  <c r="DS76" i="16"/>
  <c r="DS98" i="16"/>
  <c r="DS114" i="16"/>
  <c r="DS26" i="16"/>
  <c r="DS18" i="16"/>
  <c r="DS10" i="16"/>
  <c r="DS38" i="16"/>
  <c r="DS54" i="16"/>
  <c r="DS58" i="16"/>
  <c r="DS74" i="16"/>
  <c r="DS90" i="16"/>
  <c r="DS96" i="16"/>
  <c r="DS112" i="16"/>
  <c r="DS36" i="16"/>
  <c r="DS52" i="16"/>
  <c r="DS28" i="16"/>
  <c r="DS20" i="16"/>
  <c r="DS12" i="16"/>
  <c r="DS50" i="16"/>
  <c r="DS108" i="16"/>
  <c r="DS68" i="16"/>
  <c r="DS84" i="16"/>
  <c r="DS106" i="16"/>
  <c r="DS30" i="16"/>
  <c r="DS22" i="16"/>
  <c r="DS14" i="16"/>
  <c r="DS46" i="16"/>
  <c r="DS66" i="16"/>
  <c r="DS82" i="16"/>
  <c r="DS104" i="16"/>
  <c r="DS120" i="16"/>
  <c r="DS27" i="16"/>
  <c r="DS19" i="16"/>
  <c r="DS11" i="16"/>
  <c r="DS44" i="16"/>
  <c r="DS60" i="16"/>
  <c r="DS80" i="16"/>
  <c r="DS102" i="16"/>
  <c r="DS118" i="16"/>
  <c r="DS6" i="16"/>
  <c r="DS5" i="16"/>
  <c r="DD43" i="16"/>
  <c r="DD51" i="16"/>
  <c r="DD59" i="16"/>
  <c r="DD77" i="16"/>
  <c r="DD35" i="16"/>
  <c r="DD24" i="16"/>
  <c r="DD16" i="16"/>
  <c r="DD8" i="16"/>
  <c r="DD38" i="16"/>
  <c r="DD46" i="16"/>
  <c r="DD54" i="16"/>
  <c r="DD75" i="16"/>
  <c r="DD98" i="16"/>
  <c r="DD103" i="16"/>
  <c r="DD36" i="16"/>
  <c r="DD44" i="16"/>
  <c r="DD52" i="16"/>
  <c r="DD71" i="16"/>
  <c r="DD89" i="16"/>
  <c r="DD111" i="16"/>
  <c r="DD39" i="16"/>
  <c r="DD47" i="16"/>
  <c r="DD55" i="16"/>
  <c r="DD69" i="16"/>
  <c r="DD87" i="16"/>
  <c r="DD104" i="16"/>
  <c r="DD109" i="16"/>
  <c r="DD25" i="16"/>
  <c r="DD17" i="16"/>
  <c r="DD9" i="16"/>
  <c r="DD37" i="16"/>
  <c r="DD45" i="16"/>
  <c r="DD53" i="16"/>
  <c r="DD58" i="16"/>
  <c r="DD65" i="16"/>
  <c r="DD83" i="16"/>
  <c r="DD97" i="16"/>
  <c r="DD110" i="16"/>
  <c r="DD40" i="16"/>
  <c r="DD48" i="16"/>
  <c r="DD56" i="16"/>
  <c r="DD79" i="16"/>
  <c r="DD81" i="16"/>
  <c r="DD113" i="16"/>
  <c r="DD29" i="16"/>
  <c r="DD21" i="16"/>
  <c r="DD13" i="16"/>
  <c r="DD96" i="16"/>
  <c r="DD112" i="16"/>
  <c r="DD18" i="16"/>
  <c r="DD23" i="16"/>
  <c r="DD15" i="16"/>
  <c r="DD7" i="16"/>
  <c r="DD60" i="16"/>
  <c r="DD108" i="16"/>
  <c r="DD28" i="16"/>
  <c r="DD20" i="16"/>
  <c r="DD12" i="16"/>
  <c r="DD90" i="16"/>
  <c r="DD106" i="16"/>
  <c r="DD26" i="16"/>
  <c r="DD10" i="16"/>
  <c r="DD30" i="16"/>
  <c r="DD22" i="16"/>
  <c r="DD14" i="16"/>
  <c r="DD6" i="16"/>
  <c r="DD102" i="16"/>
  <c r="DD118" i="16"/>
  <c r="DD27" i="16"/>
  <c r="DD19" i="16"/>
  <c r="DD11" i="16"/>
  <c r="DD100" i="16"/>
  <c r="DD116" i="16"/>
  <c r="DD5" i="16"/>
  <c r="CO103" i="16"/>
  <c r="C69" i="16"/>
  <c r="C77" i="16"/>
  <c r="C85" i="16"/>
  <c r="C102" i="16"/>
  <c r="C107" i="16"/>
  <c r="R52" i="16"/>
  <c r="R57" i="16"/>
  <c r="R102" i="16"/>
  <c r="R107" i="16"/>
  <c r="AG44" i="16"/>
  <c r="AG49" i="16"/>
  <c r="AG117" i="16"/>
  <c r="AV41" i="16"/>
  <c r="AV54" i="16"/>
  <c r="BK42" i="16"/>
  <c r="BK47" i="16"/>
  <c r="BK57" i="16"/>
  <c r="BK82" i="16"/>
  <c r="BK96" i="16"/>
  <c r="BK106" i="16"/>
  <c r="BK111" i="16"/>
  <c r="BZ59" i="16"/>
  <c r="BZ71" i="16"/>
  <c r="BZ76" i="16"/>
  <c r="BZ95" i="16"/>
  <c r="C66" i="16"/>
  <c r="C74" i="16"/>
  <c r="C82" i="16"/>
  <c r="C90" i="16"/>
  <c r="R49" i="16"/>
  <c r="R99" i="16"/>
  <c r="BK79" i="16"/>
  <c r="BZ68" i="16"/>
  <c r="C67" i="16"/>
  <c r="C75" i="16"/>
  <c r="C83" i="16"/>
  <c r="C95" i="16"/>
  <c r="R37" i="16"/>
  <c r="R118" i="16"/>
  <c r="AG37" i="16"/>
  <c r="AG77" i="16"/>
  <c r="AG82" i="16"/>
  <c r="AG99" i="16"/>
  <c r="AV47" i="16"/>
  <c r="AV57" i="16"/>
  <c r="BK35" i="16"/>
  <c r="BK58" i="16"/>
  <c r="BK67" i="16"/>
  <c r="BK77" i="16"/>
  <c r="BK97" i="16"/>
  <c r="BK107" i="16"/>
  <c r="BK112" i="16"/>
  <c r="BZ39" i="16"/>
  <c r="BZ41" i="16"/>
  <c r="BZ87" i="16"/>
  <c r="BZ99" i="16"/>
  <c r="BZ104" i="16"/>
  <c r="BZ111" i="16"/>
  <c r="C39" i="16"/>
  <c r="C42" i="16"/>
  <c r="C47" i="16"/>
  <c r="C50" i="16"/>
  <c r="C55" i="16"/>
  <c r="C58" i="16"/>
  <c r="C72" i="16"/>
  <c r="C80" i="16"/>
  <c r="C88" i="16"/>
  <c r="C108" i="16"/>
  <c r="R35" i="16"/>
  <c r="R45" i="16"/>
  <c r="R58" i="16"/>
  <c r="R67" i="16"/>
  <c r="R72" i="16"/>
  <c r="R75" i="16"/>
  <c r="R80" i="16"/>
  <c r="R83" i="16"/>
  <c r="R88" i="16"/>
  <c r="R95" i="16"/>
  <c r="R108" i="16"/>
  <c r="R115" i="16"/>
  <c r="AG55" i="16"/>
  <c r="AG58" i="16"/>
  <c r="AG75" i="16"/>
  <c r="AG97" i="16"/>
  <c r="AG118" i="16"/>
  <c r="AV37" i="16"/>
  <c r="AV60" i="16"/>
  <c r="AV72" i="16"/>
  <c r="AV80" i="16"/>
  <c r="AV88" i="16"/>
  <c r="AV97" i="16"/>
  <c r="AV100" i="16"/>
  <c r="AV105" i="16"/>
  <c r="AV108" i="16"/>
  <c r="AV113" i="16"/>
  <c r="AV116" i="16"/>
  <c r="BK65" i="16"/>
  <c r="BK75" i="16"/>
  <c r="BK115" i="16"/>
  <c r="BZ60" i="16"/>
  <c r="BZ77" i="16"/>
  <c r="BZ82" i="16"/>
  <c r="BZ84" i="16"/>
  <c r="BZ109" i="16"/>
  <c r="BK11" i="16"/>
  <c r="CO87" i="16"/>
  <c r="CO99" i="16"/>
  <c r="C40" i="16"/>
  <c r="C45" i="16"/>
  <c r="C48" i="16"/>
  <c r="C53" i="16"/>
  <c r="C56" i="16"/>
  <c r="C70" i="16"/>
  <c r="C78" i="16"/>
  <c r="C86" i="16"/>
  <c r="C96" i="16"/>
  <c r="C101" i="16"/>
  <c r="C103" i="16"/>
  <c r="R51" i="16"/>
  <c r="R65" i="16"/>
  <c r="R70" i="16"/>
  <c r="R73" i="16"/>
  <c r="R78" i="16"/>
  <c r="R81" i="16"/>
  <c r="R86" i="16"/>
  <c r="R89" i="16"/>
  <c r="R101" i="16"/>
  <c r="R111" i="16"/>
  <c r="AG38" i="16"/>
  <c r="AG45" i="16"/>
  <c r="AG53" i="16"/>
  <c r="AG56" i="16"/>
  <c r="AG78" i="16"/>
  <c r="AG83" i="16"/>
  <c r="AG98" i="16"/>
  <c r="AG113" i="16"/>
  <c r="AV48" i="16"/>
  <c r="AV53" i="16"/>
  <c r="BK36" i="16"/>
  <c r="BK43" i="16"/>
  <c r="BK81" i="16"/>
  <c r="BK103" i="16"/>
  <c r="BZ40" i="16"/>
  <c r="BZ45" i="16"/>
  <c r="BZ70" i="16"/>
  <c r="BZ80" i="16"/>
  <c r="BZ88" i="16"/>
  <c r="BZ110" i="16"/>
  <c r="CO69" i="16"/>
  <c r="CO85" i="16"/>
  <c r="C71" i="16"/>
  <c r="C79" i="16"/>
  <c r="C87" i="16"/>
  <c r="R36" i="16"/>
  <c r="R41" i="16"/>
  <c r="R114" i="16"/>
  <c r="R119" i="16"/>
  <c r="AG43" i="16"/>
  <c r="AG101" i="16"/>
  <c r="AG111" i="16"/>
  <c r="AV38" i="16"/>
  <c r="AV45" i="16"/>
  <c r="AV65" i="16"/>
  <c r="AV73" i="16"/>
  <c r="AV81" i="16"/>
  <c r="AV89" i="16"/>
  <c r="BK41" i="16"/>
  <c r="BK66" i="16"/>
  <c r="BK71" i="16"/>
  <c r="BK95" i="16"/>
  <c r="BK116" i="16"/>
  <c r="BZ43" i="16"/>
  <c r="BZ53" i="16"/>
  <c r="BZ83" i="16"/>
  <c r="BZ113" i="16"/>
  <c r="C106" i="16"/>
  <c r="C120" i="16"/>
  <c r="R50" i="16"/>
  <c r="R100" i="16"/>
  <c r="R116" i="16"/>
  <c r="AG46" i="16"/>
  <c r="AG76" i="16"/>
  <c r="AG86" i="16"/>
  <c r="AG100" i="16"/>
  <c r="AG116" i="16"/>
  <c r="AV46" i="16"/>
  <c r="AV69" i="16"/>
  <c r="AV77" i="16"/>
  <c r="AV85" i="16"/>
  <c r="BK44" i="16"/>
  <c r="BK60" i="16"/>
  <c r="BK80" i="16"/>
  <c r="BK98" i="16"/>
  <c r="BK114" i="16"/>
  <c r="BZ42" i="16"/>
  <c r="BZ69" i="16"/>
  <c r="BZ85" i="16"/>
  <c r="BZ96" i="16"/>
  <c r="BZ112" i="16"/>
  <c r="CO72" i="16"/>
  <c r="CO105" i="16"/>
  <c r="C100" i="16"/>
  <c r="C118" i="16"/>
  <c r="R46" i="16"/>
  <c r="R96" i="16"/>
  <c r="R112" i="16"/>
  <c r="AG42" i="16"/>
  <c r="AG72" i="16"/>
  <c r="AG84" i="16"/>
  <c r="AG96" i="16"/>
  <c r="AG112" i="16"/>
  <c r="AV42" i="16"/>
  <c r="AV58" i="16"/>
  <c r="AV67" i="16"/>
  <c r="AV75" i="16"/>
  <c r="AV83" i="16"/>
  <c r="BK40" i="16"/>
  <c r="BK56" i="16"/>
  <c r="BK76" i="16"/>
  <c r="BK110" i="16"/>
  <c r="BZ38" i="16"/>
  <c r="BZ54" i="16"/>
  <c r="BZ58" i="16"/>
  <c r="BZ65" i="16"/>
  <c r="BZ81" i="16"/>
  <c r="BZ108" i="16"/>
  <c r="CO23" i="16"/>
  <c r="CO15" i="16"/>
  <c r="CO36" i="16"/>
  <c r="CO39" i="16"/>
  <c r="CO67" i="16"/>
  <c r="CO83" i="16"/>
  <c r="CO95" i="16"/>
  <c r="C35" i="16"/>
  <c r="C38" i="16"/>
  <c r="C43" i="16"/>
  <c r="C46" i="16"/>
  <c r="C51" i="16"/>
  <c r="C54" i="16"/>
  <c r="C59" i="16"/>
  <c r="C98" i="16"/>
  <c r="C116" i="16"/>
  <c r="R44" i="16"/>
  <c r="R60" i="16"/>
  <c r="R110" i="16"/>
  <c r="AG40" i="16"/>
  <c r="AG54" i="16"/>
  <c r="AG59" i="16"/>
  <c r="AG68" i="16"/>
  <c r="AG70" i="16"/>
  <c r="AG87" i="16"/>
  <c r="AG90" i="16"/>
  <c r="AG110" i="16"/>
  <c r="AV40" i="16"/>
  <c r="AV56" i="16"/>
  <c r="AV70" i="16"/>
  <c r="AV78" i="16"/>
  <c r="AV86" i="16"/>
  <c r="AV95" i="16"/>
  <c r="AV98" i="16"/>
  <c r="AV103" i="16"/>
  <c r="AV106" i="16"/>
  <c r="AV111" i="16"/>
  <c r="AV114" i="16"/>
  <c r="AV119" i="16"/>
  <c r="BK38" i="16"/>
  <c r="BK54" i="16"/>
  <c r="BK74" i="16"/>
  <c r="BK88" i="16"/>
  <c r="BK108" i="16"/>
  <c r="BZ36" i="16"/>
  <c r="BZ52" i="16"/>
  <c r="BZ56" i="16"/>
  <c r="BZ79" i="16"/>
  <c r="BZ90" i="16"/>
  <c r="BZ106" i="16"/>
  <c r="CO37" i="16"/>
  <c r="CO42" i="16"/>
  <c r="CO45" i="16"/>
  <c r="CO50" i="16"/>
  <c r="CO53" i="16"/>
  <c r="CO65" i="16"/>
  <c r="CO81" i="16"/>
  <c r="C36" i="16"/>
  <c r="C41" i="16"/>
  <c r="C44" i="16"/>
  <c r="C49" i="16"/>
  <c r="C52" i="16"/>
  <c r="C57" i="16"/>
  <c r="C60" i="16"/>
  <c r="C112" i="16"/>
  <c r="R40" i="16"/>
  <c r="R56" i="16"/>
  <c r="R106" i="16"/>
  <c r="AG36" i="16"/>
  <c r="AG52" i="16"/>
  <c r="AG57" i="16"/>
  <c r="AG60" i="16"/>
  <c r="AG85" i="16"/>
  <c r="AG106" i="16"/>
  <c r="AV36" i="16"/>
  <c r="AV52" i="16"/>
  <c r="AV68" i="16"/>
  <c r="AV76" i="16"/>
  <c r="AV84" i="16"/>
  <c r="AV96" i="16"/>
  <c r="AV101" i="16"/>
  <c r="AV104" i="16"/>
  <c r="AV109" i="16"/>
  <c r="AV112" i="16"/>
  <c r="AV117" i="16"/>
  <c r="AV120" i="16"/>
  <c r="BK50" i="16"/>
  <c r="BK70" i="16"/>
  <c r="BK86" i="16"/>
  <c r="BK104" i="16"/>
  <c r="BK120" i="16"/>
  <c r="BZ48" i="16"/>
  <c r="BZ75" i="16"/>
  <c r="BZ102" i="16"/>
  <c r="BZ118" i="16"/>
  <c r="CO73" i="16"/>
  <c r="CO76" i="16"/>
  <c r="CO109" i="16"/>
  <c r="CO117" i="16"/>
  <c r="C110" i="16"/>
  <c r="R38" i="16"/>
  <c r="R54" i="16"/>
  <c r="R104" i="16"/>
  <c r="R120" i="16"/>
  <c r="AG50" i="16"/>
  <c r="AG80" i="16"/>
  <c r="AG88" i="16"/>
  <c r="AG104" i="16"/>
  <c r="AG120" i="16"/>
  <c r="AV50" i="16"/>
  <c r="AV71" i="16"/>
  <c r="AV79" i="16"/>
  <c r="AV87" i="16"/>
  <c r="BK48" i="16"/>
  <c r="BK68" i="16"/>
  <c r="BK84" i="16"/>
  <c r="BK102" i="16"/>
  <c r="BK118" i="16"/>
  <c r="BZ46" i="16"/>
  <c r="BZ73" i="16"/>
  <c r="BZ89" i="16"/>
  <c r="BZ100" i="16"/>
  <c r="BZ116" i="16"/>
  <c r="CO38" i="16"/>
  <c r="CO41" i="16"/>
  <c r="CO46" i="16"/>
  <c r="CO49" i="16"/>
  <c r="CO54" i="16"/>
  <c r="CO57" i="16"/>
  <c r="CO71" i="16"/>
  <c r="CO79" i="16"/>
  <c r="CO98" i="16"/>
  <c r="CO26" i="16"/>
  <c r="CO18" i="16"/>
  <c r="CO10" i="16"/>
  <c r="CO74" i="16"/>
  <c r="CO113" i="16"/>
  <c r="CO44" i="16"/>
  <c r="CO47" i="16"/>
  <c r="CO52" i="16"/>
  <c r="CO55" i="16"/>
  <c r="CO60" i="16"/>
  <c r="CO77" i="16"/>
  <c r="CO89" i="16"/>
  <c r="CO96" i="16"/>
  <c r="CO101" i="16"/>
  <c r="CO111" i="16"/>
  <c r="CO114" i="16"/>
  <c r="CO119" i="16"/>
  <c r="CO25" i="16"/>
  <c r="CO17" i="16"/>
  <c r="CO9" i="16"/>
  <c r="CO58" i="16"/>
  <c r="CO75" i="16"/>
  <c r="CO90" i="16"/>
  <c r="CO78" i="16"/>
  <c r="CO97" i="16"/>
  <c r="CO107" i="16"/>
  <c r="CO115" i="16"/>
  <c r="CO35" i="16"/>
  <c r="CO40" i="16"/>
  <c r="CO43" i="16"/>
  <c r="CO48" i="16"/>
  <c r="CO51" i="16"/>
  <c r="CO56" i="16"/>
  <c r="CO59" i="16"/>
  <c r="BK30" i="16"/>
  <c r="BK14" i="16"/>
  <c r="BK22" i="16"/>
  <c r="CO112" i="16"/>
  <c r="CO110" i="16"/>
  <c r="CO120" i="16"/>
  <c r="CO118" i="16"/>
  <c r="CO116" i="16"/>
  <c r="CO30" i="16"/>
  <c r="CO22" i="16"/>
  <c r="CO14" i="16"/>
  <c r="CO6" i="16"/>
  <c r="CO27" i="16"/>
  <c r="CO19" i="16"/>
  <c r="CO11" i="16"/>
  <c r="CO24" i="16"/>
  <c r="CO16" i="16"/>
  <c r="CO8" i="16"/>
  <c r="CO88" i="16"/>
  <c r="CO108" i="16"/>
  <c r="CO29" i="16"/>
  <c r="CO21" i="16"/>
  <c r="CO13" i="16"/>
  <c r="CO70" i="16"/>
  <c r="CO86" i="16"/>
  <c r="CO106" i="16"/>
  <c r="CO68" i="16"/>
  <c r="CO84" i="16"/>
  <c r="CO104" i="16"/>
  <c r="CO66" i="16"/>
  <c r="CO82" i="16"/>
  <c r="CO102" i="16"/>
  <c r="CO28" i="16"/>
  <c r="CO20" i="16"/>
  <c r="CO12" i="16"/>
  <c r="CO80" i="16"/>
  <c r="CO100" i="16"/>
  <c r="CO7" i="16"/>
  <c r="CO5" i="16"/>
  <c r="BZ29" i="16"/>
  <c r="BZ18" i="16"/>
  <c r="BZ26" i="16"/>
  <c r="BZ13" i="16"/>
  <c r="BZ21" i="16"/>
  <c r="BZ30" i="16"/>
  <c r="BZ25" i="16"/>
  <c r="BZ22" i="16"/>
  <c r="BZ17" i="16"/>
  <c r="BZ14" i="16"/>
  <c r="BZ9" i="16"/>
  <c r="BZ6" i="16"/>
  <c r="BZ10" i="16"/>
  <c r="BZ28" i="16"/>
  <c r="BZ23" i="16"/>
  <c r="BZ20" i="16"/>
  <c r="BZ15" i="16"/>
  <c r="BZ12" i="16"/>
  <c r="BZ7" i="16"/>
  <c r="BZ27" i="16"/>
  <c r="BZ24" i="16"/>
  <c r="BZ19" i="16"/>
  <c r="BZ16" i="16"/>
  <c r="BZ11" i="16"/>
  <c r="BZ8" i="16"/>
  <c r="BZ5" i="16"/>
  <c r="BK27" i="16"/>
  <c r="BK24" i="16"/>
  <c r="BK21" i="16"/>
  <c r="BK16" i="16"/>
  <c r="BK13" i="16"/>
  <c r="BK8" i="16"/>
  <c r="BK29" i="16"/>
  <c r="BK23" i="16"/>
  <c r="BK18" i="16"/>
  <c r="BK15" i="16"/>
  <c r="BK10" i="16"/>
  <c r="BK26" i="16"/>
  <c r="BK7" i="16"/>
  <c r="BK28" i="16"/>
  <c r="BK20" i="16"/>
  <c r="BK17" i="16"/>
  <c r="BK12" i="16"/>
  <c r="BK9" i="16"/>
  <c r="BK25" i="16"/>
  <c r="BK6" i="16"/>
  <c r="BK5" i="16"/>
  <c r="AX6" i="16"/>
  <c r="AZ6" i="16"/>
  <c r="BB6" i="16"/>
  <c r="AX7" i="16"/>
  <c r="AZ7" i="16"/>
  <c r="BB7" i="16"/>
  <c r="AX8" i="16"/>
  <c r="AZ8" i="16"/>
  <c r="BB8" i="16"/>
  <c r="AX9" i="16"/>
  <c r="AZ9" i="16"/>
  <c r="BB9" i="16"/>
  <c r="AX10" i="16"/>
  <c r="AZ10" i="16"/>
  <c r="BB10" i="16"/>
  <c r="AX11" i="16"/>
  <c r="AZ11" i="16"/>
  <c r="BB11" i="16"/>
  <c r="AX12" i="16"/>
  <c r="AZ12" i="16"/>
  <c r="BB12" i="16"/>
  <c r="AX13" i="16"/>
  <c r="AZ13" i="16"/>
  <c r="BB13" i="16"/>
  <c r="AX14" i="16"/>
  <c r="AZ14" i="16"/>
  <c r="BB14" i="16"/>
  <c r="AX15" i="16"/>
  <c r="AZ15" i="16"/>
  <c r="BB15" i="16"/>
  <c r="AX16" i="16"/>
  <c r="AZ16" i="16"/>
  <c r="BB16" i="16"/>
  <c r="AX17" i="16"/>
  <c r="AZ17" i="16"/>
  <c r="BB17" i="16"/>
  <c r="AX18" i="16"/>
  <c r="AZ18" i="16"/>
  <c r="BB18" i="16"/>
  <c r="AX19" i="16"/>
  <c r="AZ19" i="16"/>
  <c r="BB19" i="16"/>
  <c r="AX20" i="16"/>
  <c r="AZ20" i="16"/>
  <c r="BB20" i="16"/>
  <c r="AX21" i="16"/>
  <c r="AZ21" i="16"/>
  <c r="BB21" i="16"/>
  <c r="AX22" i="16"/>
  <c r="AZ22" i="16"/>
  <c r="BB22" i="16"/>
  <c r="AX23" i="16"/>
  <c r="AZ23" i="16"/>
  <c r="BB23" i="16"/>
  <c r="AX24" i="16"/>
  <c r="AZ24" i="16"/>
  <c r="BB24" i="16"/>
  <c r="AX25" i="16"/>
  <c r="AZ25" i="16"/>
  <c r="BB25" i="16"/>
  <c r="AX26" i="16"/>
  <c r="AZ26" i="16"/>
  <c r="BB26" i="16"/>
  <c r="AX27" i="16"/>
  <c r="AZ27" i="16"/>
  <c r="BB27" i="16"/>
  <c r="AX28" i="16"/>
  <c r="AZ28" i="16"/>
  <c r="BB28" i="16"/>
  <c r="AX29" i="16"/>
  <c r="AZ29" i="16"/>
  <c r="BB29" i="16"/>
  <c r="AX30" i="16"/>
  <c r="AZ30" i="16"/>
  <c r="BB30" i="16"/>
  <c r="BB5" i="16"/>
  <c r="AZ5" i="16"/>
  <c r="AX5" i="16"/>
  <c r="AU4" i="16"/>
  <c r="AT31" i="16"/>
  <c r="AT61" i="16"/>
  <c r="EB4" i="16" l="1"/>
  <c r="DM4" i="16"/>
  <c r="FF4" i="16"/>
  <c r="EQ4" i="16"/>
  <c r="DE4" i="16"/>
  <c r="DG4" i="16" s="1"/>
  <c r="DT4" i="16"/>
  <c r="DV4" i="16" s="1"/>
  <c r="EI4" i="16"/>
  <c r="EK4" i="16" s="1"/>
  <c r="FM4" i="16"/>
  <c r="FO4" i="16" s="1"/>
  <c r="EX4" i="16"/>
  <c r="EZ4" i="16" s="1"/>
  <c r="FR34" i="16"/>
  <c r="FR64" i="16" s="1"/>
  <c r="FR94" i="16" s="1"/>
  <c r="FT4" i="16"/>
  <c r="FE4" i="16"/>
  <c r="EP4" i="16"/>
  <c r="EA4" i="16"/>
  <c r="DL4" i="16"/>
  <c r="CP4" i="16"/>
  <c r="DA4" i="16" s="1"/>
  <c r="CI4" i="16"/>
  <c r="CA4" i="16"/>
  <c r="CK4" i="16" s="1"/>
  <c r="CH4" i="16"/>
  <c r="AX4" i="16"/>
  <c r="BT4" i="16"/>
  <c r="BL4" i="16"/>
  <c r="BS4" i="16"/>
  <c r="AZ4" i="16"/>
  <c r="BB4" i="16"/>
  <c r="BC4" i="16"/>
  <c r="BC34" i="16" s="1"/>
  <c r="BC64" i="16" s="1"/>
  <c r="BC94" i="16" s="1"/>
  <c r="FP34" i="16"/>
  <c r="FP64" i="16" s="1"/>
  <c r="FP94" i="16" s="1"/>
  <c r="FN34" i="16"/>
  <c r="FN64" i="16" s="1"/>
  <c r="FN94" i="16" s="1"/>
  <c r="FA34" i="16"/>
  <c r="FA64" i="16" s="1"/>
  <c r="FA94" i="16" s="1"/>
  <c r="EY34" i="16"/>
  <c r="EY64" i="16" s="1"/>
  <c r="EY94" i="16" s="1"/>
  <c r="EN34" i="16"/>
  <c r="EN64" i="16" s="1"/>
  <c r="EN94" i="16" s="1"/>
  <c r="EJ34" i="16"/>
  <c r="EJ64" i="16" s="1"/>
  <c r="EJ94" i="16" s="1"/>
  <c r="DY34" i="16"/>
  <c r="DY64" i="16" s="1"/>
  <c r="DY94" i="16" s="1"/>
  <c r="DW34" i="16"/>
  <c r="DW64" i="16" s="1"/>
  <c r="DW94" i="16" s="1"/>
  <c r="DJ34" i="16"/>
  <c r="DJ64" i="16" s="1"/>
  <c r="DJ94" i="16" s="1"/>
  <c r="DH34" i="16"/>
  <c r="DH64" i="16" s="1"/>
  <c r="DH94" i="16" s="1"/>
  <c r="CF34" i="16"/>
  <c r="CF64" i="16" s="1"/>
  <c r="CF94" i="16" s="1"/>
  <c r="CD34" i="16"/>
  <c r="CD64" i="16" s="1"/>
  <c r="CD94" i="16" s="1"/>
  <c r="CB34" i="16"/>
  <c r="CB64" i="16" s="1"/>
  <c r="CB94" i="16" s="1"/>
  <c r="BQ34" i="16"/>
  <c r="BQ64" i="16" s="1"/>
  <c r="BQ94" i="16" s="1"/>
  <c r="BO34" i="16"/>
  <c r="BO64" i="16" s="1"/>
  <c r="BO94" i="16" s="1"/>
  <c r="AU34" i="16"/>
  <c r="AU64" i="16" s="1"/>
  <c r="AU94" i="16" s="1"/>
  <c r="AT34" i="16"/>
  <c r="AT64" i="16" s="1"/>
  <c r="AT94" i="16" s="1"/>
  <c r="FC34" i="16"/>
  <c r="FC64" i="16" s="1"/>
  <c r="FC94" i="16" s="1"/>
  <c r="EL34" i="16"/>
  <c r="EL64" i="16" s="1"/>
  <c r="EL94" i="16" s="1"/>
  <c r="DU34" i="16"/>
  <c r="DU64" i="16" s="1"/>
  <c r="DU94" i="16" s="1"/>
  <c r="DF34" i="16"/>
  <c r="DF64" i="16" s="1"/>
  <c r="DF94" i="16" s="1"/>
  <c r="AV10" i="16"/>
  <c r="AV18" i="16"/>
  <c r="AV30" i="16"/>
  <c r="AV14" i="16"/>
  <c r="AV20" i="16"/>
  <c r="AV16" i="16"/>
  <c r="AV8" i="16"/>
  <c r="AV21" i="16"/>
  <c r="AV12" i="16"/>
  <c r="AV11" i="16"/>
  <c r="BM34" i="16"/>
  <c r="BM64" i="16" s="1"/>
  <c r="BM94" i="16" s="1"/>
  <c r="AV22" i="16"/>
  <c r="AV7" i="16"/>
  <c r="AV27" i="16"/>
  <c r="AV24" i="16"/>
  <c r="AV26" i="16"/>
  <c r="AV28" i="16"/>
  <c r="AV23" i="16"/>
  <c r="AV17" i="16"/>
  <c r="AV19" i="16"/>
  <c r="AV15" i="16"/>
  <c r="AV25" i="16"/>
  <c r="AV29" i="16"/>
  <c r="AV13" i="16"/>
  <c r="AV6" i="16"/>
  <c r="AV5" i="16"/>
  <c r="AV9" i="16"/>
  <c r="AI6" i="16"/>
  <c r="AK6" i="16"/>
  <c r="AM6" i="16"/>
  <c r="AI7" i="16"/>
  <c r="AK7" i="16"/>
  <c r="AM7" i="16"/>
  <c r="AI8" i="16"/>
  <c r="AK8" i="16"/>
  <c r="AM8" i="16"/>
  <c r="AI9" i="16"/>
  <c r="AK9" i="16"/>
  <c r="AM9" i="16"/>
  <c r="AI10" i="16"/>
  <c r="AK10" i="16"/>
  <c r="AM10" i="16"/>
  <c r="AI11" i="16"/>
  <c r="AK11" i="16"/>
  <c r="AM11" i="16"/>
  <c r="AI12" i="16"/>
  <c r="AK12" i="16"/>
  <c r="AM12" i="16"/>
  <c r="AI13" i="16"/>
  <c r="AK13" i="16"/>
  <c r="AM13" i="16"/>
  <c r="AI14" i="16"/>
  <c r="AK14" i="16"/>
  <c r="AM14" i="16"/>
  <c r="AI15" i="16"/>
  <c r="AK15" i="16"/>
  <c r="AM15" i="16"/>
  <c r="AI16" i="16"/>
  <c r="AK16" i="16"/>
  <c r="AM16" i="16"/>
  <c r="AI17" i="16"/>
  <c r="AK17" i="16"/>
  <c r="AM17" i="16"/>
  <c r="AI18" i="16"/>
  <c r="AK18" i="16"/>
  <c r="AM18" i="16"/>
  <c r="AI19" i="16"/>
  <c r="AK19" i="16"/>
  <c r="AM19" i="16"/>
  <c r="AI20" i="16"/>
  <c r="AK20" i="16"/>
  <c r="AM20" i="16"/>
  <c r="AI21" i="16"/>
  <c r="AK21" i="16"/>
  <c r="AM21" i="16"/>
  <c r="AI22" i="16"/>
  <c r="AK22" i="16"/>
  <c r="AM22" i="16"/>
  <c r="AI23" i="16"/>
  <c r="AK23" i="16"/>
  <c r="AM23" i="16"/>
  <c r="AI24" i="16"/>
  <c r="AK24" i="16"/>
  <c r="AM24" i="16"/>
  <c r="AI25" i="16"/>
  <c r="AK25" i="16"/>
  <c r="AM25" i="16"/>
  <c r="AI26" i="16"/>
  <c r="AK26" i="16"/>
  <c r="AM26" i="16"/>
  <c r="AI27" i="16"/>
  <c r="AK27" i="16"/>
  <c r="AM27" i="16"/>
  <c r="AI28" i="16"/>
  <c r="AK28" i="16"/>
  <c r="AM28" i="16"/>
  <c r="AI29" i="16"/>
  <c r="AK29" i="16"/>
  <c r="AM29" i="16"/>
  <c r="AI30" i="16"/>
  <c r="AK30" i="16"/>
  <c r="AM30" i="16"/>
  <c r="AM5" i="16"/>
  <c r="AK5" i="16"/>
  <c r="AI5" i="16"/>
  <c r="AF4" i="16"/>
  <c r="AE31" i="16"/>
  <c r="AE61" i="16"/>
  <c r="P34" i="16"/>
  <c r="P64" i="16" s="1"/>
  <c r="P94" i="16" s="1"/>
  <c r="T6" i="16"/>
  <c r="V6" i="16"/>
  <c r="X6" i="16"/>
  <c r="T7" i="16"/>
  <c r="V7" i="16"/>
  <c r="X7" i="16"/>
  <c r="T8" i="16"/>
  <c r="V8" i="16"/>
  <c r="X8" i="16"/>
  <c r="T9" i="16"/>
  <c r="V9" i="16"/>
  <c r="X9" i="16"/>
  <c r="T10" i="16"/>
  <c r="V10" i="16"/>
  <c r="X10" i="16"/>
  <c r="T11" i="16"/>
  <c r="V11" i="16"/>
  <c r="X11" i="16"/>
  <c r="T12" i="16"/>
  <c r="V12" i="16"/>
  <c r="X12" i="16"/>
  <c r="T13" i="16"/>
  <c r="V13" i="16"/>
  <c r="X13" i="16"/>
  <c r="T14" i="16"/>
  <c r="V14" i="16"/>
  <c r="X14" i="16"/>
  <c r="T15" i="16"/>
  <c r="V15" i="16"/>
  <c r="X15" i="16"/>
  <c r="T16" i="16"/>
  <c r="V16" i="16"/>
  <c r="X16" i="16"/>
  <c r="T17" i="16"/>
  <c r="V17" i="16"/>
  <c r="X17" i="16"/>
  <c r="T18" i="16"/>
  <c r="V18" i="16"/>
  <c r="X18" i="16"/>
  <c r="T19" i="16"/>
  <c r="V19" i="16"/>
  <c r="X19" i="16"/>
  <c r="T20" i="16"/>
  <c r="V20" i="16"/>
  <c r="X20" i="16"/>
  <c r="T21" i="16"/>
  <c r="V21" i="16"/>
  <c r="X21" i="16"/>
  <c r="T22" i="16"/>
  <c r="V22" i="16"/>
  <c r="X22" i="16"/>
  <c r="T23" i="16"/>
  <c r="V23" i="16"/>
  <c r="X23" i="16"/>
  <c r="T24" i="16"/>
  <c r="V24" i="16"/>
  <c r="X24" i="16"/>
  <c r="T25" i="16"/>
  <c r="V25" i="16"/>
  <c r="X25" i="16"/>
  <c r="T26" i="16"/>
  <c r="V26" i="16"/>
  <c r="X26" i="16"/>
  <c r="T27" i="16"/>
  <c r="V27" i="16"/>
  <c r="X27" i="16"/>
  <c r="T28" i="16"/>
  <c r="V28" i="16"/>
  <c r="X28" i="16"/>
  <c r="T29" i="16"/>
  <c r="V29" i="16"/>
  <c r="X29" i="16"/>
  <c r="T30" i="16"/>
  <c r="V30" i="16"/>
  <c r="X30" i="16"/>
  <c r="X5" i="16"/>
  <c r="V5" i="16"/>
  <c r="T5" i="16"/>
  <c r="P31" i="16"/>
  <c r="P61" i="16"/>
  <c r="A61" i="16"/>
  <c r="A31" i="16"/>
  <c r="BR13" i="18" l="1"/>
  <c r="FI4" i="16"/>
  <c r="DN4" i="16"/>
  <c r="BJ18" i="18" s="1"/>
  <c r="FW4" i="16"/>
  <c r="DI4" i="16"/>
  <c r="BJ14" i="18" s="1"/>
  <c r="DP4" i="16"/>
  <c r="BJ19" i="18" s="1"/>
  <c r="FQ4" i="16"/>
  <c r="DO4" i="16"/>
  <c r="BI21" i="18" s="1"/>
  <c r="ES4" i="16"/>
  <c r="BY21" i="18" s="1"/>
  <c r="EM4" i="16"/>
  <c r="BZ14" i="18" s="1"/>
  <c r="EC4" i="16"/>
  <c r="BR18" i="18" s="1"/>
  <c r="FV4" i="16"/>
  <c r="ER4" i="16"/>
  <c r="BZ18" i="18" s="1"/>
  <c r="FX4" i="16"/>
  <c r="ED4" i="16"/>
  <c r="BQ21" i="18" s="1"/>
  <c r="ET4" i="16"/>
  <c r="DX4" i="16"/>
  <c r="BR14" i="18" s="1"/>
  <c r="EE4" i="16"/>
  <c r="BR19" i="18" s="1"/>
  <c r="FH4" i="16"/>
  <c r="CG21" i="18" s="1"/>
  <c r="FB4" i="16"/>
  <c r="CH14" i="18" s="1"/>
  <c r="FG4" i="16"/>
  <c r="CH18" i="18" s="1"/>
  <c r="CT4" i="16"/>
  <c r="BB14" i="18" s="1"/>
  <c r="CZ4" i="16"/>
  <c r="CZ34" i="16" s="1"/>
  <c r="CZ64" i="16" s="1"/>
  <c r="CZ94" i="16" s="1"/>
  <c r="CY4" i="16"/>
  <c r="CY34" i="16" s="1"/>
  <c r="CY64" i="16" s="1"/>
  <c r="CY94" i="16" s="1"/>
  <c r="CR4" i="16"/>
  <c r="CR34" i="16" s="1"/>
  <c r="CR64" i="16" s="1"/>
  <c r="CR94" i="16" s="1"/>
  <c r="CP34" i="16"/>
  <c r="CP64" i="16" s="1"/>
  <c r="CP94" i="16" s="1"/>
  <c r="DA34" i="16"/>
  <c r="DA64" i="16" s="1"/>
  <c r="DA94" i="16" s="1"/>
  <c r="CW34" i="16"/>
  <c r="CW64" i="16" s="1"/>
  <c r="CW94" i="16" s="1"/>
  <c r="CL4" i="16"/>
  <c r="CE4" i="16"/>
  <c r="AT14" i="18" s="1"/>
  <c r="CJ4" i="16"/>
  <c r="AT18" i="18" s="1"/>
  <c r="CC4" i="16"/>
  <c r="AT12" i="18" s="1"/>
  <c r="BW4" i="16"/>
  <c r="BU4" i="16"/>
  <c r="AL18" i="18" s="1"/>
  <c r="BV4" i="16"/>
  <c r="AK21" i="18" s="1"/>
  <c r="BN4" i="16"/>
  <c r="AL12" i="18" s="1"/>
  <c r="AI4" i="16"/>
  <c r="BP4" i="16"/>
  <c r="AL14" i="18" s="1"/>
  <c r="BE4" i="16"/>
  <c r="AW4" i="16"/>
  <c r="AY4" i="16" s="1"/>
  <c r="BD4" i="16"/>
  <c r="AK4" i="16"/>
  <c r="AM4" i="16"/>
  <c r="AN4" i="16"/>
  <c r="AN34" i="16" s="1"/>
  <c r="AN64" i="16" s="1"/>
  <c r="AN94" i="16" s="1"/>
  <c r="X4" i="16"/>
  <c r="Y4" i="16"/>
  <c r="T4" i="16"/>
  <c r="V4" i="16"/>
  <c r="CP11" i="18"/>
  <c r="CO7" i="18"/>
  <c r="CP10" i="18"/>
  <c r="CP17" i="18"/>
  <c r="CM7" i="18"/>
  <c r="CP15" i="18"/>
  <c r="CP13" i="18"/>
  <c r="CG7" i="18"/>
  <c r="CH15" i="18"/>
  <c r="CH13" i="18"/>
  <c r="CH11" i="18"/>
  <c r="CH10" i="18"/>
  <c r="CH17" i="18"/>
  <c r="CE7" i="18"/>
  <c r="BZ10" i="18"/>
  <c r="BZ17" i="18"/>
  <c r="BW7" i="18"/>
  <c r="BY7" i="18"/>
  <c r="BZ15" i="18"/>
  <c r="BZ13" i="18"/>
  <c r="BZ11" i="18"/>
  <c r="BR12" i="18"/>
  <c r="BR11" i="18"/>
  <c r="BR10" i="18"/>
  <c r="BR15" i="18"/>
  <c r="BR17" i="18"/>
  <c r="BQ7" i="18"/>
  <c r="BR16" i="18"/>
  <c r="BO7" i="18"/>
  <c r="BJ12" i="18"/>
  <c r="BJ16" i="18"/>
  <c r="BG7" i="18"/>
  <c r="BJ13" i="18"/>
  <c r="BJ11" i="18"/>
  <c r="BI7" i="18"/>
  <c r="BJ10" i="18"/>
  <c r="BJ17" i="18"/>
  <c r="BJ15" i="18"/>
  <c r="BB15" i="18"/>
  <c r="BB13" i="18"/>
  <c r="BB11" i="18"/>
  <c r="BB10" i="18"/>
  <c r="BA7" i="18"/>
  <c r="AY7" i="18"/>
  <c r="BB17" i="18"/>
  <c r="AQ7" i="18"/>
  <c r="AT15" i="18"/>
  <c r="AT11" i="18"/>
  <c r="AT17" i="18"/>
  <c r="AS7" i="18"/>
  <c r="AT10" i="18"/>
  <c r="AT13" i="18"/>
  <c r="AL10" i="18"/>
  <c r="AL15" i="18"/>
  <c r="AL17" i="18"/>
  <c r="AL13" i="18"/>
  <c r="AK7" i="18"/>
  <c r="AI7" i="18"/>
  <c r="AL11" i="18"/>
  <c r="AG7" i="16"/>
  <c r="FU34" i="16"/>
  <c r="FU64" i="16" s="1"/>
  <c r="FU94" i="16" s="1"/>
  <c r="CP16" i="18"/>
  <c r="FF34" i="16"/>
  <c r="FF64" i="16" s="1"/>
  <c r="FF94" i="16" s="1"/>
  <c r="EX34" i="16"/>
  <c r="EX64" i="16" s="1"/>
  <c r="EX94" i="16" s="1"/>
  <c r="EQ34" i="16"/>
  <c r="EQ64" i="16" s="1"/>
  <c r="EQ94" i="16" s="1"/>
  <c r="BZ12" i="18"/>
  <c r="EB34" i="16"/>
  <c r="EB64" i="16" s="1"/>
  <c r="EB94" i="16" s="1"/>
  <c r="DM34" i="16"/>
  <c r="DM64" i="16" s="1"/>
  <c r="DM94" i="16" s="1"/>
  <c r="BB16" i="18"/>
  <c r="CI34" i="16"/>
  <c r="CI64" i="16" s="1"/>
  <c r="CI94" i="16" s="1"/>
  <c r="AT16" i="18"/>
  <c r="BT34" i="16"/>
  <c r="BT64" i="16" s="1"/>
  <c r="BT94" i="16" s="1"/>
  <c r="AL16" i="18"/>
  <c r="CP18" i="18"/>
  <c r="CP12" i="18"/>
  <c r="FM34" i="16"/>
  <c r="FM64" i="16" s="1"/>
  <c r="FM94" i="16" s="1"/>
  <c r="CP14" i="18"/>
  <c r="BB34" i="16"/>
  <c r="BB64" i="16" s="1"/>
  <c r="BB94" i="16" s="1"/>
  <c r="AZ34" i="16"/>
  <c r="AZ64" i="16" s="1"/>
  <c r="AZ94" i="16" s="1"/>
  <c r="AF34" i="16"/>
  <c r="AF64" i="16" s="1"/>
  <c r="AF94" i="16" s="1"/>
  <c r="AE34" i="16"/>
  <c r="AE64" i="16" s="1"/>
  <c r="AE94" i="16" s="1"/>
  <c r="CH12" i="18"/>
  <c r="CH16" i="18"/>
  <c r="Q34" i="16"/>
  <c r="Q64" i="16" s="1"/>
  <c r="Q94" i="16" s="1"/>
  <c r="CO21" i="18"/>
  <c r="AG26" i="16"/>
  <c r="AG10" i="16"/>
  <c r="DE34" i="16"/>
  <c r="DE64" i="16" s="1"/>
  <c r="DE94" i="16" s="1"/>
  <c r="EI34" i="16"/>
  <c r="EI64" i="16" s="1"/>
  <c r="EI94" i="16" s="1"/>
  <c r="BZ16" i="18"/>
  <c r="DT34" i="16"/>
  <c r="DT64" i="16" s="1"/>
  <c r="DT94" i="16" s="1"/>
  <c r="AG18" i="16"/>
  <c r="AG27" i="16"/>
  <c r="AG24" i="16"/>
  <c r="AG19" i="16"/>
  <c r="AG16" i="16"/>
  <c r="AG11" i="16"/>
  <c r="R22" i="16"/>
  <c r="AG25" i="16"/>
  <c r="AG12" i="16"/>
  <c r="R12" i="16"/>
  <c r="AG28" i="16"/>
  <c r="CA34" i="16"/>
  <c r="CA64" i="16" s="1"/>
  <c r="CA94" i="16" s="1"/>
  <c r="AS21" i="18"/>
  <c r="BL34" i="16"/>
  <c r="BL64" i="16" s="1"/>
  <c r="BL94" i="16" s="1"/>
  <c r="AX34" i="16"/>
  <c r="AX64" i="16" s="1"/>
  <c r="AX94" i="16" s="1"/>
  <c r="AG20" i="16"/>
  <c r="AG17" i="16"/>
  <c r="R6" i="16"/>
  <c r="AG9" i="16"/>
  <c r="R29" i="16"/>
  <c r="R21" i="16"/>
  <c r="R18" i="16"/>
  <c r="R13" i="16"/>
  <c r="R10" i="16"/>
  <c r="R30" i="16"/>
  <c r="R14" i="16"/>
  <c r="R28" i="16"/>
  <c r="R25" i="16"/>
  <c r="R20" i="16"/>
  <c r="R17" i="16"/>
  <c r="R9" i="16"/>
  <c r="AG15" i="16"/>
  <c r="AG23" i="16"/>
  <c r="AG21" i="16"/>
  <c r="AG29" i="16"/>
  <c r="AG13" i="16"/>
  <c r="AG30" i="16"/>
  <c r="AG22" i="16"/>
  <c r="AG14" i="16"/>
  <c r="AG6" i="16"/>
  <c r="AG5" i="16"/>
  <c r="AG8" i="16"/>
  <c r="R23" i="16"/>
  <c r="R7" i="16"/>
  <c r="R15" i="16"/>
  <c r="R26" i="16"/>
  <c r="R27" i="16"/>
  <c r="R24" i="16"/>
  <c r="R19" i="16"/>
  <c r="R16" i="16"/>
  <c r="R11" i="16"/>
  <c r="R8" i="16"/>
  <c r="R5" i="16"/>
  <c r="C4" i="18"/>
  <c r="BB18" i="18" l="1"/>
  <c r="BA21" i="18"/>
  <c r="CT34" i="16"/>
  <c r="CT64" i="16" s="1"/>
  <c r="CT94" i="16" s="1"/>
  <c r="BB12" i="18"/>
  <c r="AP4" i="16"/>
  <c r="BA4" i="16"/>
  <c r="AD14" i="18" s="1"/>
  <c r="BF4" i="16"/>
  <c r="AD18" i="18" s="1"/>
  <c r="BH4" i="16"/>
  <c r="BG4" i="16"/>
  <c r="AC21" i="18" s="1"/>
  <c r="AH4" i="16"/>
  <c r="AQ4" i="16" s="1"/>
  <c r="AO4" i="16"/>
  <c r="Y34" i="16"/>
  <c r="J34" i="16"/>
  <c r="Z4" i="16"/>
  <c r="AA4" i="16"/>
  <c r="S4" i="16"/>
  <c r="AD11" i="18"/>
  <c r="AD17" i="18"/>
  <c r="AD13" i="18"/>
  <c r="AD15" i="18"/>
  <c r="AC7" i="18"/>
  <c r="AA7" i="18"/>
  <c r="AD10" i="18"/>
  <c r="X34" i="16"/>
  <c r="X64" i="16" s="1"/>
  <c r="X94" i="16" s="1"/>
  <c r="FW34" i="16"/>
  <c r="FW64" i="16" s="1"/>
  <c r="FW94" i="16" s="1"/>
  <c r="FT34" i="16"/>
  <c r="FT64" i="16" s="1"/>
  <c r="FT94" i="16" s="1"/>
  <c r="FO34" i="16"/>
  <c r="FO64" i="16" s="1"/>
  <c r="FO94" i="16" s="1"/>
  <c r="FQ34" i="16"/>
  <c r="FQ64" i="16" s="1"/>
  <c r="FQ94" i="16" s="1"/>
  <c r="FV34" i="16"/>
  <c r="FV64" i="16" s="1"/>
  <c r="FV94" i="16" s="1"/>
  <c r="FH34" i="16"/>
  <c r="FH64" i="16" s="1"/>
  <c r="FH94" i="16" s="1"/>
  <c r="FG34" i="16"/>
  <c r="FG64" i="16" s="1"/>
  <c r="FG94" i="16" s="1"/>
  <c r="FE34" i="16"/>
  <c r="FE64" i="16" s="1"/>
  <c r="FE94" i="16" s="1"/>
  <c r="FB34" i="16"/>
  <c r="FB64" i="16" s="1"/>
  <c r="FB94" i="16" s="1"/>
  <c r="EZ34" i="16"/>
  <c r="EZ64" i="16" s="1"/>
  <c r="EZ94" i="16" s="1"/>
  <c r="ES34" i="16"/>
  <c r="ES64" i="16" s="1"/>
  <c r="ES94" i="16" s="1"/>
  <c r="ER34" i="16"/>
  <c r="ER64" i="16" s="1"/>
  <c r="ER94" i="16" s="1"/>
  <c r="EK34" i="16"/>
  <c r="EK64" i="16" s="1"/>
  <c r="EK94" i="16" s="1"/>
  <c r="EM34" i="16"/>
  <c r="EM64" i="16" s="1"/>
  <c r="EM94" i="16" s="1"/>
  <c r="EP34" i="16"/>
  <c r="EP64" i="16" s="1"/>
  <c r="EP94" i="16" s="1"/>
  <c r="DX34" i="16"/>
  <c r="DX64" i="16" s="1"/>
  <c r="DX94" i="16" s="1"/>
  <c r="EC34" i="16"/>
  <c r="EC64" i="16" s="1"/>
  <c r="EC94" i="16" s="1"/>
  <c r="ED34" i="16"/>
  <c r="ED64" i="16" s="1"/>
  <c r="ED94" i="16" s="1"/>
  <c r="DV34" i="16"/>
  <c r="DV64" i="16" s="1"/>
  <c r="DV94" i="16" s="1"/>
  <c r="EA34" i="16"/>
  <c r="EA64" i="16" s="1"/>
  <c r="EA94" i="16" s="1"/>
  <c r="DO34" i="16"/>
  <c r="DO64" i="16" s="1"/>
  <c r="DO94" i="16" s="1"/>
  <c r="DI34" i="16"/>
  <c r="DI64" i="16" s="1"/>
  <c r="DI94" i="16" s="1"/>
  <c r="DN34" i="16"/>
  <c r="DN64" i="16" s="1"/>
  <c r="DN94" i="16" s="1"/>
  <c r="DL34" i="16"/>
  <c r="DL64" i="16" s="1"/>
  <c r="DL94" i="16" s="1"/>
  <c r="DG34" i="16"/>
  <c r="DG64" i="16" s="1"/>
  <c r="DG94" i="16" s="1"/>
  <c r="CJ34" i="16"/>
  <c r="CJ64" i="16" s="1"/>
  <c r="CJ94" i="16" s="1"/>
  <c r="CH34" i="16"/>
  <c r="CH64" i="16" s="1"/>
  <c r="CH94" i="16" s="1"/>
  <c r="CC34" i="16"/>
  <c r="CC64" i="16" s="1"/>
  <c r="CC94" i="16" s="1"/>
  <c r="CK34" i="16"/>
  <c r="CK64" i="16" s="1"/>
  <c r="CK94" i="16" s="1"/>
  <c r="CE34" i="16"/>
  <c r="CE64" i="16" s="1"/>
  <c r="CE94" i="16" s="1"/>
  <c r="BN34" i="16"/>
  <c r="BN64" i="16" s="1"/>
  <c r="BN94" i="16" s="1"/>
  <c r="BS34" i="16"/>
  <c r="BS64" i="16" s="1"/>
  <c r="BS94" i="16" s="1"/>
  <c r="BP34" i="16"/>
  <c r="BP64" i="16" s="1"/>
  <c r="BP94" i="16" s="1"/>
  <c r="BU34" i="16"/>
  <c r="BU64" i="16" s="1"/>
  <c r="BU94" i="16" s="1"/>
  <c r="BV34" i="16"/>
  <c r="BV64" i="16" s="1"/>
  <c r="BV94" i="16" s="1"/>
  <c r="CP19" i="18"/>
  <c r="BE34" i="16"/>
  <c r="BE64" i="16" s="1"/>
  <c r="BE94" i="16" s="1"/>
  <c r="AD16" i="18"/>
  <c r="AM34" i="16"/>
  <c r="AM64" i="16" s="1"/>
  <c r="AM94" i="16" s="1"/>
  <c r="AK34" i="16"/>
  <c r="AK64" i="16" s="1"/>
  <c r="AK94" i="16" s="1"/>
  <c r="AI34" i="16"/>
  <c r="AI64" i="16" s="1"/>
  <c r="AI94" i="16" s="1"/>
  <c r="V34" i="16"/>
  <c r="V64" i="16" s="1"/>
  <c r="V94" i="16" s="1"/>
  <c r="CH19" i="18"/>
  <c r="BZ19" i="18"/>
  <c r="AT19" i="18"/>
  <c r="AL19" i="18"/>
  <c r="BB19" i="18"/>
  <c r="AD12" i="18"/>
  <c r="AW34" i="16"/>
  <c r="AW64" i="16" s="1"/>
  <c r="AW94" i="16" s="1"/>
  <c r="T34" i="16"/>
  <c r="T64" i="16" s="1"/>
  <c r="T94" i="16" s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I14" i="16"/>
  <c r="I13" i="16"/>
  <c r="I12" i="16"/>
  <c r="I11" i="16"/>
  <c r="I10" i="16"/>
  <c r="I5" i="16"/>
  <c r="I6" i="16"/>
  <c r="I7" i="16"/>
  <c r="I8" i="16"/>
  <c r="I9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G10" i="16"/>
  <c r="G11" i="16"/>
  <c r="G12" i="16"/>
  <c r="G13" i="16"/>
  <c r="G14" i="16"/>
  <c r="G9" i="16"/>
  <c r="G8" i="16"/>
  <c r="G7" i="16"/>
  <c r="G6" i="16"/>
  <c r="G5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B4" i="16"/>
  <c r="A4" i="16"/>
  <c r="AS4" i="16" l="1"/>
  <c r="AJ4" i="16"/>
  <c r="V12" i="18" s="1"/>
  <c r="AR4" i="16"/>
  <c r="U21" i="18" s="1"/>
  <c r="AL4" i="16"/>
  <c r="V14" i="18" s="1"/>
  <c r="Y64" i="16"/>
  <c r="J64" i="16"/>
  <c r="AD4" i="16"/>
  <c r="AB4" i="16"/>
  <c r="N18" i="18" s="1"/>
  <c r="AC4" i="16"/>
  <c r="M21" i="18" s="1"/>
  <c r="J4" i="16"/>
  <c r="U4" i="16"/>
  <c r="N12" i="18" s="1"/>
  <c r="W4" i="16"/>
  <c r="N14" i="18" s="1"/>
  <c r="I4" i="16"/>
  <c r="E4" i="16"/>
  <c r="G4" i="16"/>
  <c r="G34" i="16" s="1"/>
  <c r="G64" i="16" s="1"/>
  <c r="G94" i="16" s="1"/>
  <c r="V15" i="18"/>
  <c r="V11" i="18"/>
  <c r="V10" i="18"/>
  <c r="V17" i="18"/>
  <c r="V13" i="18"/>
  <c r="U7" i="18"/>
  <c r="S7" i="18"/>
  <c r="N13" i="18"/>
  <c r="N15" i="18"/>
  <c r="N11" i="18"/>
  <c r="N17" i="18"/>
  <c r="K7" i="18"/>
  <c r="N10" i="18"/>
  <c r="M7" i="18"/>
  <c r="AA34" i="16"/>
  <c r="AA64" i="16" s="1"/>
  <c r="AA94" i="16" s="1"/>
  <c r="FX34" i="16"/>
  <c r="FX64" i="16" s="1"/>
  <c r="FX94" i="16" s="1"/>
  <c r="FI34" i="16"/>
  <c r="FI64" i="16" s="1"/>
  <c r="FI94" i="16" s="1"/>
  <c r="ET34" i="16"/>
  <c r="ET64" i="16" s="1"/>
  <c r="ET94" i="16" s="1"/>
  <c r="EE34" i="16"/>
  <c r="EE64" i="16" s="1"/>
  <c r="EE94" i="16" s="1"/>
  <c r="DP34" i="16"/>
  <c r="DP64" i="16" s="1"/>
  <c r="DP94" i="16" s="1"/>
  <c r="CL34" i="16"/>
  <c r="CL64" i="16" s="1"/>
  <c r="CL94" i="16" s="1"/>
  <c r="BW34" i="16"/>
  <c r="BW64" i="16" s="1"/>
  <c r="BW94" i="16" s="1"/>
  <c r="BF34" i="16"/>
  <c r="BF64" i="16" s="1"/>
  <c r="BF94" i="16" s="1"/>
  <c r="BD34" i="16"/>
  <c r="BD64" i="16" s="1"/>
  <c r="BD94" i="16" s="1"/>
  <c r="BA34" i="16"/>
  <c r="BA64" i="16" s="1"/>
  <c r="BA94" i="16" s="1"/>
  <c r="BG34" i="16"/>
  <c r="BG64" i="16" s="1"/>
  <c r="BG94" i="16" s="1"/>
  <c r="AY34" i="16"/>
  <c r="AY64" i="16" s="1"/>
  <c r="AY94" i="16" s="1"/>
  <c r="AP34" i="16"/>
  <c r="AP64" i="16" s="1"/>
  <c r="AP94" i="16" s="1"/>
  <c r="AD19" i="18"/>
  <c r="V16" i="18"/>
  <c r="V18" i="18"/>
  <c r="AH34" i="16"/>
  <c r="AH64" i="16" s="1"/>
  <c r="AH94" i="16" s="1"/>
  <c r="N16" i="18"/>
  <c r="S34" i="16"/>
  <c r="S64" i="16" s="1"/>
  <c r="S94" i="16" s="1"/>
  <c r="B34" i="16"/>
  <c r="B64" i="16" s="1"/>
  <c r="B94" i="16" s="1"/>
  <c r="A34" i="16"/>
  <c r="A64" i="16" s="1"/>
  <c r="A94" i="16" s="1"/>
  <c r="C14" i="16"/>
  <c r="C16" i="16"/>
  <c r="C13" i="16"/>
  <c r="C23" i="16"/>
  <c r="C29" i="16"/>
  <c r="C21" i="16"/>
  <c r="C22" i="16"/>
  <c r="C28" i="16"/>
  <c r="C20" i="16"/>
  <c r="C19" i="16"/>
  <c r="C25" i="16"/>
  <c r="C30" i="16"/>
  <c r="C26" i="16"/>
  <c r="C18" i="16"/>
  <c r="C17" i="16"/>
  <c r="C24" i="16"/>
  <c r="C27" i="16"/>
  <c r="C5" i="16"/>
  <c r="C12" i="16"/>
  <c r="C11" i="16"/>
  <c r="C10" i="16"/>
  <c r="C15" i="16"/>
  <c r="C8" i="16"/>
  <c r="C9" i="16"/>
  <c r="C7" i="16"/>
  <c r="C6" i="16"/>
  <c r="J94" i="16" l="1"/>
  <c r="Y94" i="16"/>
  <c r="K4" i="16"/>
  <c r="E34" i="16"/>
  <c r="E64" i="16" s="1"/>
  <c r="E94" i="16" s="1"/>
  <c r="AC34" i="16"/>
  <c r="AC64" i="16" s="1"/>
  <c r="AC94" i="16" s="1"/>
  <c r="Z34" i="16"/>
  <c r="Z64" i="16" s="1"/>
  <c r="Z94" i="16" s="1"/>
  <c r="BH34" i="16"/>
  <c r="BH64" i="16" s="1"/>
  <c r="BH94" i="16" s="1"/>
  <c r="AR34" i="16"/>
  <c r="AR64" i="16" s="1"/>
  <c r="AR94" i="16" s="1"/>
  <c r="AL34" i="16"/>
  <c r="AL64" i="16" s="1"/>
  <c r="AL94" i="16" s="1"/>
  <c r="AJ34" i="16"/>
  <c r="AJ64" i="16" s="1"/>
  <c r="AJ94" i="16" s="1"/>
  <c r="AO34" i="16"/>
  <c r="AO64" i="16" s="1"/>
  <c r="AO94" i="16" s="1"/>
  <c r="AQ34" i="16"/>
  <c r="AQ64" i="16" s="1"/>
  <c r="AQ94" i="16" s="1"/>
  <c r="I34" i="16"/>
  <c r="I64" i="16" s="1"/>
  <c r="I94" i="16" s="1"/>
  <c r="W34" i="16"/>
  <c r="W64" i="16" s="1"/>
  <c r="W94" i="16" s="1"/>
  <c r="U34" i="16"/>
  <c r="U64" i="16" s="1"/>
  <c r="U94" i="16" s="1"/>
  <c r="AB34" i="16"/>
  <c r="AB64" i="16" s="1"/>
  <c r="AB94" i="16" s="1"/>
  <c r="N19" i="18"/>
  <c r="D4" i="16"/>
  <c r="L4" i="16"/>
  <c r="O4" i="16" l="1"/>
  <c r="F19" i="18" s="1"/>
  <c r="M4" i="16"/>
  <c r="N4" i="16"/>
  <c r="E21" i="18" s="1"/>
  <c r="A18" i="19" s="1"/>
  <c r="F13" i="18"/>
  <c r="F10" i="19" s="1"/>
  <c r="F4" i="16"/>
  <c r="F12" i="18" s="1"/>
  <c r="F9" i="19" s="1"/>
  <c r="H4" i="16"/>
  <c r="F14" i="18" s="1"/>
  <c r="F11" i="19" s="1"/>
  <c r="AS34" i="16"/>
  <c r="AS64" i="16" s="1"/>
  <c r="AS94" i="16" s="1"/>
  <c r="V19" i="18"/>
  <c r="C7" i="18"/>
  <c r="F10" i="18"/>
  <c r="F7" i="19" s="1"/>
  <c r="E7" i="18"/>
  <c r="F15" i="18"/>
  <c r="F12" i="19" s="1"/>
  <c r="F11" i="18"/>
  <c r="F8" i="19" s="1"/>
  <c r="F17" i="18"/>
  <c r="F14" i="19" s="1"/>
  <c r="F16" i="18"/>
  <c r="F13" i="19" s="1"/>
  <c r="D34" i="16"/>
  <c r="D64" i="16" s="1"/>
  <c r="D94" i="16" s="1"/>
  <c r="AD34" i="16"/>
  <c r="AD64" i="16" s="1"/>
  <c r="AD94" i="16" s="1"/>
  <c r="L34" i="16"/>
  <c r="L64" i="16" s="1"/>
  <c r="L94" i="16" s="1"/>
  <c r="F16" i="19" l="1"/>
  <c r="F18" i="18"/>
  <c r="F15" i="19" s="1"/>
  <c r="K34" i="16"/>
  <c r="K64" i="16" s="1"/>
  <c r="K94" i="16" s="1"/>
  <c r="F34" i="16"/>
  <c r="F64" i="16" s="1"/>
  <c r="F94" i="16" s="1"/>
  <c r="N34" i="16"/>
  <c r="N64" i="16" s="1"/>
  <c r="N94" i="16" s="1"/>
  <c r="M34" i="16"/>
  <c r="M64" i="16" s="1"/>
  <c r="M94" i="16" s="1"/>
  <c r="H34" i="16"/>
  <c r="H64" i="16" s="1"/>
  <c r="H94" i="16" s="1"/>
  <c r="O34" i="16" l="1"/>
  <c r="O64" i="16" s="1"/>
  <c r="O94" i="16" s="1"/>
</calcChain>
</file>

<file path=xl/sharedStrings.xml><?xml version="1.0" encoding="utf-8"?>
<sst xmlns="http://schemas.openxmlformats.org/spreadsheetml/2006/main" count="1329" uniqueCount="52">
  <si>
    <t xml:space="preserve">THOMAS HEYWARD </t>
  </si>
  <si>
    <t>Hudl #</t>
  </si>
  <si>
    <t xml:space="preserve">First </t>
  </si>
  <si>
    <t>Last</t>
  </si>
  <si>
    <t>Ach</t>
  </si>
  <si>
    <t>Tech</t>
  </si>
  <si>
    <t>Elite</t>
  </si>
  <si>
    <t>D</t>
  </si>
  <si>
    <t>Washington</t>
  </si>
  <si>
    <t>T</t>
  </si>
  <si>
    <t>Henderson</t>
  </si>
  <si>
    <t>Bronco</t>
  </si>
  <si>
    <t>Diego</t>
  </si>
  <si>
    <t>Tanner</t>
  </si>
  <si>
    <t>Devin</t>
  </si>
  <si>
    <t>Will</t>
  </si>
  <si>
    <t>Dre</t>
  </si>
  <si>
    <t>Dilbert</t>
  </si>
  <si>
    <t>Alvin</t>
  </si>
  <si>
    <t xml:space="preserve">Tavary </t>
  </si>
  <si>
    <t>x</t>
  </si>
  <si>
    <t>X</t>
  </si>
  <si>
    <t>F. Name</t>
  </si>
  <si>
    <t>Last Name</t>
  </si>
  <si>
    <t xml:space="preserve"># Plays  </t>
  </si>
  <si>
    <t>ACH</t>
  </si>
  <si>
    <t>ACH %</t>
  </si>
  <si>
    <t>TECH</t>
  </si>
  <si>
    <t>TECH %</t>
  </si>
  <si>
    <t xml:space="preserve">Elite </t>
  </si>
  <si>
    <t>E.ATT</t>
  </si>
  <si>
    <t>Elite %</t>
  </si>
  <si>
    <t>P.Total</t>
  </si>
  <si>
    <t>Max.P</t>
  </si>
  <si>
    <t>PPI</t>
  </si>
  <si>
    <t>Max.PPI</t>
  </si>
  <si>
    <t>Player Production Index</t>
  </si>
  <si>
    <t>Name:</t>
  </si>
  <si>
    <t xml:space="preserve">Game Scores </t>
  </si>
  <si>
    <t xml:space="preserve">Number of Plays </t>
  </si>
  <si>
    <t xml:space="preserve">Achievement Ponts </t>
  </si>
  <si>
    <t xml:space="preserve">Achievement % </t>
  </si>
  <si>
    <t xml:space="preserve">Technique Points </t>
  </si>
  <si>
    <t xml:space="preserve">Technique % </t>
  </si>
  <si>
    <t xml:space="preserve">Elite Points </t>
  </si>
  <si>
    <t xml:space="preserve">Elite % </t>
  </si>
  <si>
    <t xml:space="preserve">Point Total </t>
  </si>
  <si>
    <t xml:space="preserve">Total Potential Points </t>
  </si>
  <si>
    <t>Max PPI</t>
  </si>
  <si>
    <t xml:space="preserve">PPI </t>
  </si>
  <si>
    <r>
      <rPr>
        <b/>
        <i/>
        <u/>
        <sz val="18"/>
        <color theme="1"/>
        <rFont val="Times New Roman"/>
        <family val="1"/>
      </rPr>
      <t xml:space="preserve">Individual Success Leads to Team Cahmpionships </t>
    </r>
    <r>
      <rPr>
        <b/>
        <i/>
        <sz val="18"/>
        <color theme="1"/>
        <rFont val="Times New Roman"/>
        <family val="1"/>
      </rPr>
      <t xml:space="preserve">
Minimum to be a "Champion"
       85% Achievement
50% Elite Effort
Bonus for Technique</t>
    </r>
  </si>
  <si>
    <t xml:space="preserve">PPI Unit Scores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</si>
</sst>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u/>
      <sz val="18"/>
      <color theme="1"/>
      <name val="Times New Roman"/>
      <family val="1"/>
    </font>
    <font>
      <b/>
      <i/>
      <u/>
      <sz val="22"/>
      <color theme="1"/>
      <name val="Times New Roman"/>
      <family val="1"/>
    </font>
    <font>
      <b/>
      <i/>
      <u/>
      <sz val="24"/>
      <color theme="1"/>
      <name val="Times New Roman"/>
      <family val="1"/>
    </font>
    <font>
      <b/>
      <i/>
      <u/>
      <sz val="36"/>
      <color theme="1"/>
      <name val="Times New Roman"/>
      <family val="1"/>
    </font>
    <font>
      <b/>
      <i/>
      <sz val="18"/>
      <color theme="1"/>
      <name val="Times New Roman"/>
      <family val="1"/>
    </font>
    <font>
      <sz val="22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i/>
      <sz val="24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E53"/>
        <bgColor indexed="64"/>
      </patternFill>
    </fill>
    <fill>
      <patternFill patternType="solid">
        <fgColor rgb="FF3D92AD"/>
        <bgColor indexed="64"/>
      </patternFill>
    </fill>
    <fill>
      <patternFill patternType="solid">
        <fgColor rgb="FF3AB03A"/>
        <bgColor indexed="64"/>
      </patternFill>
    </fill>
    <fill>
      <patternFill patternType="solid">
        <fgColor rgb="FF30D9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DB94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>
      <alignment vertical="center"/>
    </xf>
    <xf numFmtId="0" fontId="11" fillId="2" borderId="1" xfId="0" applyFont="1" applyFill="1" applyBorder="1"/>
    <xf numFmtId="0" fontId="11" fillId="2" borderId="0" xfId="0" applyFont="1" applyFill="1"/>
    <xf numFmtId="0" fontId="0" fillId="2" borderId="0" xfId="0" applyFill="1"/>
    <xf numFmtId="0" fontId="11" fillId="0" borderId="1" xfId="0" applyFont="1" applyBorder="1" applyProtection="1"/>
    <xf numFmtId="0" fontId="0" fillId="0" borderId="0" xfId="0" applyProtection="1"/>
    <xf numFmtId="0" fontId="11" fillId="0" borderId="8" xfId="0" applyFont="1" applyBorder="1" applyAlignment="1" applyProtection="1">
      <alignment horizontal="center" vertical="center"/>
      <protection hidden="1"/>
    </xf>
    <xf numFmtId="0" fontId="11" fillId="0" borderId="15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2" fillId="2" borderId="1" xfId="0" applyFont="1" applyFill="1" applyBorder="1" applyAlignment="1" applyProtection="1">
      <alignment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165" fontId="12" fillId="0" borderId="1" xfId="0" applyNumberFormat="1" applyFont="1" applyBorder="1" applyAlignment="1" applyProtection="1">
      <alignment horizontal="center" vertical="center"/>
      <protection hidden="1"/>
    </xf>
    <xf numFmtId="165" fontId="12" fillId="0" borderId="14" xfId="0" applyNumberFormat="1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 vertical="center"/>
      <protection hidden="1"/>
    </xf>
    <xf numFmtId="10" fontId="12" fillId="0" borderId="1" xfId="0" applyNumberFormat="1" applyFont="1" applyBorder="1" applyAlignment="1" applyProtection="1">
      <alignment horizontal="center" vertical="center"/>
      <protection hidden="1"/>
    </xf>
    <xf numFmtId="0" fontId="11" fillId="7" borderId="10" xfId="0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Border="1" applyAlignment="1" applyProtection="1">
      <alignment horizontal="center"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7" borderId="9" xfId="0" applyFont="1" applyFill="1" applyBorder="1" applyAlignment="1" applyProtection="1">
      <alignment horizontal="center" vertical="center"/>
      <protection hidden="1"/>
    </xf>
    <xf numFmtId="0" fontId="11" fillId="7" borderId="1" xfId="0" applyFont="1" applyFill="1" applyBorder="1" applyAlignment="1" applyProtection="1">
      <alignment horizontal="center" vertical="center"/>
      <protection hidden="1"/>
    </xf>
    <xf numFmtId="0" fontId="11" fillId="7" borderId="11" xfId="0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11" fillId="4" borderId="0" xfId="0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11" xfId="0" applyFont="1" applyFill="1" applyBorder="1" applyAlignment="1" applyProtection="1">
      <alignment horizontal="center" vertical="center"/>
      <protection hidden="1"/>
    </xf>
    <xf numFmtId="0" fontId="11" fillId="6" borderId="10" xfId="0" applyFont="1" applyFill="1" applyBorder="1" applyAlignment="1" applyProtection="1">
      <alignment horizontal="center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hidden="1"/>
    </xf>
    <xf numFmtId="0" fontId="11" fillId="6" borderId="9" xfId="0" applyFont="1" applyFill="1" applyBorder="1" applyAlignment="1" applyProtection="1">
      <alignment horizontal="center" vertical="center"/>
      <protection hidden="1"/>
    </xf>
    <xf numFmtId="0" fontId="11" fillId="6" borderId="1" xfId="0" applyFont="1" applyFill="1" applyBorder="1" applyAlignment="1" applyProtection="1">
      <alignment horizontal="center" vertical="center"/>
      <protection hidden="1"/>
    </xf>
    <xf numFmtId="0" fontId="11" fillId="6" borderId="11" xfId="0" applyFont="1" applyFill="1" applyBorder="1" applyAlignment="1" applyProtection="1">
      <alignment horizontal="center" vertical="center"/>
      <protection hidden="1"/>
    </xf>
    <xf numFmtId="0" fontId="11" fillId="8" borderId="10" xfId="0" applyFont="1" applyFill="1" applyBorder="1" applyAlignment="1" applyProtection="1">
      <alignment horizontal="center" vertical="center"/>
      <protection hidden="1"/>
    </xf>
    <xf numFmtId="0" fontId="11" fillId="8" borderId="0" xfId="0" applyFont="1" applyFill="1" applyBorder="1" applyAlignment="1" applyProtection="1">
      <alignment horizontal="center" vertical="center"/>
      <protection hidden="1"/>
    </xf>
    <xf numFmtId="0" fontId="11" fillId="8" borderId="9" xfId="0" applyFont="1" applyFill="1" applyBorder="1" applyAlignment="1" applyProtection="1">
      <alignment horizontal="center" vertical="center"/>
      <protection hidden="1"/>
    </xf>
    <xf numFmtId="0" fontId="11" fillId="8" borderId="1" xfId="0" applyFont="1" applyFill="1" applyBorder="1" applyAlignment="1" applyProtection="1">
      <alignment horizontal="center" vertical="center"/>
      <protection hidden="1"/>
    </xf>
    <xf numFmtId="0" fontId="11" fillId="8" borderId="11" xfId="0" applyFont="1" applyFill="1" applyBorder="1" applyAlignment="1" applyProtection="1">
      <alignment horizontal="center" vertical="center"/>
      <protection hidden="1"/>
    </xf>
    <xf numFmtId="0" fontId="11" fillId="7" borderId="5" xfId="0" applyFont="1" applyFill="1" applyBorder="1" applyAlignment="1" applyProtection="1">
      <alignment horizontal="center" vertical="center"/>
      <protection hidden="1"/>
    </xf>
    <xf numFmtId="0" fontId="11" fillId="7" borderId="6" xfId="0" applyFont="1" applyFill="1" applyBorder="1" applyAlignment="1" applyProtection="1">
      <alignment horizontal="center" vertical="center"/>
      <protection hidden="1"/>
    </xf>
    <xf numFmtId="0" fontId="11" fillId="7" borderId="13" xfId="0" applyFont="1" applyFill="1" applyBorder="1" applyAlignment="1" applyProtection="1">
      <alignment horizontal="center" vertical="center"/>
      <protection hidden="1"/>
    </xf>
    <xf numFmtId="0" fontId="11" fillId="7" borderId="7" xfId="0" applyFont="1" applyFill="1" applyBorder="1" applyAlignment="1" applyProtection="1">
      <alignment horizontal="center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0" fontId="11" fillId="6" borderId="5" xfId="0" applyFont="1" applyFill="1" applyBorder="1" applyAlignment="1" applyProtection="1">
      <alignment horizontal="center" vertical="center"/>
      <protection hidden="1"/>
    </xf>
    <xf numFmtId="0" fontId="11" fillId="6" borderId="6" xfId="0" applyFont="1" applyFill="1" applyBorder="1" applyAlignment="1" applyProtection="1">
      <alignment horizontal="center" vertical="center"/>
      <protection hidden="1"/>
    </xf>
    <xf numFmtId="0" fontId="11" fillId="6" borderId="7" xfId="0" applyFont="1" applyFill="1" applyBorder="1" applyAlignment="1" applyProtection="1">
      <alignment horizontal="center" vertical="center"/>
      <protection hidden="1"/>
    </xf>
    <xf numFmtId="0" fontId="11" fillId="8" borderId="5" xfId="0" applyFont="1" applyFill="1" applyBorder="1" applyAlignment="1" applyProtection="1">
      <alignment horizontal="center" vertical="center"/>
      <protection hidden="1"/>
    </xf>
    <xf numFmtId="0" fontId="11" fillId="8" borderId="6" xfId="0" applyFont="1" applyFill="1" applyBorder="1" applyAlignment="1" applyProtection="1">
      <alignment horizontal="center" vertical="center"/>
      <protection hidden="1"/>
    </xf>
    <xf numFmtId="0" fontId="11" fillId="8" borderId="7" xfId="0" applyFont="1" applyFill="1" applyBorder="1" applyAlignment="1" applyProtection="1">
      <alignment horizontal="center" vertical="center"/>
      <protection hidden="1"/>
    </xf>
    <xf numFmtId="10" fontId="12" fillId="0" borderId="14" xfId="0" applyNumberFormat="1" applyFont="1" applyBorder="1" applyAlignment="1" applyProtection="1">
      <alignment horizontal="center" vertical="center"/>
      <protection hidden="1"/>
    </xf>
    <xf numFmtId="0" fontId="11" fillId="2" borderId="1" xfId="0" applyFont="1" applyFill="1" applyBorder="1" applyProtection="1"/>
    <xf numFmtId="0" fontId="11" fillId="2" borderId="0" xfId="0" applyFont="1" applyFill="1" applyProtection="1"/>
    <xf numFmtId="0" fontId="11" fillId="2" borderId="1" xfId="0" applyFont="1" applyFill="1" applyBorder="1" applyProtection="1">
      <protection locked="0"/>
    </xf>
    <xf numFmtId="0" fontId="11" fillId="0" borderId="1" xfId="0" applyFont="1" applyBorder="1" applyProtection="1">
      <protection locked="0"/>
    </xf>
    <xf numFmtId="0" fontId="11" fillId="2" borderId="0" xfId="0" applyFont="1" applyFill="1" applyProtection="1">
      <protection locked="0"/>
    </xf>
    <xf numFmtId="0" fontId="11" fillId="3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11" fillId="7" borderId="1" xfId="0" applyFont="1" applyFill="1" applyBorder="1" applyProtection="1">
      <protection locked="0"/>
    </xf>
    <xf numFmtId="0" fontId="11" fillId="4" borderId="1" xfId="0" applyFont="1" applyFill="1" applyBorder="1" applyProtection="1">
      <protection locked="0"/>
    </xf>
    <xf numFmtId="0" fontId="11" fillId="6" borderId="1" xfId="0" applyFont="1" applyFill="1" applyBorder="1" applyProtection="1">
      <protection locked="0"/>
    </xf>
    <xf numFmtId="0" fontId="11" fillId="8" borderId="1" xfId="0" applyFont="1" applyFill="1" applyBorder="1" applyProtection="1">
      <protection locked="0"/>
    </xf>
    <xf numFmtId="0" fontId="0" fillId="0" borderId="0" xfId="0" applyProtection="1">
      <protection hidden="1"/>
    </xf>
    <xf numFmtId="0" fontId="8" fillId="5" borderId="0" xfId="0" applyFont="1" applyFill="1" applyBorder="1" applyProtection="1">
      <protection hidden="1"/>
    </xf>
    <xf numFmtId="0" fontId="8" fillId="9" borderId="0" xfId="0" applyFont="1" applyFill="1" applyBorder="1" applyProtection="1">
      <protection hidden="1"/>
    </xf>
    <xf numFmtId="0" fontId="8" fillId="6" borderId="0" xfId="0" applyFont="1" applyFill="1" applyBorder="1" applyProtection="1">
      <protection hidden="1"/>
    </xf>
    <xf numFmtId="0" fontId="8" fillId="8" borderId="0" xfId="0" applyFont="1" applyFill="1" applyBorder="1" applyProtection="1">
      <protection hidden="1"/>
    </xf>
    <xf numFmtId="0" fontId="10" fillId="5" borderId="0" xfId="0" applyFont="1" applyFill="1" applyBorder="1" applyProtection="1">
      <protection hidden="1"/>
    </xf>
    <xf numFmtId="0" fontId="9" fillId="5" borderId="0" xfId="0" applyFont="1" applyFill="1" applyBorder="1" applyProtection="1">
      <protection hidden="1"/>
    </xf>
    <xf numFmtId="0" fontId="10" fillId="9" borderId="0" xfId="0" applyFont="1" applyFill="1" applyBorder="1" applyProtection="1">
      <protection hidden="1"/>
    </xf>
    <xf numFmtId="0" fontId="9" fillId="9" borderId="0" xfId="0" applyFont="1" applyFill="1" applyBorder="1" applyProtection="1">
      <protection hidden="1"/>
    </xf>
    <xf numFmtId="0" fontId="10" fillId="6" borderId="0" xfId="0" applyFont="1" applyFill="1" applyBorder="1" applyProtection="1">
      <protection hidden="1"/>
    </xf>
    <xf numFmtId="0" fontId="9" fillId="6" borderId="0" xfId="0" applyFont="1" applyFill="1" applyBorder="1" applyProtection="1">
      <protection hidden="1"/>
    </xf>
    <xf numFmtId="0" fontId="10" fillId="8" borderId="0" xfId="0" applyFont="1" applyFill="1" applyBorder="1" applyProtection="1">
      <protection hidden="1"/>
    </xf>
    <xf numFmtId="0" fontId="9" fillId="8" borderId="0" xfId="0" applyFont="1" applyFill="1" applyBorder="1" applyProtection="1">
      <protection hidden="1"/>
    </xf>
    <xf numFmtId="1" fontId="9" fillId="5" borderId="0" xfId="0" applyNumberFormat="1" applyFont="1" applyFill="1" applyBorder="1" applyProtection="1">
      <protection hidden="1"/>
    </xf>
    <xf numFmtId="1" fontId="0" fillId="5" borderId="0" xfId="0" applyNumberFormat="1" applyFill="1" applyProtection="1">
      <protection hidden="1"/>
    </xf>
    <xf numFmtId="1" fontId="9" fillId="9" borderId="0" xfId="0" applyNumberFormat="1" applyFont="1" applyFill="1" applyBorder="1" applyProtection="1">
      <protection hidden="1"/>
    </xf>
    <xf numFmtId="1" fontId="0" fillId="9" borderId="0" xfId="0" applyNumberFormat="1" applyFill="1" applyProtection="1">
      <protection hidden="1"/>
    </xf>
    <xf numFmtId="1" fontId="9" fillId="6" borderId="0" xfId="0" applyNumberFormat="1" applyFont="1" applyFill="1" applyBorder="1" applyProtection="1">
      <protection hidden="1"/>
    </xf>
    <xf numFmtId="1" fontId="0" fillId="6" borderId="0" xfId="0" applyNumberFormat="1" applyFill="1" applyProtection="1">
      <protection hidden="1"/>
    </xf>
    <xf numFmtId="1" fontId="9" fillId="8" borderId="0" xfId="0" applyNumberFormat="1" applyFont="1" applyFill="1" applyBorder="1" applyProtection="1">
      <protection hidden="1"/>
    </xf>
    <xf numFmtId="1" fontId="0" fillId="8" borderId="0" xfId="0" applyNumberFormat="1" applyFill="1" applyProtection="1">
      <protection hidden="1"/>
    </xf>
    <xf numFmtId="1" fontId="0" fillId="0" borderId="0" xfId="0" applyNumberFormat="1" applyProtection="1">
      <protection hidden="1"/>
    </xf>
    <xf numFmtId="165" fontId="9" fillId="5" borderId="0" xfId="0" applyNumberFormat="1" applyFont="1" applyFill="1" applyBorder="1" applyProtection="1">
      <protection hidden="1"/>
    </xf>
    <xf numFmtId="165" fontId="0" fillId="5" borderId="0" xfId="0" applyNumberFormat="1" applyFill="1" applyProtection="1">
      <protection hidden="1"/>
    </xf>
    <xf numFmtId="165" fontId="9" fillId="9" borderId="0" xfId="0" applyNumberFormat="1" applyFont="1" applyFill="1" applyBorder="1" applyProtection="1">
      <protection hidden="1"/>
    </xf>
    <xf numFmtId="165" fontId="0" fillId="9" borderId="0" xfId="0" applyNumberFormat="1" applyFill="1" applyProtection="1">
      <protection hidden="1"/>
    </xf>
    <xf numFmtId="165" fontId="9" fillId="6" borderId="0" xfId="0" applyNumberFormat="1" applyFont="1" applyFill="1" applyBorder="1" applyProtection="1">
      <protection hidden="1"/>
    </xf>
    <xf numFmtId="165" fontId="0" fillId="6" borderId="0" xfId="0" applyNumberFormat="1" applyFill="1" applyProtection="1">
      <protection hidden="1"/>
    </xf>
    <xf numFmtId="165" fontId="9" fillId="8" borderId="0" xfId="0" applyNumberFormat="1" applyFont="1" applyFill="1" applyBorder="1" applyProtection="1">
      <protection hidden="1"/>
    </xf>
    <xf numFmtId="165" fontId="0" fillId="8" borderId="0" xfId="0" applyNumberFormat="1" applyFill="1" applyProtection="1">
      <protection hidden="1"/>
    </xf>
    <xf numFmtId="165" fontId="0" fillId="0" borderId="0" xfId="0" applyNumberFormat="1" applyProtection="1">
      <protection hidden="1"/>
    </xf>
    <xf numFmtId="1" fontId="8" fillId="5" borderId="0" xfId="0" applyNumberFormat="1" applyFont="1" applyFill="1" applyBorder="1" applyProtection="1">
      <protection hidden="1"/>
    </xf>
    <xf numFmtId="1" fontId="8" fillId="9" borderId="0" xfId="0" applyNumberFormat="1" applyFont="1" applyFill="1" applyBorder="1" applyProtection="1">
      <protection hidden="1"/>
    </xf>
    <xf numFmtId="1" fontId="8" fillId="6" borderId="0" xfId="0" applyNumberFormat="1" applyFont="1" applyFill="1" applyBorder="1" applyProtection="1">
      <protection hidden="1"/>
    </xf>
    <xf numFmtId="1" fontId="8" fillId="8" borderId="0" xfId="0" applyNumberFormat="1" applyFont="1" applyFill="1" applyBorder="1" applyProtection="1">
      <protection hidden="1"/>
    </xf>
    <xf numFmtId="164" fontId="9" fillId="5" borderId="0" xfId="0" applyNumberFormat="1" applyFont="1" applyFill="1" applyBorder="1" applyProtection="1">
      <protection hidden="1"/>
    </xf>
    <xf numFmtId="164" fontId="0" fillId="5" borderId="0" xfId="0" applyNumberFormat="1" applyFill="1" applyProtection="1">
      <protection hidden="1"/>
    </xf>
    <xf numFmtId="164" fontId="8" fillId="5" borderId="0" xfId="0" applyNumberFormat="1" applyFont="1" applyFill="1" applyBorder="1" applyProtection="1">
      <protection hidden="1"/>
    </xf>
    <xf numFmtId="164" fontId="9" fillId="9" borderId="0" xfId="0" applyNumberFormat="1" applyFont="1" applyFill="1" applyBorder="1" applyProtection="1">
      <protection hidden="1"/>
    </xf>
    <xf numFmtId="164" fontId="0" fillId="9" borderId="0" xfId="0" applyNumberFormat="1" applyFill="1" applyProtection="1">
      <protection hidden="1"/>
    </xf>
    <xf numFmtId="164" fontId="8" fillId="9" borderId="0" xfId="0" applyNumberFormat="1" applyFont="1" applyFill="1" applyBorder="1" applyProtection="1">
      <protection hidden="1"/>
    </xf>
    <xf numFmtId="164" fontId="9" fillId="6" borderId="0" xfId="0" applyNumberFormat="1" applyFont="1" applyFill="1" applyBorder="1" applyProtection="1">
      <protection hidden="1"/>
    </xf>
    <xf numFmtId="164" fontId="0" fillId="6" borderId="0" xfId="0" applyNumberFormat="1" applyFill="1" applyProtection="1">
      <protection hidden="1"/>
    </xf>
    <xf numFmtId="164" fontId="8" fillId="6" borderId="0" xfId="0" applyNumberFormat="1" applyFont="1" applyFill="1" applyBorder="1" applyProtection="1">
      <protection hidden="1"/>
    </xf>
    <xf numFmtId="164" fontId="9" fillId="8" borderId="0" xfId="0" applyNumberFormat="1" applyFont="1" applyFill="1" applyBorder="1" applyProtection="1">
      <protection hidden="1"/>
    </xf>
    <xf numFmtId="164" fontId="0" fillId="8" borderId="0" xfId="0" applyNumberFormat="1" applyFill="1" applyProtection="1">
      <protection hidden="1"/>
    </xf>
    <xf numFmtId="164" fontId="8" fillId="8" borderId="0" xfId="0" applyNumberFormat="1" applyFont="1" applyFill="1" applyBorder="1" applyProtection="1">
      <protection hidden="1"/>
    </xf>
    <xf numFmtId="164" fontId="0" fillId="0" borderId="0" xfId="0" applyNumberFormat="1" applyProtection="1">
      <protection hidden="1"/>
    </xf>
    <xf numFmtId="0" fontId="9" fillId="5" borderId="0" xfId="0" applyFont="1" applyFill="1" applyBorder="1" applyAlignment="1" applyProtection="1">
      <alignment horizontal="center"/>
      <protection hidden="1"/>
    </xf>
    <xf numFmtId="0" fontId="8" fillId="5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Border="1" applyAlignment="1" applyProtection="1">
      <alignment horizontal="center"/>
      <protection hidden="1"/>
    </xf>
    <xf numFmtId="0" fontId="9" fillId="9" borderId="0" xfId="0" applyFont="1" applyFill="1" applyBorder="1" applyAlignment="1" applyProtection="1">
      <alignment horizontal="center"/>
      <protection hidden="1"/>
    </xf>
    <xf numFmtId="0" fontId="8" fillId="9" borderId="0" xfId="0" applyFont="1" applyFill="1" applyBorder="1" applyAlignment="1" applyProtection="1">
      <alignment horizontal="center"/>
      <protection hidden="1"/>
    </xf>
    <xf numFmtId="0" fontId="4" fillId="9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Border="1" applyAlignment="1" applyProtection="1">
      <alignment horizontal="center"/>
      <protection hidden="1"/>
    </xf>
    <xf numFmtId="0" fontId="8" fillId="6" borderId="0" xfId="0" applyFont="1" applyFill="1" applyBorder="1" applyAlignment="1" applyProtection="1">
      <alignment horizontal="center"/>
      <protection hidden="1"/>
    </xf>
    <xf numFmtId="0" fontId="4" fillId="6" borderId="0" xfId="0" applyFont="1" applyFill="1" applyBorder="1" applyAlignment="1" applyProtection="1">
      <alignment horizontal="center"/>
      <protection hidden="1"/>
    </xf>
    <xf numFmtId="0" fontId="9" fillId="8" borderId="0" xfId="0" applyFont="1" applyFill="1" applyBorder="1" applyAlignment="1" applyProtection="1">
      <alignment horizontal="center"/>
      <protection hidden="1"/>
    </xf>
    <xf numFmtId="0" fontId="8" fillId="8" borderId="0" xfId="0" applyFont="1" applyFill="1" applyBorder="1" applyAlignment="1" applyProtection="1">
      <alignment horizontal="center"/>
      <protection hidden="1"/>
    </xf>
    <xf numFmtId="0" fontId="4" fillId="8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4" fillId="9" borderId="0" xfId="0" applyNumberFormat="1" applyFont="1" applyFill="1" applyBorder="1" applyAlignment="1" applyProtection="1">
      <alignment horizontal="center"/>
      <protection hidden="1"/>
    </xf>
    <xf numFmtId="164" fontId="4" fillId="6" borderId="0" xfId="0" applyNumberFormat="1" applyFont="1" applyFill="1" applyBorder="1" applyAlignment="1" applyProtection="1">
      <alignment horizontal="center"/>
      <protection hidden="1"/>
    </xf>
    <xf numFmtId="164" fontId="4" fillId="8" borderId="0" xfId="0" applyNumberFormat="1" applyFont="1" applyFill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 vertical="center"/>
      <protection hidden="1"/>
    </xf>
    <xf numFmtId="164" fontId="4" fillId="5" borderId="0" xfId="0" applyNumberFormat="1" applyFont="1" applyFill="1" applyBorder="1" applyAlignment="1" applyProtection="1">
      <alignment horizontal="center"/>
      <protection hidden="1"/>
    </xf>
    <xf numFmtId="0" fontId="13" fillId="3" borderId="2" xfId="0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 applyProtection="1">
      <alignment horizontal="center" vertical="center" wrapText="1"/>
      <protection locked="0"/>
    </xf>
    <xf numFmtId="0" fontId="13" fillId="3" borderId="4" xfId="0" applyFont="1" applyFill="1" applyBorder="1" applyAlignment="1" applyProtection="1">
      <alignment horizontal="center" vertical="center" wrapText="1"/>
      <protection locked="0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3" fillId="3" borderId="6" xfId="0" applyFont="1" applyFill="1" applyBorder="1" applyAlignment="1" applyProtection="1">
      <alignment horizontal="center" vertical="center" wrapText="1"/>
      <protection locked="0"/>
    </xf>
    <xf numFmtId="0" fontId="13" fillId="3" borderId="7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7" fillId="8" borderId="0" xfId="0" applyFont="1" applyFill="1" applyBorder="1" applyAlignment="1" applyProtection="1">
      <alignment horizontal="center" vertical="top" wrapText="1"/>
      <protection hidden="1"/>
    </xf>
    <xf numFmtId="0" fontId="6" fillId="8" borderId="0" xfId="0" applyFont="1" applyFill="1" applyBorder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10" fillId="8" borderId="0" xfId="0" applyFont="1" applyFill="1" applyBorder="1" applyAlignment="1" applyProtection="1">
      <alignment horizontal="left"/>
      <protection hidden="1"/>
    </xf>
    <xf numFmtId="0" fontId="5" fillId="8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4" fillId="5" borderId="0" xfId="0" applyFont="1" applyFill="1" applyBorder="1" applyAlignment="1" applyProtection="1">
      <alignment horizontal="center" vertical="center"/>
      <protection hidden="1"/>
    </xf>
    <xf numFmtId="0" fontId="5" fillId="5" borderId="0" xfId="0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 applyProtection="1">
      <alignment horizontal="center" vertical="top" wrapText="1"/>
      <protection hidden="1"/>
    </xf>
    <xf numFmtId="0" fontId="6" fillId="9" borderId="0" xfId="0" applyFont="1" applyFill="1" applyBorder="1" applyAlignment="1" applyProtection="1">
      <alignment horizontal="center" vertical="center"/>
      <protection hidden="1"/>
    </xf>
    <xf numFmtId="0" fontId="4" fillId="9" borderId="0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Border="1" applyAlignment="1" applyProtection="1">
      <alignment horizontal="center" vertical="center"/>
      <protection hidden="1"/>
    </xf>
    <xf numFmtId="0" fontId="7" fillId="9" borderId="0" xfId="0" applyFont="1" applyFill="1" applyBorder="1" applyAlignment="1" applyProtection="1">
      <alignment horizontal="center" vertical="top" wrapText="1"/>
      <protection hidden="1"/>
    </xf>
    <xf numFmtId="0" fontId="10" fillId="5" borderId="0" xfId="0" applyFont="1" applyFill="1" applyBorder="1" applyAlignment="1" applyProtection="1">
      <alignment horizontal="left"/>
      <protection hidden="1"/>
    </xf>
    <xf numFmtId="0" fontId="10" fillId="9" borderId="0" xfId="0" applyFont="1" applyFill="1" applyBorder="1" applyAlignment="1" applyProtection="1">
      <alignment horizontal="left"/>
      <protection hidden="1"/>
    </xf>
    <xf numFmtId="0" fontId="6" fillId="6" borderId="0" xfId="0" applyFont="1" applyFill="1" applyBorder="1" applyAlignment="1" applyProtection="1">
      <alignment horizontal="center" vertical="center"/>
      <protection hidden="1"/>
    </xf>
    <xf numFmtId="0" fontId="4" fillId="6" borderId="0" xfId="0" applyFont="1" applyFill="1" applyBorder="1" applyAlignment="1" applyProtection="1">
      <alignment horizontal="center" vertical="center"/>
      <protection hidden="1"/>
    </xf>
    <xf numFmtId="0" fontId="5" fillId="6" borderId="0" xfId="0" applyFont="1" applyFill="1" applyBorder="1" applyAlignment="1" applyProtection="1">
      <alignment horizontal="center" vertical="center"/>
      <protection hidden="1"/>
    </xf>
    <xf numFmtId="0" fontId="7" fillId="6" borderId="0" xfId="0" applyFont="1" applyFill="1" applyBorder="1" applyAlignment="1" applyProtection="1">
      <alignment horizontal="center" vertical="top" wrapText="1"/>
      <protection hidden="1"/>
    </xf>
    <xf numFmtId="0" fontId="10" fillId="6" borderId="0" xfId="0" applyFont="1" applyFill="1" applyBorder="1" applyAlignment="1" applyProtection="1">
      <alignment horizontal="left"/>
      <protection hidden="1"/>
    </xf>
    <xf numFmtId="165" fontId="5" fillId="5" borderId="0" xfId="0" applyNumberFormat="1" applyFont="1" applyFill="1" applyBorder="1" applyAlignment="1" applyProtection="1">
      <alignment horizontal="center" vertical="center"/>
      <protection hidden="1"/>
    </xf>
    <xf numFmtId="164" fontId="4" fillId="5" borderId="0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111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30D9F0"/>
      <color rgb="FFFF99FF"/>
      <color rgb="FF3AB03A"/>
      <color rgb="FFEDB945"/>
      <color rgb="FF3D92AD"/>
      <color rgb="FFFFDE53"/>
      <color rgb="FFFF1D8E"/>
      <color rgb="FFFF2121"/>
      <color rgb="FFB61283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26"/>
  <sheetViews>
    <sheetView topLeftCell="B46" zoomScale="75" workbookViewId="0">
      <selection activeCell="C67" sqref="C67"/>
    </sheetView>
  </sheetViews>
  <sheetFormatPr defaultRowHeight="14.45"/>
  <cols>
    <col min="1" max="1" width="7.5703125" bestFit="1" customWidth="1"/>
    <col min="2" max="2" width="6.140625" bestFit="1" customWidth="1"/>
    <col min="3" max="3" width="5.28515625" bestFit="1" customWidth="1"/>
    <col min="4" max="4" width="4.85546875" bestFit="1" customWidth="1"/>
    <col min="5" max="5" width="5.85546875" bestFit="1" customWidth="1"/>
    <col min="6" max="6" width="5.42578125" bestFit="1" customWidth="1"/>
    <col min="7" max="7" width="6.140625" bestFit="1" customWidth="1"/>
    <col min="8" max="8" width="5.28515625" bestFit="1" customWidth="1"/>
    <col min="9" max="9" width="4.85546875" bestFit="1" customWidth="1"/>
    <col min="10" max="10" width="5.85546875" bestFit="1" customWidth="1"/>
    <col min="11" max="11" width="5.42578125" bestFit="1" customWidth="1"/>
    <col min="12" max="12" width="6.140625" bestFit="1" customWidth="1"/>
    <col min="13" max="13" width="5.28515625" bestFit="1" customWidth="1"/>
    <col min="14" max="14" width="4.85546875" bestFit="1" customWidth="1"/>
    <col min="15" max="15" width="5.85546875" bestFit="1" customWidth="1"/>
    <col min="16" max="16" width="5.42578125" bestFit="1" customWidth="1"/>
    <col min="17" max="17" width="6.140625" bestFit="1" customWidth="1"/>
    <col min="18" max="18" width="5.28515625" bestFit="1" customWidth="1"/>
    <col min="19" max="19" width="4.85546875" bestFit="1" customWidth="1"/>
    <col min="20" max="20" width="5.85546875" bestFit="1" customWidth="1"/>
    <col min="21" max="21" width="5.42578125" bestFit="1" customWidth="1"/>
    <col min="22" max="22" width="6.140625" bestFit="1" customWidth="1"/>
    <col min="23" max="23" width="5.28515625" bestFit="1" customWidth="1"/>
    <col min="24" max="24" width="4.85546875" bestFit="1" customWidth="1"/>
    <col min="25" max="25" width="5.85546875" bestFit="1" customWidth="1"/>
    <col min="26" max="26" width="5.42578125" bestFit="1" customWidth="1"/>
    <col min="27" max="27" width="6.140625" bestFit="1" customWidth="1"/>
    <col min="28" max="28" width="5.28515625" bestFit="1" customWidth="1"/>
    <col min="29" max="29" width="4.85546875" bestFit="1" customWidth="1"/>
    <col min="30" max="30" width="5.85546875" bestFit="1" customWidth="1"/>
    <col min="31" max="31" width="5.42578125" bestFit="1" customWidth="1"/>
    <col min="32" max="32" width="6.140625" bestFit="1" customWidth="1"/>
    <col min="33" max="33" width="5.28515625" bestFit="1" customWidth="1"/>
    <col min="34" max="34" width="4.85546875" bestFit="1" customWidth="1"/>
    <col min="35" max="35" width="5.85546875" bestFit="1" customWidth="1"/>
    <col min="36" max="36" width="5.42578125" bestFit="1" customWidth="1"/>
    <col min="37" max="37" width="6.140625" bestFit="1" customWidth="1"/>
    <col min="38" max="38" width="5.28515625" bestFit="1" customWidth="1"/>
    <col min="39" max="39" width="4.85546875" bestFit="1" customWidth="1"/>
    <col min="40" max="40" width="5.85546875" bestFit="1" customWidth="1"/>
    <col min="41" max="41" width="5.42578125" bestFit="1" customWidth="1"/>
    <col min="42" max="42" width="6.140625" bestFit="1" customWidth="1"/>
    <col min="43" max="43" width="5.28515625" bestFit="1" customWidth="1"/>
    <col min="44" max="44" width="4.85546875" bestFit="1" customWidth="1"/>
    <col min="45" max="45" width="5.85546875" bestFit="1" customWidth="1"/>
    <col min="46" max="46" width="5.42578125" bestFit="1" customWidth="1"/>
    <col min="47" max="47" width="6.140625" bestFit="1" customWidth="1"/>
    <col min="48" max="48" width="5.28515625" bestFit="1" customWidth="1"/>
    <col min="49" max="49" width="4.85546875" bestFit="1" customWidth="1"/>
    <col min="50" max="50" width="5.85546875" bestFit="1" customWidth="1"/>
    <col min="51" max="51" width="5.42578125" bestFit="1" customWidth="1"/>
    <col min="52" max="52" width="6.140625" bestFit="1" customWidth="1"/>
    <col min="53" max="53" width="5.28515625" bestFit="1" customWidth="1"/>
    <col min="54" max="54" width="4.85546875" bestFit="1" customWidth="1"/>
    <col min="55" max="55" width="5.85546875" bestFit="1" customWidth="1"/>
    <col min="56" max="56" width="5.42578125" bestFit="1" customWidth="1"/>
    <col min="57" max="57" width="6.140625" bestFit="1" customWidth="1"/>
    <col min="58" max="58" width="5.28515625" bestFit="1" customWidth="1"/>
    <col min="59" max="59" width="4.85546875" bestFit="1" customWidth="1"/>
    <col min="60" max="60" width="5.85546875" bestFit="1" customWidth="1"/>
    <col min="61" max="61" width="5.42578125" bestFit="1" customWidth="1"/>
  </cols>
  <sheetData>
    <row r="1" spans="1:61" s="6" customFormat="1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2"/>
    </row>
    <row r="2" spans="1:61" s="6" customFormat="1" ht="15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5"/>
    </row>
    <row r="3" spans="1:61" s="8" customFormat="1" ht="18.600000000000001" thickBot="1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2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2</v>
      </c>
      <c r="M3" s="7" t="s">
        <v>3</v>
      </c>
      <c r="N3" s="7" t="s">
        <v>4</v>
      </c>
      <c r="O3" s="7" t="s">
        <v>5</v>
      </c>
      <c r="P3" s="7" t="s">
        <v>6</v>
      </c>
      <c r="Q3" s="7" t="s">
        <v>2</v>
      </c>
      <c r="R3" s="7" t="s">
        <v>3</v>
      </c>
      <c r="S3" s="7" t="s">
        <v>4</v>
      </c>
      <c r="T3" s="7" t="s">
        <v>5</v>
      </c>
      <c r="U3" s="7" t="s">
        <v>6</v>
      </c>
      <c r="V3" s="7" t="s">
        <v>2</v>
      </c>
      <c r="W3" s="7" t="s">
        <v>3</v>
      </c>
      <c r="X3" s="7" t="s">
        <v>4</v>
      </c>
      <c r="Y3" s="7" t="s">
        <v>5</v>
      </c>
      <c r="Z3" s="7" t="s">
        <v>6</v>
      </c>
      <c r="AA3" s="7" t="s">
        <v>2</v>
      </c>
      <c r="AB3" s="7" t="s">
        <v>3</v>
      </c>
      <c r="AC3" s="7" t="s">
        <v>4</v>
      </c>
      <c r="AD3" s="7" t="s">
        <v>5</v>
      </c>
      <c r="AE3" s="7" t="s">
        <v>6</v>
      </c>
      <c r="AF3" s="7" t="s">
        <v>2</v>
      </c>
      <c r="AG3" s="7" t="s">
        <v>3</v>
      </c>
      <c r="AH3" s="7" t="s">
        <v>4</v>
      </c>
      <c r="AI3" s="7" t="s">
        <v>5</v>
      </c>
      <c r="AJ3" s="7" t="s">
        <v>6</v>
      </c>
      <c r="AK3" s="7" t="s">
        <v>2</v>
      </c>
      <c r="AL3" s="7" t="s">
        <v>3</v>
      </c>
      <c r="AM3" s="7" t="s">
        <v>4</v>
      </c>
      <c r="AN3" s="7" t="s">
        <v>5</v>
      </c>
      <c r="AO3" s="7" t="s">
        <v>6</v>
      </c>
      <c r="AP3" s="7" t="s">
        <v>2</v>
      </c>
      <c r="AQ3" s="7" t="s">
        <v>3</v>
      </c>
      <c r="AR3" s="7" t="s">
        <v>4</v>
      </c>
      <c r="AS3" s="7" t="s">
        <v>5</v>
      </c>
      <c r="AT3" s="7" t="s">
        <v>6</v>
      </c>
      <c r="AU3" s="7" t="s">
        <v>2</v>
      </c>
      <c r="AV3" s="7" t="s">
        <v>3</v>
      </c>
      <c r="AW3" s="7" t="s">
        <v>4</v>
      </c>
      <c r="AX3" s="7" t="s">
        <v>5</v>
      </c>
      <c r="AY3" s="7" t="s">
        <v>6</v>
      </c>
      <c r="AZ3" s="7" t="s">
        <v>2</v>
      </c>
      <c r="BA3" s="7" t="s">
        <v>3</v>
      </c>
      <c r="BB3" s="7" t="s">
        <v>4</v>
      </c>
      <c r="BC3" s="7" t="s">
        <v>5</v>
      </c>
      <c r="BD3" s="7" t="s">
        <v>6</v>
      </c>
      <c r="BE3" s="7" t="s">
        <v>2</v>
      </c>
      <c r="BF3" s="7" t="s">
        <v>3</v>
      </c>
      <c r="BG3" s="7" t="s">
        <v>4</v>
      </c>
      <c r="BH3" s="7" t="s">
        <v>5</v>
      </c>
      <c r="BI3" s="7" t="s">
        <v>6</v>
      </c>
    </row>
    <row r="4" spans="1:61" s="59" customFormat="1" ht="18.600000000000001" thickBot="1">
      <c r="A4" s="55"/>
      <c r="B4" s="56" t="s">
        <v>7</v>
      </c>
      <c r="C4" s="56" t="s">
        <v>8</v>
      </c>
      <c r="D4" s="57"/>
      <c r="E4" s="57"/>
      <c r="F4" s="57"/>
      <c r="G4" s="56" t="s">
        <v>9</v>
      </c>
      <c r="H4" s="56" t="s">
        <v>10</v>
      </c>
      <c r="I4" s="57"/>
      <c r="J4" s="57"/>
      <c r="K4" s="57"/>
      <c r="L4" s="56" t="s">
        <v>11</v>
      </c>
      <c r="M4" s="56"/>
      <c r="N4" s="57"/>
      <c r="O4" s="57"/>
      <c r="P4" s="57"/>
      <c r="Q4" s="56" t="s">
        <v>12</v>
      </c>
      <c r="R4" s="56"/>
      <c r="S4" s="57"/>
      <c r="T4" s="57"/>
      <c r="U4" s="57"/>
      <c r="V4" s="56" t="s">
        <v>13</v>
      </c>
      <c r="W4" s="56"/>
      <c r="X4" s="57"/>
      <c r="Y4" s="57"/>
      <c r="Z4" s="57"/>
      <c r="AA4" s="56" t="s">
        <v>14</v>
      </c>
      <c r="AB4" s="56"/>
      <c r="AC4" s="57"/>
      <c r="AD4" s="57"/>
      <c r="AE4" s="57"/>
      <c r="AF4" s="56" t="s">
        <v>15</v>
      </c>
      <c r="AG4" s="56"/>
      <c r="AH4" s="57"/>
      <c r="AI4" s="57"/>
      <c r="AJ4" s="57"/>
      <c r="AK4" s="56" t="s">
        <v>16</v>
      </c>
      <c r="AL4" s="56"/>
      <c r="AM4" s="57"/>
      <c r="AN4" s="57"/>
      <c r="AO4" s="57"/>
      <c r="AP4" s="56" t="s">
        <v>17</v>
      </c>
      <c r="AQ4" s="56"/>
      <c r="AR4" s="57"/>
      <c r="AS4" s="57"/>
      <c r="AT4" s="57"/>
      <c r="AU4" s="58" t="s">
        <v>18</v>
      </c>
      <c r="AV4" s="56"/>
      <c r="AW4" s="57"/>
      <c r="AX4" s="57"/>
      <c r="AY4" s="57"/>
      <c r="AZ4" s="58" t="s">
        <v>19</v>
      </c>
      <c r="BA4" s="56"/>
      <c r="BB4" s="57"/>
      <c r="BC4" s="57"/>
      <c r="BD4" s="57"/>
      <c r="BE4" s="58"/>
      <c r="BF4" s="56"/>
      <c r="BG4" s="57"/>
      <c r="BH4" s="57"/>
      <c r="BI4" s="57"/>
    </row>
    <row r="5" spans="1:61" s="59" customFormat="1" ht="18.600000000000001" thickBot="1">
      <c r="A5" s="56">
        <v>3</v>
      </c>
      <c r="B5" s="57"/>
      <c r="C5" s="57"/>
      <c r="D5" s="60" t="s">
        <v>20</v>
      </c>
      <c r="E5" s="60" t="s">
        <v>20</v>
      </c>
      <c r="F5" s="60" t="s">
        <v>20</v>
      </c>
      <c r="G5" s="57"/>
      <c r="H5" s="57"/>
      <c r="I5" s="61">
        <v>1</v>
      </c>
      <c r="J5" s="61">
        <v>1</v>
      </c>
      <c r="K5" s="61">
        <v>1</v>
      </c>
      <c r="L5" s="57"/>
      <c r="M5" s="57"/>
      <c r="N5" s="62">
        <v>1</v>
      </c>
      <c r="O5" s="62" t="s">
        <v>20</v>
      </c>
      <c r="P5" s="62"/>
      <c r="Q5" s="57"/>
      <c r="R5" s="57"/>
      <c r="S5" s="63">
        <v>1</v>
      </c>
      <c r="T5" s="63">
        <v>1</v>
      </c>
      <c r="U5" s="63"/>
      <c r="V5" s="57"/>
      <c r="W5" s="57"/>
      <c r="X5" s="60" t="s">
        <v>20</v>
      </c>
      <c r="Y5" s="60" t="s">
        <v>20</v>
      </c>
      <c r="Z5" s="60" t="s">
        <v>20</v>
      </c>
      <c r="AA5" s="57"/>
      <c r="AB5" s="57"/>
      <c r="AC5" s="61">
        <v>1</v>
      </c>
      <c r="AD5" s="61">
        <v>1</v>
      </c>
      <c r="AE5" s="61"/>
      <c r="AF5" s="57"/>
      <c r="AG5" s="57"/>
      <c r="AH5" s="62">
        <v>1</v>
      </c>
      <c r="AI5" s="62">
        <v>1</v>
      </c>
      <c r="AJ5" s="62"/>
      <c r="AK5" s="57"/>
      <c r="AL5" s="57"/>
      <c r="AM5" s="63">
        <v>1</v>
      </c>
      <c r="AN5" s="63">
        <v>1</v>
      </c>
      <c r="AO5" s="63" t="s">
        <v>20</v>
      </c>
      <c r="AP5" s="57"/>
      <c r="AQ5" s="57"/>
      <c r="AR5" s="60">
        <v>1</v>
      </c>
      <c r="AS5" s="60">
        <v>1</v>
      </c>
      <c r="AT5" s="60">
        <v>1</v>
      </c>
      <c r="AU5" s="57"/>
      <c r="AV5" s="57"/>
      <c r="AW5" s="61"/>
      <c r="AX5" s="61"/>
      <c r="AY5" s="61"/>
      <c r="AZ5" s="57"/>
      <c r="BA5" s="57"/>
      <c r="BB5" s="62"/>
      <c r="BC5" s="62"/>
      <c r="BD5" s="62"/>
      <c r="BE5" s="57"/>
      <c r="BF5" s="57"/>
      <c r="BG5" s="63"/>
      <c r="BH5" s="63"/>
      <c r="BI5" s="63"/>
    </row>
    <row r="6" spans="1:61" s="59" customFormat="1" ht="18.600000000000001" thickBot="1">
      <c r="A6" s="56">
        <v>5</v>
      </c>
      <c r="B6" s="57"/>
      <c r="C6" s="57"/>
      <c r="D6" s="60">
        <v>1</v>
      </c>
      <c r="E6" s="60">
        <v>1</v>
      </c>
      <c r="F6" s="60"/>
      <c r="G6" s="57"/>
      <c r="H6" s="57"/>
      <c r="I6" s="61" t="s">
        <v>21</v>
      </c>
      <c r="J6" s="61" t="s">
        <v>21</v>
      </c>
      <c r="K6" s="61"/>
      <c r="L6" s="57"/>
      <c r="M6" s="57"/>
      <c r="N6" s="62" t="s">
        <v>21</v>
      </c>
      <c r="O6" s="62" t="s">
        <v>21</v>
      </c>
      <c r="P6" s="62"/>
      <c r="Q6" s="57"/>
      <c r="R6" s="57"/>
      <c r="S6" s="63" t="s">
        <v>21</v>
      </c>
      <c r="T6" s="63" t="s">
        <v>21</v>
      </c>
      <c r="U6" s="63"/>
      <c r="V6" s="57"/>
      <c r="W6" s="57"/>
      <c r="X6" s="60">
        <v>1</v>
      </c>
      <c r="Y6" s="60">
        <v>1</v>
      </c>
      <c r="Z6" s="60"/>
      <c r="AA6" s="57"/>
      <c r="AB6" s="57"/>
      <c r="AC6" s="61" t="s">
        <v>21</v>
      </c>
      <c r="AD6" s="61" t="s">
        <v>21</v>
      </c>
      <c r="AE6" s="61"/>
      <c r="AF6" s="57"/>
      <c r="AG6" s="57"/>
      <c r="AH6" s="62" t="s">
        <v>21</v>
      </c>
      <c r="AI6" s="62" t="s">
        <v>21</v>
      </c>
      <c r="AJ6" s="62" t="s">
        <v>21</v>
      </c>
      <c r="AK6" s="57"/>
      <c r="AL6" s="57"/>
      <c r="AM6" s="63">
        <v>1</v>
      </c>
      <c r="AN6" s="63">
        <v>1</v>
      </c>
      <c r="AO6" s="63"/>
      <c r="AP6" s="57"/>
      <c r="AQ6" s="57"/>
      <c r="AR6" s="60"/>
      <c r="AS6" s="60"/>
      <c r="AT6" s="60"/>
      <c r="AU6" s="57"/>
      <c r="AV6" s="57"/>
      <c r="AW6" s="61"/>
      <c r="AX6" s="61"/>
      <c r="AY6" s="61"/>
      <c r="AZ6" s="57"/>
      <c r="BA6" s="57"/>
      <c r="BB6" s="62"/>
      <c r="BC6" s="62"/>
      <c r="BD6" s="62"/>
      <c r="BE6" s="57"/>
      <c r="BF6" s="57"/>
      <c r="BG6" s="63"/>
      <c r="BH6" s="63"/>
      <c r="BI6" s="63"/>
    </row>
    <row r="7" spans="1:61" s="59" customFormat="1" ht="18.600000000000001" thickBot="1">
      <c r="A7" s="56">
        <v>11</v>
      </c>
      <c r="B7" s="57"/>
      <c r="C7" s="57"/>
      <c r="D7" s="60">
        <v>1</v>
      </c>
      <c r="E7" s="60">
        <v>1</v>
      </c>
      <c r="F7" s="60"/>
      <c r="G7" s="57"/>
      <c r="H7" s="57"/>
      <c r="I7" s="61" t="s">
        <v>21</v>
      </c>
      <c r="J7" s="61" t="s">
        <v>21</v>
      </c>
      <c r="K7" s="61" t="s">
        <v>21</v>
      </c>
      <c r="L7" s="57"/>
      <c r="M7" s="57"/>
      <c r="N7" s="62">
        <v>1</v>
      </c>
      <c r="O7" s="62">
        <v>1</v>
      </c>
      <c r="P7" s="62">
        <v>1</v>
      </c>
      <c r="Q7" s="57"/>
      <c r="R7" s="57"/>
      <c r="S7" s="63">
        <v>1</v>
      </c>
      <c r="T7" s="63">
        <v>1</v>
      </c>
      <c r="U7" s="63">
        <v>1</v>
      </c>
      <c r="V7" s="57"/>
      <c r="W7" s="57"/>
      <c r="X7" s="60">
        <v>1</v>
      </c>
      <c r="Y7" s="60">
        <v>1</v>
      </c>
      <c r="Z7" s="60"/>
      <c r="AA7" s="57"/>
      <c r="AB7" s="57"/>
      <c r="AC7" s="61" t="s">
        <v>21</v>
      </c>
      <c r="AD7" s="61" t="s">
        <v>21</v>
      </c>
      <c r="AE7" s="61" t="s">
        <v>21</v>
      </c>
      <c r="AF7" s="57"/>
      <c r="AG7" s="57"/>
      <c r="AH7" s="62">
        <v>1</v>
      </c>
      <c r="AI7" s="62">
        <v>1</v>
      </c>
      <c r="AJ7" s="62"/>
      <c r="AK7" s="57"/>
      <c r="AL7" s="57"/>
      <c r="AM7" s="63"/>
      <c r="AN7" s="63"/>
      <c r="AO7" s="63"/>
      <c r="AP7" s="57"/>
      <c r="AQ7" s="57"/>
      <c r="AR7" s="60">
        <v>1</v>
      </c>
      <c r="AS7" s="60">
        <v>1</v>
      </c>
      <c r="AT7" s="60">
        <v>1</v>
      </c>
      <c r="AU7" s="57"/>
      <c r="AV7" s="57"/>
      <c r="AW7" s="61"/>
      <c r="AX7" s="61"/>
      <c r="AY7" s="61"/>
      <c r="AZ7" s="57"/>
      <c r="BA7" s="57"/>
      <c r="BB7" s="62"/>
      <c r="BC7" s="62"/>
      <c r="BD7" s="62"/>
      <c r="BE7" s="57"/>
      <c r="BF7" s="57"/>
      <c r="BG7" s="63"/>
      <c r="BH7" s="63"/>
      <c r="BI7" s="63"/>
    </row>
    <row r="8" spans="1:61" s="59" customFormat="1" ht="18.600000000000001" thickBot="1">
      <c r="A8" s="56">
        <v>12</v>
      </c>
      <c r="B8" s="57"/>
      <c r="C8" s="57"/>
      <c r="D8" s="60" t="s">
        <v>21</v>
      </c>
      <c r="E8" s="60" t="s">
        <v>21</v>
      </c>
      <c r="F8" s="60"/>
      <c r="G8" s="57"/>
      <c r="H8" s="57"/>
      <c r="I8" s="61" t="s">
        <v>21</v>
      </c>
      <c r="J8" s="61" t="s">
        <v>21</v>
      </c>
      <c r="K8" s="61" t="s">
        <v>21</v>
      </c>
      <c r="L8" s="57"/>
      <c r="M8" s="57"/>
      <c r="N8" s="62" t="s">
        <v>21</v>
      </c>
      <c r="O8" s="62" t="s">
        <v>21</v>
      </c>
      <c r="P8" s="62" t="s">
        <v>21</v>
      </c>
      <c r="Q8" s="57"/>
      <c r="R8" s="57"/>
      <c r="S8" s="63">
        <v>1</v>
      </c>
      <c r="T8" s="63">
        <v>1</v>
      </c>
      <c r="U8" s="63">
        <v>1</v>
      </c>
      <c r="V8" s="57"/>
      <c r="W8" s="57"/>
      <c r="X8" s="60">
        <v>1</v>
      </c>
      <c r="Y8" s="60">
        <v>1</v>
      </c>
      <c r="Z8" s="60"/>
      <c r="AA8" s="57"/>
      <c r="AB8" s="57"/>
      <c r="AC8" s="61">
        <v>1</v>
      </c>
      <c r="AD8" s="61">
        <v>1</v>
      </c>
      <c r="AE8" s="61"/>
      <c r="AF8" s="57"/>
      <c r="AG8" s="57"/>
      <c r="AH8" s="62">
        <v>1</v>
      </c>
      <c r="AI8" s="62">
        <v>1</v>
      </c>
      <c r="AJ8" s="62">
        <v>1</v>
      </c>
      <c r="AK8" s="57"/>
      <c r="AL8" s="57"/>
      <c r="AM8" s="63"/>
      <c r="AN8" s="63"/>
      <c r="AO8" s="63"/>
      <c r="AP8" s="57"/>
      <c r="AQ8" s="57"/>
      <c r="AR8" s="60">
        <v>1</v>
      </c>
      <c r="AS8" s="60">
        <v>1</v>
      </c>
      <c r="AT8" s="60">
        <v>1</v>
      </c>
      <c r="AU8" s="57"/>
      <c r="AV8" s="57"/>
      <c r="AW8" s="61"/>
      <c r="AX8" s="61"/>
      <c r="AY8" s="61"/>
      <c r="AZ8" s="57"/>
      <c r="BA8" s="57"/>
      <c r="BB8" s="62"/>
      <c r="BC8" s="62"/>
      <c r="BD8" s="62"/>
      <c r="BE8" s="57"/>
      <c r="BF8" s="57"/>
      <c r="BG8" s="63"/>
      <c r="BH8" s="63"/>
      <c r="BI8" s="63"/>
    </row>
    <row r="9" spans="1:61" s="59" customFormat="1" ht="18.600000000000001" thickBot="1">
      <c r="A9" s="56">
        <v>13</v>
      </c>
      <c r="B9" s="57"/>
      <c r="C9" s="57"/>
      <c r="D9" s="60" t="s">
        <v>21</v>
      </c>
      <c r="E9" s="60" t="s">
        <v>21</v>
      </c>
      <c r="F9" s="60"/>
      <c r="G9" s="57"/>
      <c r="H9" s="57"/>
      <c r="I9" s="61" t="s">
        <v>21</v>
      </c>
      <c r="J9" s="61" t="s">
        <v>21</v>
      </c>
      <c r="K9" s="61"/>
      <c r="L9" s="57"/>
      <c r="M9" s="57"/>
      <c r="N9" s="62" t="s">
        <v>21</v>
      </c>
      <c r="O9" s="62" t="s">
        <v>21</v>
      </c>
      <c r="P9" s="62"/>
      <c r="Q9" s="57"/>
      <c r="R9" s="57"/>
      <c r="S9" s="63" t="s">
        <v>21</v>
      </c>
      <c r="T9" s="63" t="s">
        <v>21</v>
      </c>
      <c r="U9" s="63"/>
      <c r="V9" s="57"/>
      <c r="W9" s="57"/>
      <c r="X9" s="60" t="s">
        <v>21</v>
      </c>
      <c r="Y9" s="60" t="s">
        <v>21</v>
      </c>
      <c r="Z9" s="60"/>
      <c r="AA9" s="57"/>
      <c r="AB9" s="57"/>
      <c r="AC9" s="61" t="s">
        <v>21</v>
      </c>
      <c r="AD9" s="61" t="s">
        <v>21</v>
      </c>
      <c r="AE9" s="61"/>
      <c r="AF9" s="57"/>
      <c r="AG9" s="57"/>
      <c r="AH9" s="62">
        <v>1</v>
      </c>
      <c r="AI9" s="62">
        <v>1</v>
      </c>
      <c r="AJ9" s="62"/>
      <c r="AK9" s="57"/>
      <c r="AL9" s="57"/>
      <c r="AM9" s="63">
        <v>1</v>
      </c>
      <c r="AN9" s="63">
        <v>1</v>
      </c>
      <c r="AO9" s="63"/>
      <c r="AP9" s="57"/>
      <c r="AQ9" s="57"/>
      <c r="AR9" s="60">
        <v>1</v>
      </c>
      <c r="AS9" s="60">
        <v>1</v>
      </c>
      <c r="AT9" s="60"/>
      <c r="AU9" s="57"/>
      <c r="AV9" s="57"/>
      <c r="AW9" s="61"/>
      <c r="AX9" s="61"/>
      <c r="AY9" s="61"/>
      <c r="AZ9" s="57"/>
      <c r="BA9" s="57"/>
      <c r="BB9" s="62"/>
      <c r="BC9" s="62"/>
      <c r="BD9" s="62"/>
      <c r="BE9" s="57"/>
      <c r="BF9" s="57"/>
      <c r="BG9" s="63"/>
      <c r="BH9" s="63"/>
      <c r="BI9" s="63"/>
    </row>
    <row r="10" spans="1:61" s="59" customFormat="1" ht="18.600000000000001" thickBot="1">
      <c r="A10" s="56">
        <v>19</v>
      </c>
      <c r="B10" s="57"/>
      <c r="C10" s="57"/>
      <c r="D10" s="60" t="s">
        <v>21</v>
      </c>
      <c r="E10" s="60" t="s">
        <v>21</v>
      </c>
      <c r="F10" s="60" t="s">
        <v>21</v>
      </c>
      <c r="G10" s="57"/>
      <c r="H10" s="57"/>
      <c r="I10" s="61">
        <v>1</v>
      </c>
      <c r="J10" s="61">
        <v>1</v>
      </c>
      <c r="K10" s="61"/>
      <c r="L10" s="57"/>
      <c r="M10" s="57"/>
      <c r="N10" s="62" t="s">
        <v>21</v>
      </c>
      <c r="O10" s="62" t="s">
        <v>21</v>
      </c>
      <c r="P10" s="62"/>
      <c r="Q10" s="57"/>
      <c r="R10" s="57"/>
      <c r="S10" s="63">
        <v>1</v>
      </c>
      <c r="T10" s="63">
        <v>1</v>
      </c>
      <c r="U10" s="63">
        <v>1</v>
      </c>
      <c r="V10" s="57"/>
      <c r="W10" s="57"/>
      <c r="X10" s="60">
        <v>1</v>
      </c>
      <c r="Y10" s="60">
        <v>1</v>
      </c>
      <c r="Z10" s="60">
        <v>1</v>
      </c>
      <c r="AA10" s="57"/>
      <c r="AB10" s="57"/>
      <c r="AC10" s="61" t="s">
        <v>21</v>
      </c>
      <c r="AD10" s="61" t="s">
        <v>21</v>
      </c>
      <c r="AE10" s="61"/>
      <c r="AF10" s="57"/>
      <c r="AG10" s="57"/>
      <c r="AH10" s="62">
        <v>1</v>
      </c>
      <c r="AI10" s="62">
        <v>1</v>
      </c>
      <c r="AJ10" s="62" t="s">
        <v>21</v>
      </c>
      <c r="AK10" s="57"/>
      <c r="AL10" s="57"/>
      <c r="AM10" s="63">
        <v>1</v>
      </c>
      <c r="AN10" s="63" t="s">
        <v>21</v>
      </c>
      <c r="AO10" s="63"/>
      <c r="AP10" s="57"/>
      <c r="AQ10" s="57"/>
      <c r="AR10" s="60"/>
      <c r="AS10" s="60"/>
      <c r="AT10" s="60"/>
      <c r="AU10" s="57"/>
      <c r="AV10" s="57"/>
      <c r="AW10" s="61"/>
      <c r="AX10" s="61"/>
      <c r="AY10" s="61"/>
      <c r="AZ10" s="57"/>
      <c r="BA10" s="57"/>
      <c r="BB10" s="62"/>
      <c r="BC10" s="62"/>
      <c r="BD10" s="62"/>
      <c r="BE10" s="57"/>
      <c r="BF10" s="57"/>
      <c r="BG10" s="63"/>
      <c r="BH10" s="63"/>
      <c r="BI10" s="63"/>
    </row>
    <row r="11" spans="1:61" s="59" customFormat="1" ht="18.600000000000001" thickBot="1">
      <c r="A11" s="56">
        <v>20</v>
      </c>
      <c r="B11" s="57"/>
      <c r="C11" s="57"/>
      <c r="D11" s="60">
        <v>1</v>
      </c>
      <c r="E11" s="60" t="s">
        <v>21</v>
      </c>
      <c r="F11" s="60"/>
      <c r="G11" s="57"/>
      <c r="H11" s="57"/>
      <c r="I11" s="61" t="s">
        <v>21</v>
      </c>
      <c r="J11" s="61" t="s">
        <v>21</v>
      </c>
      <c r="K11" s="61"/>
      <c r="L11" s="57"/>
      <c r="M11" s="57"/>
      <c r="N11" s="62">
        <v>1</v>
      </c>
      <c r="O11" s="62">
        <v>1</v>
      </c>
      <c r="P11" s="62"/>
      <c r="Q11" s="57"/>
      <c r="R11" s="57"/>
      <c r="S11" s="63" t="s">
        <v>21</v>
      </c>
      <c r="T11" s="63" t="s">
        <v>21</v>
      </c>
      <c r="U11" s="63"/>
      <c r="V11" s="57"/>
      <c r="W11" s="57"/>
      <c r="X11" s="60" t="s">
        <v>21</v>
      </c>
      <c r="Y11" s="60" t="s">
        <v>21</v>
      </c>
      <c r="Z11" s="60"/>
      <c r="AA11" s="57"/>
      <c r="AB11" s="57"/>
      <c r="AC11" s="61" t="s">
        <v>21</v>
      </c>
      <c r="AD11" s="61" t="s">
        <v>21</v>
      </c>
      <c r="AE11" s="61"/>
      <c r="AF11" s="57"/>
      <c r="AG11" s="57"/>
      <c r="AH11" s="62">
        <v>1</v>
      </c>
      <c r="AI11" s="62">
        <v>1</v>
      </c>
      <c r="AJ11" s="62">
        <v>1</v>
      </c>
      <c r="AK11" s="57"/>
      <c r="AL11" s="57"/>
      <c r="AM11" s="63">
        <v>1</v>
      </c>
      <c r="AN11" s="63">
        <v>1</v>
      </c>
      <c r="AO11" s="63">
        <v>1</v>
      </c>
      <c r="AP11" s="57"/>
      <c r="AQ11" s="57"/>
      <c r="AR11" s="60"/>
      <c r="AS11" s="60"/>
      <c r="AT11" s="60"/>
      <c r="AU11" s="57"/>
      <c r="AV11" s="57"/>
      <c r="AW11" s="61"/>
      <c r="AX11" s="61"/>
      <c r="AY11" s="61"/>
      <c r="AZ11" s="57"/>
      <c r="BA11" s="57"/>
      <c r="BB11" s="62"/>
      <c r="BC11" s="62"/>
      <c r="BD11" s="62"/>
      <c r="BE11" s="57"/>
      <c r="BF11" s="57"/>
      <c r="BG11" s="63"/>
      <c r="BH11" s="63"/>
      <c r="BI11" s="63"/>
    </row>
    <row r="12" spans="1:61" s="59" customFormat="1" ht="18.600000000000001" thickBot="1">
      <c r="A12" s="56">
        <v>21</v>
      </c>
      <c r="B12" s="57"/>
      <c r="C12" s="57"/>
      <c r="D12" s="60">
        <v>1</v>
      </c>
      <c r="E12" s="60">
        <v>1</v>
      </c>
      <c r="F12" s="60"/>
      <c r="G12" s="57"/>
      <c r="H12" s="57"/>
      <c r="I12" s="61">
        <v>1</v>
      </c>
      <c r="J12" s="61" t="s">
        <v>21</v>
      </c>
      <c r="K12" s="61"/>
      <c r="L12" s="57"/>
      <c r="M12" s="57"/>
      <c r="N12" s="62">
        <v>1</v>
      </c>
      <c r="O12" s="62">
        <v>1</v>
      </c>
      <c r="P12" s="62"/>
      <c r="Q12" s="57"/>
      <c r="R12" s="57"/>
      <c r="S12" s="63">
        <v>1</v>
      </c>
      <c r="T12" s="63">
        <v>1</v>
      </c>
      <c r="U12" s="63"/>
      <c r="V12" s="57"/>
      <c r="W12" s="57"/>
      <c r="X12" s="60">
        <v>1</v>
      </c>
      <c r="Y12" s="60">
        <v>1</v>
      </c>
      <c r="Z12" s="60"/>
      <c r="AA12" s="57"/>
      <c r="AB12" s="57"/>
      <c r="AC12" s="61">
        <v>1</v>
      </c>
      <c r="AD12" s="61">
        <v>1</v>
      </c>
      <c r="AE12" s="61"/>
      <c r="AF12" s="57"/>
      <c r="AG12" s="57"/>
      <c r="AH12" s="62">
        <v>1</v>
      </c>
      <c r="AI12" s="62">
        <v>1</v>
      </c>
      <c r="AJ12" s="62">
        <v>1</v>
      </c>
      <c r="AK12" s="57"/>
      <c r="AL12" s="57"/>
      <c r="AM12" s="63">
        <v>1</v>
      </c>
      <c r="AN12" s="63">
        <v>1</v>
      </c>
      <c r="AO12" s="63">
        <v>1</v>
      </c>
      <c r="AP12" s="57"/>
      <c r="AQ12" s="57"/>
      <c r="AR12" s="60"/>
      <c r="AS12" s="60"/>
      <c r="AT12" s="60"/>
      <c r="AU12" s="57"/>
      <c r="AV12" s="57"/>
      <c r="AW12" s="61"/>
      <c r="AX12" s="61"/>
      <c r="AY12" s="61"/>
      <c r="AZ12" s="57"/>
      <c r="BA12" s="57"/>
      <c r="BB12" s="62"/>
      <c r="BC12" s="62"/>
      <c r="BD12" s="62"/>
      <c r="BE12" s="57"/>
      <c r="BF12" s="57"/>
      <c r="BG12" s="63"/>
      <c r="BH12" s="63"/>
      <c r="BI12" s="63"/>
    </row>
    <row r="13" spans="1:61" s="59" customFormat="1" ht="18.600000000000001" thickBot="1">
      <c r="A13" s="56">
        <v>22</v>
      </c>
      <c r="B13" s="57"/>
      <c r="C13" s="57"/>
      <c r="D13" s="60" t="s">
        <v>21</v>
      </c>
      <c r="E13" s="60" t="s">
        <v>21</v>
      </c>
      <c r="F13" s="60"/>
      <c r="G13" s="57"/>
      <c r="H13" s="57"/>
      <c r="I13" s="61">
        <v>1</v>
      </c>
      <c r="J13" s="61">
        <v>1</v>
      </c>
      <c r="K13" s="61"/>
      <c r="L13" s="57"/>
      <c r="M13" s="57"/>
      <c r="N13" s="62">
        <v>1</v>
      </c>
      <c r="O13" s="62">
        <v>1</v>
      </c>
      <c r="P13" s="62"/>
      <c r="Q13" s="57"/>
      <c r="R13" s="57"/>
      <c r="S13" s="63">
        <v>1</v>
      </c>
      <c r="T13" s="63" t="s">
        <v>21</v>
      </c>
      <c r="U13" s="63"/>
      <c r="V13" s="57"/>
      <c r="W13" s="57"/>
      <c r="X13" s="60">
        <v>1</v>
      </c>
      <c r="Y13" s="60">
        <v>1</v>
      </c>
      <c r="Z13" s="60"/>
      <c r="AA13" s="57"/>
      <c r="AB13" s="57"/>
      <c r="AC13" s="61" t="s">
        <v>21</v>
      </c>
      <c r="AD13" s="61" t="s">
        <v>21</v>
      </c>
      <c r="AE13" s="61"/>
      <c r="AF13" s="57"/>
      <c r="AG13" s="57"/>
      <c r="AH13" s="62" t="s">
        <v>21</v>
      </c>
      <c r="AI13" s="62" t="s">
        <v>21</v>
      </c>
      <c r="AJ13" s="62" t="s">
        <v>21</v>
      </c>
      <c r="AK13" s="57"/>
      <c r="AL13" s="57"/>
      <c r="AM13" s="63">
        <v>1</v>
      </c>
      <c r="AN13" s="63">
        <v>1</v>
      </c>
      <c r="AO13" s="63"/>
      <c r="AP13" s="57"/>
      <c r="AQ13" s="57"/>
      <c r="AR13" s="60"/>
      <c r="AS13" s="60"/>
      <c r="AT13" s="60"/>
      <c r="AU13" s="57"/>
      <c r="AV13" s="57"/>
      <c r="AW13" s="61"/>
      <c r="AX13" s="61"/>
      <c r="AY13" s="61"/>
      <c r="AZ13" s="57"/>
      <c r="BA13" s="57"/>
      <c r="BB13" s="62"/>
      <c r="BC13" s="62"/>
      <c r="BD13" s="62"/>
      <c r="BE13" s="57"/>
      <c r="BF13" s="57"/>
      <c r="BG13" s="63"/>
      <c r="BH13" s="63"/>
      <c r="BI13" s="63"/>
    </row>
    <row r="14" spans="1:61" s="59" customFormat="1" ht="18.600000000000001" thickBot="1">
      <c r="A14" s="56">
        <v>23</v>
      </c>
      <c r="B14" s="57"/>
      <c r="C14" s="57"/>
      <c r="D14" s="60">
        <v>1</v>
      </c>
      <c r="E14" s="60">
        <v>1</v>
      </c>
      <c r="F14" s="60"/>
      <c r="G14" s="57"/>
      <c r="H14" s="57"/>
      <c r="I14" s="61">
        <v>1</v>
      </c>
      <c r="J14" s="61">
        <v>1</v>
      </c>
      <c r="K14" s="61"/>
      <c r="L14" s="57"/>
      <c r="M14" s="57"/>
      <c r="N14" s="62">
        <v>1</v>
      </c>
      <c r="O14" s="62">
        <v>1</v>
      </c>
      <c r="P14" s="62"/>
      <c r="Q14" s="57"/>
      <c r="R14" s="57"/>
      <c r="S14" s="63">
        <v>1</v>
      </c>
      <c r="T14" s="63">
        <v>1</v>
      </c>
      <c r="U14" s="63"/>
      <c r="V14" s="57"/>
      <c r="W14" s="57"/>
      <c r="X14" s="60">
        <v>1</v>
      </c>
      <c r="Y14" s="60">
        <v>1</v>
      </c>
      <c r="Z14" s="60"/>
      <c r="AA14" s="57"/>
      <c r="AB14" s="57"/>
      <c r="AC14" s="61">
        <v>1</v>
      </c>
      <c r="AD14" s="61">
        <v>1</v>
      </c>
      <c r="AE14" s="61"/>
      <c r="AF14" s="57"/>
      <c r="AG14" s="57"/>
      <c r="AH14" s="62" t="s">
        <v>21</v>
      </c>
      <c r="AI14" s="62">
        <v>1</v>
      </c>
      <c r="AJ14" s="62"/>
      <c r="AK14" s="57"/>
      <c r="AL14" s="57"/>
      <c r="AM14" s="63" t="s">
        <v>21</v>
      </c>
      <c r="AN14" s="63" t="s">
        <v>21</v>
      </c>
      <c r="AO14" s="63"/>
      <c r="AP14" s="57"/>
      <c r="AQ14" s="57"/>
      <c r="AR14" s="60"/>
      <c r="AS14" s="60"/>
      <c r="AT14" s="60"/>
      <c r="AU14" s="57"/>
      <c r="AV14" s="57"/>
      <c r="AW14" s="61"/>
      <c r="AX14" s="61"/>
      <c r="AY14" s="61"/>
      <c r="AZ14" s="57"/>
      <c r="BA14" s="57"/>
      <c r="BB14" s="62"/>
      <c r="BC14" s="62"/>
      <c r="BD14" s="62"/>
      <c r="BE14" s="57"/>
      <c r="BF14" s="57"/>
      <c r="BG14" s="63"/>
      <c r="BH14" s="63"/>
      <c r="BI14" s="63"/>
    </row>
    <row r="15" spans="1:61" s="59" customFormat="1" ht="18.600000000000001" thickBot="1">
      <c r="A15" s="56">
        <v>24</v>
      </c>
      <c r="B15" s="57"/>
      <c r="C15" s="57"/>
      <c r="D15" s="60" t="s">
        <v>21</v>
      </c>
      <c r="E15" s="60" t="s">
        <v>21</v>
      </c>
      <c r="F15" s="60"/>
      <c r="G15" s="57"/>
      <c r="H15" s="57"/>
      <c r="I15" s="61">
        <v>1</v>
      </c>
      <c r="J15" s="61">
        <v>1</v>
      </c>
      <c r="K15" s="61"/>
      <c r="L15" s="57"/>
      <c r="M15" s="57"/>
      <c r="N15" s="62">
        <v>1</v>
      </c>
      <c r="O15" s="62">
        <v>1</v>
      </c>
      <c r="P15" s="62"/>
      <c r="Q15" s="57"/>
      <c r="R15" s="57"/>
      <c r="S15" s="63">
        <v>1</v>
      </c>
      <c r="T15" s="63">
        <v>1</v>
      </c>
      <c r="U15" s="63"/>
      <c r="V15" s="57"/>
      <c r="W15" s="57"/>
      <c r="X15" s="60">
        <v>1</v>
      </c>
      <c r="Y15" s="60">
        <v>1</v>
      </c>
      <c r="Z15" s="60"/>
      <c r="AA15" s="57"/>
      <c r="AB15" s="57"/>
      <c r="AC15" s="61">
        <v>1</v>
      </c>
      <c r="AD15" s="61">
        <v>1</v>
      </c>
      <c r="AE15" s="61"/>
      <c r="AF15" s="57"/>
      <c r="AG15" s="57"/>
      <c r="AH15" s="62">
        <v>1</v>
      </c>
      <c r="AI15" s="62">
        <v>1</v>
      </c>
      <c r="AJ15" s="62"/>
      <c r="AK15" s="57"/>
      <c r="AL15" s="57"/>
      <c r="AM15" s="63">
        <v>1</v>
      </c>
      <c r="AN15" s="63" t="s">
        <v>21</v>
      </c>
      <c r="AO15" s="63"/>
      <c r="AP15" s="57"/>
      <c r="AQ15" s="57"/>
      <c r="AR15" s="60"/>
      <c r="AS15" s="60"/>
      <c r="AT15" s="60"/>
      <c r="AU15" s="57"/>
      <c r="AV15" s="57"/>
      <c r="AW15" s="61"/>
      <c r="AX15" s="61"/>
      <c r="AY15" s="61"/>
      <c r="AZ15" s="57"/>
      <c r="BA15" s="57"/>
      <c r="BB15" s="62"/>
      <c r="BC15" s="62"/>
      <c r="BD15" s="62"/>
      <c r="BE15" s="57"/>
      <c r="BF15" s="57"/>
      <c r="BG15" s="63"/>
      <c r="BH15" s="63"/>
      <c r="BI15" s="63"/>
    </row>
    <row r="16" spans="1:61" s="59" customFormat="1" ht="18.600000000000001" thickBot="1">
      <c r="A16" s="56">
        <v>25</v>
      </c>
      <c r="B16" s="57"/>
      <c r="C16" s="57"/>
      <c r="D16" s="60" t="s">
        <v>21</v>
      </c>
      <c r="E16" s="60" t="s">
        <v>21</v>
      </c>
      <c r="F16" s="60"/>
      <c r="G16" s="57"/>
      <c r="H16" s="57"/>
      <c r="I16" s="61">
        <v>1</v>
      </c>
      <c r="J16" s="61" t="s">
        <v>21</v>
      </c>
      <c r="K16" s="61"/>
      <c r="L16" s="57"/>
      <c r="M16" s="57"/>
      <c r="N16" s="62" t="s">
        <v>21</v>
      </c>
      <c r="O16" s="62" t="s">
        <v>21</v>
      </c>
      <c r="P16" s="62" t="s">
        <v>21</v>
      </c>
      <c r="Q16" s="57"/>
      <c r="R16" s="57"/>
      <c r="S16" s="63">
        <v>1</v>
      </c>
      <c r="T16" s="63">
        <v>1</v>
      </c>
      <c r="U16" s="63">
        <v>1</v>
      </c>
      <c r="V16" s="57"/>
      <c r="W16" s="57"/>
      <c r="X16" s="60" t="s">
        <v>21</v>
      </c>
      <c r="Y16" s="60" t="s">
        <v>21</v>
      </c>
      <c r="Z16" s="60" t="s">
        <v>21</v>
      </c>
      <c r="AA16" s="57"/>
      <c r="AB16" s="57"/>
      <c r="AC16" s="61" t="s">
        <v>21</v>
      </c>
      <c r="AD16" s="61" t="s">
        <v>21</v>
      </c>
      <c r="AE16" s="61" t="s">
        <v>21</v>
      </c>
      <c r="AF16" s="57"/>
      <c r="AG16" s="57"/>
      <c r="AH16" s="62">
        <v>1</v>
      </c>
      <c r="AI16" s="62">
        <v>1</v>
      </c>
      <c r="AJ16" s="62"/>
      <c r="AK16" s="57"/>
      <c r="AL16" s="57"/>
      <c r="AM16" s="63">
        <v>1</v>
      </c>
      <c r="AN16" s="63">
        <v>1</v>
      </c>
      <c r="AO16" s="63"/>
      <c r="AP16" s="57"/>
      <c r="AQ16" s="57"/>
      <c r="AR16" s="60">
        <v>1</v>
      </c>
      <c r="AS16" s="60">
        <v>1</v>
      </c>
      <c r="AT16" s="60"/>
      <c r="AU16" s="57"/>
      <c r="AV16" s="57"/>
      <c r="AW16" s="61"/>
      <c r="AX16" s="61"/>
      <c r="AY16" s="61"/>
      <c r="AZ16" s="57"/>
      <c r="BA16" s="57"/>
      <c r="BB16" s="62"/>
      <c r="BC16" s="62"/>
      <c r="BD16" s="62"/>
      <c r="BE16" s="57"/>
      <c r="BF16" s="57"/>
      <c r="BG16" s="63"/>
      <c r="BH16" s="63"/>
      <c r="BI16" s="63"/>
    </row>
    <row r="17" spans="1:61" s="59" customFormat="1" ht="18.600000000000001" thickBot="1">
      <c r="A17" s="56">
        <v>26</v>
      </c>
      <c r="B17" s="57"/>
      <c r="C17" s="57"/>
      <c r="D17" s="60" t="s">
        <v>21</v>
      </c>
      <c r="E17" s="60" t="s">
        <v>21</v>
      </c>
      <c r="F17" s="60"/>
      <c r="G17" s="57"/>
      <c r="H17" s="57"/>
      <c r="I17" s="61">
        <v>1</v>
      </c>
      <c r="J17" s="61">
        <v>1</v>
      </c>
      <c r="K17" s="61"/>
      <c r="L17" s="57"/>
      <c r="M17" s="57"/>
      <c r="N17" s="62">
        <v>1</v>
      </c>
      <c r="O17" s="62">
        <v>1</v>
      </c>
      <c r="P17" s="62">
        <v>1</v>
      </c>
      <c r="Q17" s="57"/>
      <c r="R17" s="57"/>
      <c r="S17" s="63">
        <v>1</v>
      </c>
      <c r="T17" s="63">
        <v>1</v>
      </c>
      <c r="U17" s="63">
        <v>1</v>
      </c>
      <c r="V17" s="57"/>
      <c r="W17" s="57"/>
      <c r="X17" s="60">
        <v>1</v>
      </c>
      <c r="Y17" s="60">
        <v>1</v>
      </c>
      <c r="Z17" s="60"/>
      <c r="AA17" s="57"/>
      <c r="AB17" s="57"/>
      <c r="AC17" s="61" t="s">
        <v>21</v>
      </c>
      <c r="AD17" s="61" t="s">
        <v>21</v>
      </c>
      <c r="AE17" s="61"/>
      <c r="AF17" s="57"/>
      <c r="AG17" s="57"/>
      <c r="AH17" s="62">
        <v>1</v>
      </c>
      <c r="AI17" s="62">
        <v>1</v>
      </c>
      <c r="AJ17" s="62"/>
      <c r="AK17" s="57"/>
      <c r="AL17" s="57"/>
      <c r="AM17" s="63"/>
      <c r="AN17" s="63"/>
      <c r="AO17" s="63"/>
      <c r="AP17" s="57"/>
      <c r="AQ17" s="57"/>
      <c r="AR17" s="60">
        <v>1</v>
      </c>
      <c r="AS17" s="60">
        <v>1</v>
      </c>
      <c r="AT17" s="60">
        <v>1</v>
      </c>
      <c r="AU17" s="57"/>
      <c r="AV17" s="57"/>
      <c r="AW17" s="61"/>
      <c r="AX17" s="61"/>
      <c r="AY17" s="61"/>
      <c r="AZ17" s="57"/>
      <c r="BA17" s="57"/>
      <c r="BB17" s="62"/>
      <c r="BC17" s="62"/>
      <c r="BD17" s="62"/>
      <c r="BE17" s="57"/>
      <c r="BF17" s="57"/>
      <c r="BG17" s="63"/>
      <c r="BH17" s="63"/>
      <c r="BI17" s="63"/>
    </row>
    <row r="18" spans="1:61" s="59" customFormat="1" ht="18.600000000000001" thickBot="1">
      <c r="A18" s="56">
        <v>36</v>
      </c>
      <c r="B18" s="57"/>
      <c r="C18" s="57"/>
      <c r="D18" s="60" t="s">
        <v>21</v>
      </c>
      <c r="E18" s="60" t="s">
        <v>21</v>
      </c>
      <c r="F18" s="60"/>
      <c r="G18" s="57"/>
      <c r="H18" s="57"/>
      <c r="I18" s="61" t="s">
        <v>21</v>
      </c>
      <c r="J18" s="61" t="s">
        <v>21</v>
      </c>
      <c r="K18" s="61" t="s">
        <v>21</v>
      </c>
      <c r="L18" s="57"/>
      <c r="M18" s="57"/>
      <c r="N18" s="62">
        <v>1</v>
      </c>
      <c r="O18" s="62">
        <v>1</v>
      </c>
      <c r="P18" s="62"/>
      <c r="Q18" s="57"/>
      <c r="R18" s="57"/>
      <c r="S18" s="63" t="s">
        <v>21</v>
      </c>
      <c r="T18" s="63" t="s">
        <v>21</v>
      </c>
      <c r="U18" s="63" t="s">
        <v>21</v>
      </c>
      <c r="V18" s="57"/>
      <c r="W18" s="57"/>
      <c r="X18" s="60">
        <v>1</v>
      </c>
      <c r="Y18" s="60">
        <v>1</v>
      </c>
      <c r="Z18" s="60"/>
      <c r="AA18" s="57"/>
      <c r="AB18" s="57"/>
      <c r="AC18" s="61">
        <v>1</v>
      </c>
      <c r="AD18" s="61">
        <v>1</v>
      </c>
      <c r="AE18" s="61"/>
      <c r="AF18" s="57"/>
      <c r="AG18" s="57"/>
      <c r="AH18" s="62">
        <v>1</v>
      </c>
      <c r="AI18" s="62" t="s">
        <v>21</v>
      </c>
      <c r="AJ18" s="62"/>
      <c r="AK18" s="57"/>
      <c r="AL18" s="57"/>
      <c r="AM18" s="63"/>
      <c r="AN18" s="63"/>
      <c r="AO18" s="63"/>
      <c r="AP18" s="57"/>
      <c r="AQ18" s="57"/>
      <c r="AR18" s="60" t="s">
        <v>21</v>
      </c>
      <c r="AS18" s="60" t="s">
        <v>21</v>
      </c>
      <c r="AT18" s="60"/>
      <c r="AU18" s="57"/>
      <c r="AV18" s="57"/>
      <c r="AW18" s="61"/>
      <c r="AX18" s="61"/>
      <c r="AY18" s="61"/>
      <c r="AZ18" s="57"/>
      <c r="BA18" s="57"/>
      <c r="BB18" s="62"/>
      <c r="BC18" s="62"/>
      <c r="BD18" s="62"/>
      <c r="BE18" s="57"/>
      <c r="BF18" s="57"/>
      <c r="BG18" s="63"/>
      <c r="BH18" s="63"/>
      <c r="BI18" s="63"/>
    </row>
    <row r="19" spans="1:61" s="59" customFormat="1" ht="18.600000000000001" thickBot="1">
      <c r="A19" s="56">
        <v>37</v>
      </c>
      <c r="B19" s="57"/>
      <c r="C19" s="57"/>
      <c r="D19" s="60" t="s">
        <v>21</v>
      </c>
      <c r="E19" s="60" t="s">
        <v>21</v>
      </c>
      <c r="F19" s="60"/>
      <c r="G19" s="57"/>
      <c r="H19" s="57"/>
      <c r="I19" s="61">
        <v>1</v>
      </c>
      <c r="J19" s="61">
        <v>1</v>
      </c>
      <c r="K19" s="61"/>
      <c r="L19" s="57"/>
      <c r="M19" s="57"/>
      <c r="N19" s="62">
        <v>1</v>
      </c>
      <c r="O19" s="62">
        <v>1</v>
      </c>
      <c r="P19" s="62"/>
      <c r="Q19" s="57"/>
      <c r="R19" s="57"/>
      <c r="S19" s="63">
        <v>1</v>
      </c>
      <c r="T19" s="63">
        <v>1</v>
      </c>
      <c r="U19" s="63"/>
      <c r="V19" s="57"/>
      <c r="W19" s="57"/>
      <c r="X19" s="60">
        <v>1</v>
      </c>
      <c r="Y19" s="60">
        <v>1</v>
      </c>
      <c r="Z19" s="60"/>
      <c r="AA19" s="57"/>
      <c r="AB19" s="57"/>
      <c r="AC19" s="61" t="s">
        <v>21</v>
      </c>
      <c r="AD19" s="61" t="s">
        <v>21</v>
      </c>
      <c r="AE19" s="61" t="s">
        <v>21</v>
      </c>
      <c r="AF19" s="57"/>
      <c r="AG19" s="57"/>
      <c r="AH19" s="62" t="s">
        <v>21</v>
      </c>
      <c r="AI19" s="62" t="s">
        <v>21</v>
      </c>
      <c r="AJ19" s="62"/>
      <c r="AK19" s="57"/>
      <c r="AL19" s="57"/>
      <c r="AM19" s="63">
        <v>1</v>
      </c>
      <c r="AN19" s="63">
        <v>1</v>
      </c>
      <c r="AO19" s="63"/>
      <c r="AP19" s="57"/>
      <c r="AQ19" s="57"/>
      <c r="AR19" s="60"/>
      <c r="AS19" s="60"/>
      <c r="AT19" s="60"/>
      <c r="AU19" s="57"/>
      <c r="AV19" s="57"/>
      <c r="AW19" s="61"/>
      <c r="AX19" s="61"/>
      <c r="AY19" s="61"/>
      <c r="AZ19" s="57"/>
      <c r="BA19" s="57"/>
      <c r="BB19" s="62"/>
      <c r="BC19" s="62"/>
      <c r="BD19" s="62"/>
      <c r="BE19" s="57"/>
      <c r="BF19" s="57"/>
      <c r="BG19" s="63"/>
      <c r="BH19" s="63"/>
      <c r="BI19" s="63"/>
    </row>
    <row r="20" spans="1:61" s="59" customFormat="1" ht="18.600000000000001" thickBot="1">
      <c r="A20" s="56">
        <v>49</v>
      </c>
      <c r="B20" s="57"/>
      <c r="C20" s="57"/>
      <c r="D20" s="60" t="s">
        <v>21</v>
      </c>
      <c r="E20" s="60" t="s">
        <v>21</v>
      </c>
      <c r="F20" s="60"/>
      <c r="G20" s="57"/>
      <c r="H20" s="57"/>
      <c r="I20" s="61">
        <v>1</v>
      </c>
      <c r="J20" s="61">
        <v>1</v>
      </c>
      <c r="K20" s="61"/>
      <c r="L20" s="57"/>
      <c r="M20" s="57"/>
      <c r="N20" s="62">
        <v>1</v>
      </c>
      <c r="O20" s="62" t="s">
        <v>21</v>
      </c>
      <c r="P20" s="62"/>
      <c r="Q20" s="57"/>
      <c r="R20" s="57"/>
      <c r="S20" s="63">
        <v>1</v>
      </c>
      <c r="T20" s="63">
        <v>1</v>
      </c>
      <c r="U20" s="63">
        <v>1</v>
      </c>
      <c r="V20" s="57"/>
      <c r="W20" s="57"/>
      <c r="X20" s="60">
        <v>1</v>
      </c>
      <c r="Y20" s="60">
        <v>1</v>
      </c>
      <c r="Z20" s="60">
        <v>1</v>
      </c>
      <c r="AA20" s="57"/>
      <c r="AB20" s="57"/>
      <c r="AC20" s="61" t="s">
        <v>21</v>
      </c>
      <c r="AD20" s="61" t="s">
        <v>21</v>
      </c>
      <c r="AE20" s="61"/>
      <c r="AF20" s="57"/>
      <c r="AG20" s="57"/>
      <c r="AH20" s="62">
        <v>1</v>
      </c>
      <c r="AI20" s="62">
        <v>1</v>
      </c>
      <c r="AJ20" s="62" t="s">
        <v>21</v>
      </c>
      <c r="AK20" s="57"/>
      <c r="AL20" s="57"/>
      <c r="AM20" s="63"/>
      <c r="AN20" s="63"/>
      <c r="AO20" s="63"/>
      <c r="AP20" s="57"/>
      <c r="AQ20" s="57"/>
      <c r="AR20" s="60">
        <v>1</v>
      </c>
      <c r="AS20" s="60">
        <v>1</v>
      </c>
      <c r="AT20" s="60">
        <v>1</v>
      </c>
      <c r="AU20" s="57"/>
      <c r="AV20" s="57"/>
      <c r="AW20" s="61"/>
      <c r="AX20" s="61"/>
      <c r="AY20" s="61"/>
      <c r="AZ20" s="57"/>
      <c r="BA20" s="57"/>
      <c r="BB20" s="62"/>
      <c r="BC20" s="62"/>
      <c r="BD20" s="62"/>
      <c r="BE20" s="57"/>
      <c r="BF20" s="57"/>
      <c r="BG20" s="63"/>
      <c r="BH20" s="63"/>
      <c r="BI20" s="63"/>
    </row>
    <row r="21" spans="1:61" s="59" customFormat="1" ht="18.600000000000001" thickBot="1">
      <c r="A21" s="56">
        <v>50</v>
      </c>
      <c r="B21" s="57"/>
      <c r="C21" s="57"/>
      <c r="D21" s="60">
        <v>1</v>
      </c>
      <c r="E21" s="60">
        <v>1</v>
      </c>
      <c r="F21" s="60"/>
      <c r="G21" s="57"/>
      <c r="H21" s="57"/>
      <c r="I21" s="61">
        <v>1</v>
      </c>
      <c r="J21" s="61">
        <v>1</v>
      </c>
      <c r="K21" s="61"/>
      <c r="L21" s="57"/>
      <c r="M21" s="57"/>
      <c r="N21" s="62">
        <v>1</v>
      </c>
      <c r="O21" s="62">
        <v>1</v>
      </c>
      <c r="P21" s="62"/>
      <c r="Q21" s="57"/>
      <c r="R21" s="57"/>
      <c r="S21" s="63" t="s">
        <v>21</v>
      </c>
      <c r="T21" s="63" t="s">
        <v>21</v>
      </c>
      <c r="U21" s="63" t="s">
        <v>21</v>
      </c>
      <c r="V21" s="57"/>
      <c r="W21" s="57"/>
      <c r="X21" s="60" t="s">
        <v>21</v>
      </c>
      <c r="Y21" s="60" t="s">
        <v>21</v>
      </c>
      <c r="Z21" s="60" t="s">
        <v>21</v>
      </c>
      <c r="AA21" s="57"/>
      <c r="AB21" s="57"/>
      <c r="AC21" s="61" t="s">
        <v>21</v>
      </c>
      <c r="AD21" s="61" t="s">
        <v>21</v>
      </c>
      <c r="AE21" s="61"/>
      <c r="AF21" s="57"/>
      <c r="AG21" s="57"/>
      <c r="AH21" s="62">
        <v>1</v>
      </c>
      <c r="AI21" s="62" t="s">
        <v>21</v>
      </c>
      <c r="AJ21" s="62"/>
      <c r="AK21" s="57"/>
      <c r="AL21" s="57"/>
      <c r="AM21" s="63"/>
      <c r="AN21" s="63"/>
      <c r="AO21" s="63"/>
      <c r="AP21" s="57"/>
      <c r="AQ21" s="57"/>
      <c r="AR21" s="60" t="s">
        <v>21</v>
      </c>
      <c r="AS21" s="60" t="s">
        <v>21</v>
      </c>
      <c r="AT21" s="60" t="s">
        <v>21</v>
      </c>
      <c r="AU21" s="57"/>
      <c r="AV21" s="57"/>
      <c r="AW21" s="61"/>
      <c r="AX21" s="61"/>
      <c r="AY21" s="61"/>
      <c r="AZ21" s="57"/>
      <c r="BA21" s="57"/>
      <c r="BB21" s="62"/>
      <c r="BC21" s="62"/>
      <c r="BD21" s="62"/>
      <c r="BE21" s="57"/>
      <c r="BF21" s="57"/>
      <c r="BG21" s="63"/>
      <c r="BH21" s="63"/>
      <c r="BI21" s="63"/>
    </row>
    <row r="22" spans="1:61" s="59" customFormat="1" ht="18.600000000000001" thickBot="1">
      <c r="A22" s="56">
        <v>51</v>
      </c>
      <c r="B22" s="57"/>
      <c r="C22" s="57"/>
      <c r="D22" s="60">
        <v>1</v>
      </c>
      <c r="E22" s="60">
        <v>1</v>
      </c>
      <c r="F22" s="60"/>
      <c r="G22" s="57"/>
      <c r="H22" s="57"/>
      <c r="I22" s="61" t="s">
        <v>21</v>
      </c>
      <c r="J22" s="61" t="s">
        <v>21</v>
      </c>
      <c r="K22" s="61"/>
      <c r="L22" s="57"/>
      <c r="M22" s="57"/>
      <c r="N22" s="62">
        <v>1</v>
      </c>
      <c r="O22" s="62">
        <v>1</v>
      </c>
      <c r="P22" s="62"/>
      <c r="Q22" s="57"/>
      <c r="R22" s="57"/>
      <c r="S22" s="63" t="s">
        <v>21</v>
      </c>
      <c r="T22" s="63" t="s">
        <v>21</v>
      </c>
      <c r="U22" s="63" t="s">
        <v>21</v>
      </c>
      <c r="V22" s="57"/>
      <c r="W22" s="57"/>
      <c r="X22" s="60">
        <v>1</v>
      </c>
      <c r="Y22" s="60" t="s">
        <v>21</v>
      </c>
      <c r="Z22" s="60"/>
      <c r="AA22" s="57"/>
      <c r="AB22" s="57"/>
      <c r="AC22" s="61">
        <v>1</v>
      </c>
      <c r="AD22" s="61">
        <v>1</v>
      </c>
      <c r="AE22" s="61"/>
      <c r="AF22" s="57"/>
      <c r="AG22" s="57"/>
      <c r="AH22" s="62">
        <v>1</v>
      </c>
      <c r="AI22" s="62">
        <v>1</v>
      </c>
      <c r="AJ22" s="62">
        <v>1</v>
      </c>
      <c r="AK22" s="57"/>
      <c r="AL22" s="57"/>
      <c r="AM22" s="63"/>
      <c r="AN22" s="63"/>
      <c r="AO22" s="63"/>
      <c r="AP22" s="57"/>
      <c r="AQ22" s="57"/>
      <c r="AR22" s="60" t="s">
        <v>21</v>
      </c>
      <c r="AS22" s="60" t="s">
        <v>21</v>
      </c>
      <c r="AT22" s="60" t="s">
        <v>21</v>
      </c>
      <c r="AU22" s="57"/>
      <c r="AV22" s="57"/>
      <c r="AW22" s="61"/>
      <c r="AX22" s="61"/>
      <c r="AY22" s="61"/>
      <c r="AZ22" s="57"/>
      <c r="BA22" s="57"/>
      <c r="BB22" s="62"/>
      <c r="BC22" s="62"/>
      <c r="BD22" s="62"/>
      <c r="BE22" s="57"/>
      <c r="BF22" s="57"/>
      <c r="BG22" s="63"/>
      <c r="BH22" s="63"/>
      <c r="BI22" s="63"/>
    </row>
    <row r="23" spans="1:61" s="59" customFormat="1" ht="18.600000000000001" thickBot="1">
      <c r="A23" s="56">
        <v>52</v>
      </c>
      <c r="B23" s="57"/>
      <c r="C23" s="57"/>
      <c r="D23" s="60" t="s">
        <v>21</v>
      </c>
      <c r="E23" s="60" t="s">
        <v>21</v>
      </c>
      <c r="F23" s="60"/>
      <c r="G23" s="57"/>
      <c r="H23" s="57"/>
      <c r="I23" s="61" t="s">
        <v>21</v>
      </c>
      <c r="J23" s="61" t="s">
        <v>21</v>
      </c>
      <c r="K23" s="61"/>
      <c r="L23" s="57"/>
      <c r="M23" s="57"/>
      <c r="N23" s="62">
        <v>1</v>
      </c>
      <c r="O23" s="62">
        <v>1</v>
      </c>
      <c r="P23" s="62"/>
      <c r="Q23" s="57"/>
      <c r="R23" s="57"/>
      <c r="S23" s="63">
        <v>1</v>
      </c>
      <c r="T23" s="63">
        <v>1</v>
      </c>
      <c r="U23" s="63">
        <v>1</v>
      </c>
      <c r="V23" s="57"/>
      <c r="W23" s="57"/>
      <c r="X23" s="60" t="s">
        <v>21</v>
      </c>
      <c r="Y23" s="60" t="s">
        <v>21</v>
      </c>
      <c r="Z23" s="60" t="s">
        <v>21</v>
      </c>
      <c r="AA23" s="57"/>
      <c r="AB23" s="57"/>
      <c r="AC23" s="61">
        <v>1</v>
      </c>
      <c r="AD23" s="61">
        <v>1</v>
      </c>
      <c r="AE23" s="61"/>
      <c r="AF23" s="57"/>
      <c r="AG23" s="57"/>
      <c r="AH23" s="62">
        <v>1</v>
      </c>
      <c r="AI23" s="62">
        <v>1</v>
      </c>
      <c r="AJ23" s="62"/>
      <c r="AK23" s="57"/>
      <c r="AL23" s="57"/>
      <c r="AM23" s="63">
        <v>1</v>
      </c>
      <c r="AN23" s="63">
        <v>1</v>
      </c>
      <c r="AO23" s="63" t="s">
        <v>21</v>
      </c>
      <c r="AP23" s="57"/>
      <c r="AQ23" s="57"/>
      <c r="AR23" s="60"/>
      <c r="AS23" s="60"/>
      <c r="AT23" s="60"/>
      <c r="AU23" s="57"/>
      <c r="AV23" s="57"/>
      <c r="AW23" s="61"/>
      <c r="AX23" s="61"/>
      <c r="AY23" s="61"/>
      <c r="AZ23" s="57"/>
      <c r="BA23" s="57"/>
      <c r="BB23" s="62"/>
      <c r="BC23" s="62"/>
      <c r="BD23" s="62"/>
      <c r="BE23" s="57"/>
      <c r="BF23" s="57"/>
      <c r="BG23" s="63"/>
      <c r="BH23" s="63"/>
      <c r="BI23" s="63"/>
    </row>
    <row r="24" spans="1:61" s="59" customFormat="1" ht="18.600000000000001" thickBot="1">
      <c r="A24" s="56">
        <v>53</v>
      </c>
      <c r="B24" s="57"/>
      <c r="C24" s="57"/>
      <c r="D24" s="60" t="s">
        <v>21</v>
      </c>
      <c r="E24" s="60" t="s">
        <v>21</v>
      </c>
      <c r="F24" s="60"/>
      <c r="G24" s="57"/>
      <c r="H24" s="57"/>
      <c r="I24" s="61">
        <v>1</v>
      </c>
      <c r="J24" s="61">
        <v>1</v>
      </c>
      <c r="K24" s="61">
        <v>1</v>
      </c>
      <c r="L24" s="57"/>
      <c r="M24" s="57"/>
      <c r="N24" s="62">
        <v>1</v>
      </c>
      <c r="O24" s="62">
        <v>1</v>
      </c>
      <c r="P24" s="62"/>
      <c r="Q24" s="57"/>
      <c r="R24" s="57"/>
      <c r="S24" s="63">
        <v>1</v>
      </c>
      <c r="T24" s="63">
        <v>1</v>
      </c>
      <c r="U24" s="63">
        <v>1</v>
      </c>
      <c r="V24" s="57"/>
      <c r="W24" s="57"/>
      <c r="X24" s="60" t="s">
        <v>21</v>
      </c>
      <c r="Y24" s="60" t="s">
        <v>21</v>
      </c>
      <c r="Z24" s="60" t="s">
        <v>21</v>
      </c>
      <c r="AA24" s="57"/>
      <c r="AB24" s="57"/>
      <c r="AC24" s="61">
        <v>1</v>
      </c>
      <c r="AD24" s="61">
        <v>1</v>
      </c>
      <c r="AE24" s="61"/>
      <c r="AF24" s="57"/>
      <c r="AG24" s="57"/>
      <c r="AH24" s="62">
        <v>1</v>
      </c>
      <c r="AI24" s="62">
        <v>1</v>
      </c>
      <c r="AJ24" s="62"/>
      <c r="AK24" s="57"/>
      <c r="AL24" s="57"/>
      <c r="AM24" s="63">
        <v>1</v>
      </c>
      <c r="AN24" s="63">
        <v>1</v>
      </c>
      <c r="AO24" s="63">
        <v>1</v>
      </c>
      <c r="AP24" s="57"/>
      <c r="AQ24" s="57"/>
      <c r="AR24" s="60">
        <v>1</v>
      </c>
      <c r="AS24" s="60">
        <v>1</v>
      </c>
      <c r="AT24" s="60">
        <v>1</v>
      </c>
      <c r="AU24" s="57"/>
      <c r="AV24" s="57"/>
      <c r="AW24" s="61"/>
      <c r="AX24" s="61"/>
      <c r="AY24" s="61"/>
      <c r="AZ24" s="57"/>
      <c r="BA24" s="57"/>
      <c r="BB24" s="62"/>
      <c r="BC24" s="62"/>
      <c r="BD24" s="62"/>
      <c r="BE24" s="57"/>
      <c r="BF24" s="57"/>
      <c r="BG24" s="63"/>
      <c r="BH24" s="63"/>
      <c r="BI24" s="63"/>
    </row>
    <row r="25" spans="1:61" s="59" customFormat="1" ht="18.600000000000001" thickBot="1">
      <c r="A25" s="56">
        <v>54</v>
      </c>
      <c r="B25" s="57"/>
      <c r="C25" s="57"/>
      <c r="D25" s="60" t="s">
        <v>21</v>
      </c>
      <c r="E25" s="60" t="s">
        <v>21</v>
      </c>
      <c r="F25" s="60"/>
      <c r="G25" s="57"/>
      <c r="H25" s="57"/>
      <c r="I25" s="61" t="s">
        <v>21</v>
      </c>
      <c r="J25" s="61" t="s">
        <v>21</v>
      </c>
      <c r="K25" s="61" t="s">
        <v>21</v>
      </c>
      <c r="L25" s="57"/>
      <c r="M25" s="57"/>
      <c r="N25" s="62">
        <v>1</v>
      </c>
      <c r="O25" s="62">
        <v>1</v>
      </c>
      <c r="P25" s="62"/>
      <c r="Q25" s="57"/>
      <c r="R25" s="57"/>
      <c r="S25" s="63">
        <v>1</v>
      </c>
      <c r="T25" s="63">
        <v>1</v>
      </c>
      <c r="U25" s="63"/>
      <c r="V25" s="57"/>
      <c r="W25" s="57"/>
      <c r="X25" s="60">
        <v>1</v>
      </c>
      <c r="Y25" s="60">
        <v>1</v>
      </c>
      <c r="Z25" s="60"/>
      <c r="AA25" s="57"/>
      <c r="AB25" s="57"/>
      <c r="AC25" s="61">
        <v>1</v>
      </c>
      <c r="AD25" s="61">
        <v>1</v>
      </c>
      <c r="AE25" s="61">
        <v>1</v>
      </c>
      <c r="AF25" s="57"/>
      <c r="AG25" s="57"/>
      <c r="AH25" s="62">
        <v>1</v>
      </c>
      <c r="AI25" s="62">
        <v>1</v>
      </c>
      <c r="AJ25" s="62"/>
      <c r="AK25" s="57"/>
      <c r="AL25" s="57"/>
      <c r="AM25" s="63">
        <v>1</v>
      </c>
      <c r="AN25" s="63">
        <v>1</v>
      </c>
      <c r="AO25" s="63">
        <v>1</v>
      </c>
      <c r="AP25" s="57"/>
      <c r="AQ25" s="57"/>
      <c r="AR25" s="60" t="s">
        <v>21</v>
      </c>
      <c r="AS25" s="60" t="s">
        <v>21</v>
      </c>
      <c r="AT25" s="60"/>
      <c r="AU25" s="57"/>
      <c r="AV25" s="57"/>
      <c r="AW25" s="61"/>
      <c r="AX25" s="61"/>
      <c r="AY25" s="61"/>
      <c r="AZ25" s="57"/>
      <c r="BA25" s="57"/>
      <c r="BB25" s="62"/>
      <c r="BC25" s="62"/>
      <c r="BD25" s="62"/>
      <c r="BE25" s="57"/>
      <c r="BF25" s="57"/>
      <c r="BG25" s="63"/>
      <c r="BH25" s="63"/>
      <c r="BI25" s="63"/>
    </row>
    <row r="26" spans="1:61" s="59" customFormat="1" ht="18.600000000000001" thickBot="1">
      <c r="A26" s="56">
        <v>55</v>
      </c>
      <c r="B26" s="57"/>
      <c r="C26" s="57"/>
      <c r="D26" s="60">
        <v>1</v>
      </c>
      <c r="E26" s="60">
        <v>1</v>
      </c>
      <c r="F26" s="60"/>
      <c r="G26" s="57"/>
      <c r="H26" s="57"/>
      <c r="I26" s="61">
        <v>1</v>
      </c>
      <c r="J26" s="61">
        <v>1</v>
      </c>
      <c r="K26" s="61"/>
      <c r="L26" s="57"/>
      <c r="M26" s="57"/>
      <c r="N26" s="62">
        <v>1</v>
      </c>
      <c r="O26" s="62">
        <v>1</v>
      </c>
      <c r="P26" s="62"/>
      <c r="Q26" s="57"/>
      <c r="R26" s="57"/>
      <c r="S26" s="63" t="s">
        <v>21</v>
      </c>
      <c r="T26" s="63" t="s">
        <v>21</v>
      </c>
      <c r="U26" s="63" t="s">
        <v>21</v>
      </c>
      <c r="V26" s="57"/>
      <c r="W26" s="57"/>
      <c r="X26" s="60">
        <v>1</v>
      </c>
      <c r="Y26" s="60">
        <v>1</v>
      </c>
      <c r="Z26" s="60"/>
      <c r="AA26" s="57"/>
      <c r="AB26" s="57"/>
      <c r="AC26" s="61">
        <v>1</v>
      </c>
      <c r="AD26" s="61">
        <v>1</v>
      </c>
      <c r="AE26" s="61"/>
      <c r="AF26" s="57"/>
      <c r="AG26" s="57"/>
      <c r="AH26" s="62">
        <v>1</v>
      </c>
      <c r="AI26" s="62">
        <v>1</v>
      </c>
      <c r="AJ26" s="62"/>
      <c r="AK26" s="57"/>
      <c r="AL26" s="57"/>
      <c r="AM26" s="63"/>
      <c r="AN26" s="63"/>
      <c r="AO26" s="63"/>
      <c r="AP26" s="57"/>
      <c r="AQ26" s="57"/>
      <c r="AR26" s="60">
        <v>1</v>
      </c>
      <c r="AS26" s="60">
        <v>1</v>
      </c>
      <c r="AT26" s="60">
        <v>1</v>
      </c>
      <c r="AU26" s="57"/>
      <c r="AV26" s="57"/>
      <c r="AW26" s="61"/>
      <c r="AX26" s="61"/>
      <c r="AY26" s="61"/>
      <c r="AZ26" s="57"/>
      <c r="BA26" s="57"/>
      <c r="BB26" s="62"/>
      <c r="BC26" s="62"/>
      <c r="BD26" s="62"/>
      <c r="BE26" s="57"/>
      <c r="BF26" s="57"/>
      <c r="BG26" s="63"/>
      <c r="BH26" s="63"/>
      <c r="BI26" s="63"/>
    </row>
    <row r="27" spans="1:61" s="59" customFormat="1" ht="18.600000000000001" thickBot="1">
      <c r="A27" s="56">
        <v>56</v>
      </c>
      <c r="B27" s="57"/>
      <c r="C27" s="57"/>
      <c r="D27" s="60" t="s">
        <v>21</v>
      </c>
      <c r="E27" s="60" t="s">
        <v>21</v>
      </c>
      <c r="F27" s="60"/>
      <c r="G27" s="57"/>
      <c r="H27" s="57"/>
      <c r="I27" s="61">
        <v>1</v>
      </c>
      <c r="J27" s="61">
        <v>1</v>
      </c>
      <c r="K27" s="61"/>
      <c r="L27" s="57"/>
      <c r="M27" s="57"/>
      <c r="N27" s="62">
        <v>1</v>
      </c>
      <c r="O27" s="62">
        <v>1</v>
      </c>
      <c r="P27" s="62">
        <v>1</v>
      </c>
      <c r="Q27" s="57"/>
      <c r="R27" s="57"/>
      <c r="S27" s="63" t="s">
        <v>21</v>
      </c>
      <c r="T27" s="63" t="s">
        <v>21</v>
      </c>
      <c r="U27" s="63" t="s">
        <v>21</v>
      </c>
      <c r="V27" s="57"/>
      <c r="W27" s="57"/>
      <c r="X27" s="60">
        <v>1</v>
      </c>
      <c r="Y27" s="60">
        <v>1</v>
      </c>
      <c r="Z27" s="60"/>
      <c r="AA27" s="57"/>
      <c r="AB27" s="57"/>
      <c r="AC27" s="61" t="s">
        <v>21</v>
      </c>
      <c r="AD27" s="61" t="s">
        <v>21</v>
      </c>
      <c r="AE27" s="61" t="s">
        <v>21</v>
      </c>
      <c r="AF27" s="57"/>
      <c r="AG27" s="57"/>
      <c r="AH27" s="62">
        <v>1</v>
      </c>
      <c r="AI27" s="62">
        <v>1</v>
      </c>
      <c r="AJ27" s="62"/>
      <c r="AK27" s="57"/>
      <c r="AL27" s="57"/>
      <c r="AM27" s="63"/>
      <c r="AN27" s="63"/>
      <c r="AO27" s="63"/>
      <c r="AP27" s="57"/>
      <c r="AQ27" s="57"/>
      <c r="AR27" s="60" t="s">
        <v>21</v>
      </c>
      <c r="AS27" s="60" t="s">
        <v>21</v>
      </c>
      <c r="AT27" s="60" t="s">
        <v>21</v>
      </c>
      <c r="AU27" s="57"/>
      <c r="AV27" s="57"/>
      <c r="AW27" s="61"/>
      <c r="AX27" s="61"/>
      <c r="AY27" s="61"/>
      <c r="AZ27" s="57"/>
      <c r="BA27" s="57"/>
      <c r="BB27" s="62"/>
      <c r="BC27" s="62"/>
      <c r="BD27" s="62"/>
      <c r="BE27" s="57"/>
      <c r="BF27" s="57"/>
      <c r="BG27" s="63"/>
      <c r="BH27" s="63"/>
      <c r="BI27" s="63"/>
    </row>
    <row r="28" spans="1:61" s="59" customFormat="1" ht="18.600000000000001" thickBot="1">
      <c r="A28" s="56">
        <v>57</v>
      </c>
      <c r="B28" s="57"/>
      <c r="C28" s="57"/>
      <c r="D28" s="60">
        <v>1</v>
      </c>
      <c r="E28" s="60">
        <v>1</v>
      </c>
      <c r="F28" s="60"/>
      <c r="G28" s="57"/>
      <c r="H28" s="57"/>
      <c r="I28" s="61" t="s">
        <v>21</v>
      </c>
      <c r="J28" s="61" t="s">
        <v>21</v>
      </c>
      <c r="K28" s="61" t="s">
        <v>21</v>
      </c>
      <c r="L28" s="57"/>
      <c r="M28" s="57"/>
      <c r="N28" s="62" t="s">
        <v>21</v>
      </c>
      <c r="O28" s="62" t="s">
        <v>21</v>
      </c>
      <c r="P28" s="62" t="s">
        <v>21</v>
      </c>
      <c r="Q28" s="57"/>
      <c r="R28" s="57"/>
      <c r="S28" s="63" t="s">
        <v>21</v>
      </c>
      <c r="T28" s="63" t="s">
        <v>21</v>
      </c>
      <c r="U28" s="63" t="s">
        <v>21</v>
      </c>
      <c r="V28" s="57"/>
      <c r="W28" s="57"/>
      <c r="X28" s="60">
        <v>1</v>
      </c>
      <c r="Y28" s="60">
        <v>1</v>
      </c>
      <c r="Z28" s="60"/>
      <c r="AA28" s="57"/>
      <c r="AB28" s="57"/>
      <c r="AC28" s="61" t="s">
        <v>21</v>
      </c>
      <c r="AD28" s="61" t="s">
        <v>21</v>
      </c>
      <c r="AE28" s="61"/>
      <c r="AF28" s="57"/>
      <c r="AG28" s="57"/>
      <c r="AH28" s="62">
        <v>1</v>
      </c>
      <c r="AI28" s="62" t="s">
        <v>21</v>
      </c>
      <c r="AJ28" s="62"/>
      <c r="AK28" s="57"/>
      <c r="AL28" s="57"/>
      <c r="AM28" s="63" t="s">
        <v>21</v>
      </c>
      <c r="AN28" s="63" t="s">
        <v>21</v>
      </c>
      <c r="AO28" s="63"/>
      <c r="AP28" s="57"/>
      <c r="AQ28" s="57"/>
      <c r="AR28" s="60"/>
      <c r="AS28" s="60"/>
      <c r="AT28" s="60"/>
      <c r="AU28" s="57"/>
      <c r="AV28" s="57"/>
      <c r="AW28" s="61"/>
      <c r="AX28" s="61"/>
      <c r="AY28" s="61"/>
      <c r="AZ28" s="57"/>
      <c r="BA28" s="57"/>
      <c r="BB28" s="62"/>
      <c r="BC28" s="62"/>
      <c r="BD28" s="62"/>
      <c r="BE28" s="57"/>
      <c r="BF28" s="57"/>
      <c r="BG28" s="63"/>
      <c r="BH28" s="63"/>
      <c r="BI28" s="63"/>
    </row>
    <row r="29" spans="1:61" s="59" customFormat="1" ht="18.600000000000001" thickBot="1">
      <c r="A29" s="56">
        <v>58</v>
      </c>
      <c r="B29" s="57"/>
      <c r="C29" s="57"/>
      <c r="D29" s="60" t="s">
        <v>21</v>
      </c>
      <c r="E29" s="60" t="s">
        <v>21</v>
      </c>
      <c r="F29" s="60"/>
      <c r="G29" s="57"/>
      <c r="H29" s="57"/>
      <c r="I29" s="61">
        <v>1</v>
      </c>
      <c r="J29" s="61">
        <v>1</v>
      </c>
      <c r="K29" s="61">
        <v>1</v>
      </c>
      <c r="L29" s="57"/>
      <c r="M29" s="57"/>
      <c r="N29" s="62" t="s">
        <v>21</v>
      </c>
      <c r="O29" s="62" t="s">
        <v>21</v>
      </c>
      <c r="P29" s="62"/>
      <c r="Q29" s="57"/>
      <c r="R29" s="57"/>
      <c r="S29" s="63">
        <v>1</v>
      </c>
      <c r="T29" s="63">
        <v>1</v>
      </c>
      <c r="U29" s="63"/>
      <c r="V29" s="57"/>
      <c r="W29" s="57"/>
      <c r="X29" s="60">
        <v>1</v>
      </c>
      <c r="Y29" s="60">
        <v>1</v>
      </c>
      <c r="Z29" s="60"/>
      <c r="AA29" s="57"/>
      <c r="AB29" s="57"/>
      <c r="AC29" s="61" t="s">
        <v>21</v>
      </c>
      <c r="AD29" s="61" t="s">
        <v>21</v>
      </c>
      <c r="AE29" s="61"/>
      <c r="AF29" s="57"/>
      <c r="AG29" s="57"/>
      <c r="AH29" s="62">
        <v>1</v>
      </c>
      <c r="AI29" s="62">
        <v>1</v>
      </c>
      <c r="AJ29" s="62"/>
      <c r="AK29" s="57"/>
      <c r="AL29" s="57"/>
      <c r="AM29" s="63">
        <v>1</v>
      </c>
      <c r="AN29" s="63">
        <v>1</v>
      </c>
      <c r="AO29" s="63"/>
      <c r="AP29" s="57"/>
      <c r="AQ29" s="57"/>
      <c r="AR29" s="60" t="s">
        <v>21</v>
      </c>
      <c r="AS29" s="60" t="s">
        <v>21</v>
      </c>
      <c r="AT29" s="60" t="s">
        <v>21</v>
      </c>
      <c r="AU29" s="57"/>
      <c r="AV29" s="57"/>
      <c r="AW29" s="61"/>
      <c r="AX29" s="61"/>
      <c r="AY29" s="61"/>
      <c r="AZ29" s="57"/>
      <c r="BA29" s="57"/>
      <c r="BB29" s="62"/>
      <c r="BC29" s="62"/>
      <c r="BD29" s="62"/>
      <c r="BE29" s="57"/>
      <c r="BF29" s="57"/>
      <c r="BG29" s="63"/>
      <c r="BH29" s="63"/>
      <c r="BI29" s="63"/>
    </row>
    <row r="30" spans="1:61" s="59" customFormat="1" ht="18.600000000000001" thickBot="1">
      <c r="A30" s="56">
        <v>59</v>
      </c>
      <c r="B30" s="57"/>
      <c r="C30" s="57"/>
      <c r="D30" s="60">
        <v>1</v>
      </c>
      <c r="E30" s="60">
        <v>1</v>
      </c>
      <c r="F30" s="60"/>
      <c r="G30" s="57"/>
      <c r="H30" s="57"/>
      <c r="I30" s="61">
        <v>1</v>
      </c>
      <c r="J30" s="61" t="s">
        <v>21</v>
      </c>
      <c r="K30" s="61"/>
      <c r="L30" s="57"/>
      <c r="M30" s="57"/>
      <c r="N30" s="62">
        <v>1</v>
      </c>
      <c r="O30" s="62">
        <v>1</v>
      </c>
      <c r="P30" s="62"/>
      <c r="Q30" s="57"/>
      <c r="R30" s="57"/>
      <c r="S30" s="63">
        <v>1</v>
      </c>
      <c r="T30" s="63">
        <v>1</v>
      </c>
      <c r="U30" s="63"/>
      <c r="V30" s="57"/>
      <c r="W30" s="57"/>
      <c r="X30" s="60" t="s">
        <v>21</v>
      </c>
      <c r="Y30" s="60" t="s">
        <v>21</v>
      </c>
      <c r="Z30" s="60" t="s">
        <v>21</v>
      </c>
      <c r="AA30" s="57"/>
      <c r="AB30" s="57"/>
      <c r="AC30" s="61" t="s">
        <v>21</v>
      </c>
      <c r="AD30" s="61" t="s">
        <v>21</v>
      </c>
      <c r="AE30" s="61" t="s">
        <v>21</v>
      </c>
      <c r="AF30" s="57"/>
      <c r="AG30" s="57"/>
      <c r="AH30" s="62">
        <v>1</v>
      </c>
      <c r="AI30" s="62">
        <v>1</v>
      </c>
      <c r="AJ30" s="62"/>
      <c r="AK30" s="57"/>
      <c r="AL30" s="57"/>
      <c r="AM30" s="63"/>
      <c r="AN30" s="63"/>
      <c r="AO30" s="63"/>
      <c r="AP30" s="57"/>
      <c r="AQ30" s="57"/>
      <c r="AR30" s="60">
        <v>1</v>
      </c>
      <c r="AS30" s="60">
        <v>1</v>
      </c>
      <c r="AT30" s="60">
        <v>1</v>
      </c>
      <c r="AU30" s="57"/>
      <c r="AV30" s="57"/>
      <c r="AW30" s="61"/>
      <c r="AX30" s="61"/>
      <c r="AY30" s="61"/>
      <c r="AZ30" s="57"/>
      <c r="BA30" s="57"/>
      <c r="BB30" s="62"/>
      <c r="BC30" s="62"/>
      <c r="BD30" s="62"/>
      <c r="BE30" s="57"/>
      <c r="BF30" s="57"/>
      <c r="BG30" s="63"/>
      <c r="BH30" s="63"/>
      <c r="BI30" s="63"/>
    </row>
    <row r="31" spans="1:61" s="8" customFormat="1" ht="18.600000000000001" thickBot="1">
      <c r="A31" s="53"/>
      <c r="B31" s="7" t="str">
        <f>B4</f>
        <v>D</v>
      </c>
      <c r="C31" s="7" t="str">
        <f>C4</f>
        <v>Washington</v>
      </c>
      <c r="D31" s="54"/>
      <c r="E31" s="54"/>
      <c r="F31" s="54"/>
      <c r="G31" s="7" t="str">
        <f>G4</f>
        <v>T</v>
      </c>
      <c r="H31" s="7" t="str">
        <f>H4</f>
        <v>Henderson</v>
      </c>
      <c r="I31" s="54"/>
      <c r="J31" s="54"/>
      <c r="K31" s="54"/>
      <c r="L31" s="7" t="str">
        <f>L4</f>
        <v>Bronco</v>
      </c>
      <c r="M31" s="7">
        <f>M4</f>
        <v>0</v>
      </c>
      <c r="N31" s="54"/>
      <c r="O31" s="54"/>
      <c r="P31" s="54"/>
      <c r="Q31" s="7" t="str">
        <f>Q4</f>
        <v>Diego</v>
      </c>
      <c r="R31" s="7">
        <f>R4</f>
        <v>0</v>
      </c>
      <c r="S31" s="54"/>
      <c r="T31" s="54"/>
      <c r="U31" s="54"/>
      <c r="V31" s="7" t="str">
        <f>V4</f>
        <v>Tanner</v>
      </c>
      <c r="W31" s="7">
        <f>W4</f>
        <v>0</v>
      </c>
      <c r="X31" s="54"/>
      <c r="Y31" s="54"/>
      <c r="Z31" s="54"/>
      <c r="AA31" s="7" t="str">
        <f>AA4</f>
        <v>Devin</v>
      </c>
      <c r="AB31" s="7">
        <f>AB4</f>
        <v>0</v>
      </c>
      <c r="AC31" s="54"/>
      <c r="AD31" s="54"/>
      <c r="AE31" s="54"/>
      <c r="AF31" s="7" t="str">
        <f>AF4</f>
        <v>Will</v>
      </c>
      <c r="AG31" s="7">
        <f>AG4</f>
        <v>0</v>
      </c>
      <c r="AH31" s="54"/>
      <c r="AI31" s="54"/>
      <c r="AJ31" s="54"/>
      <c r="AK31" s="7" t="str">
        <f>AK4</f>
        <v>Dre</v>
      </c>
      <c r="AL31" s="7">
        <f>AL4</f>
        <v>0</v>
      </c>
      <c r="AM31" s="54"/>
      <c r="AN31" s="54"/>
      <c r="AO31" s="54"/>
      <c r="AP31" s="7" t="str">
        <f>AP4</f>
        <v>Dilbert</v>
      </c>
      <c r="AQ31" s="7">
        <f>AQ4</f>
        <v>0</v>
      </c>
      <c r="AR31" s="54"/>
      <c r="AS31" s="54"/>
      <c r="AT31" s="54"/>
      <c r="AU31" s="7" t="str">
        <f>AU4</f>
        <v>Alvin</v>
      </c>
      <c r="AV31" s="7">
        <f>AV4</f>
        <v>0</v>
      </c>
      <c r="AW31" s="54"/>
      <c r="AX31" s="54"/>
      <c r="AY31" s="54"/>
      <c r="AZ31" s="7" t="str">
        <f>AZ4</f>
        <v xml:space="preserve">Tavary </v>
      </c>
      <c r="BA31" s="7">
        <f>BA4</f>
        <v>0</v>
      </c>
      <c r="BB31" s="54"/>
      <c r="BC31" s="54"/>
      <c r="BD31" s="54"/>
      <c r="BE31" s="7">
        <f>BE4</f>
        <v>0</v>
      </c>
      <c r="BF31" s="7">
        <f>BF4</f>
        <v>0</v>
      </c>
      <c r="BG31" s="54"/>
      <c r="BH31" s="54"/>
      <c r="BI31" s="54"/>
    </row>
    <row r="32" spans="1:61" s="6" customFormat="1" ht="18.600000000000001" thickBot="1">
      <c r="A32" s="4"/>
      <c r="B32" s="5"/>
      <c r="C32" s="5"/>
      <c r="D32" s="4"/>
      <c r="E32" s="4"/>
      <c r="F32" s="4"/>
      <c r="G32" s="5"/>
      <c r="H32" s="5"/>
      <c r="I32" s="4"/>
      <c r="J32" s="4"/>
      <c r="K32" s="4"/>
      <c r="L32" s="5"/>
      <c r="M32" s="5"/>
      <c r="N32" s="4"/>
      <c r="O32" s="4"/>
      <c r="P32" s="4"/>
      <c r="Q32" s="5"/>
      <c r="R32" s="5"/>
      <c r="S32" s="4"/>
      <c r="T32" s="4"/>
      <c r="U32" s="4"/>
      <c r="V32" s="5"/>
      <c r="W32" s="5"/>
      <c r="X32" s="4"/>
      <c r="Y32" s="4"/>
      <c r="Z32" s="4"/>
      <c r="AA32" s="5"/>
      <c r="AB32" s="5"/>
      <c r="AC32" s="4"/>
      <c r="AD32" s="4"/>
      <c r="AE32" s="4"/>
      <c r="AF32" s="5"/>
      <c r="AG32" s="5"/>
      <c r="AH32" s="4"/>
      <c r="AI32" s="4"/>
      <c r="AJ32" s="4"/>
      <c r="AK32" s="5"/>
      <c r="AL32" s="5"/>
      <c r="AM32" s="4"/>
      <c r="AN32" s="4"/>
      <c r="AO32" s="4"/>
      <c r="AP32" s="5"/>
      <c r="AQ32" s="5"/>
      <c r="AR32" s="4"/>
      <c r="AS32" s="4"/>
      <c r="AT32" s="4"/>
      <c r="AU32" s="5"/>
      <c r="AV32" s="5"/>
      <c r="AW32" s="4"/>
      <c r="AX32" s="4"/>
      <c r="AY32" s="4"/>
      <c r="AZ32" s="5"/>
      <c r="BA32" s="5"/>
      <c r="BB32" s="4"/>
      <c r="BC32" s="4"/>
      <c r="BD32" s="4"/>
      <c r="BE32" s="5"/>
      <c r="BF32" s="5"/>
      <c r="BG32" s="4"/>
      <c r="BH32" s="4"/>
      <c r="BI32" s="4"/>
    </row>
    <row r="33" spans="1:61" s="6" customFormat="1" ht="18.600000000000001" thickBot="1">
      <c r="A33" s="4"/>
      <c r="B33" s="5"/>
      <c r="C33" s="5"/>
      <c r="D33" s="4"/>
      <c r="E33" s="4"/>
      <c r="F33" s="4"/>
      <c r="G33" s="5"/>
      <c r="H33" s="5"/>
      <c r="I33" s="4"/>
      <c r="J33" s="4"/>
      <c r="K33" s="4"/>
      <c r="L33" s="5"/>
      <c r="M33" s="5"/>
      <c r="N33" s="4"/>
      <c r="O33" s="4"/>
      <c r="P33" s="4"/>
      <c r="Q33" s="5"/>
      <c r="R33" s="5"/>
      <c r="S33" s="4"/>
      <c r="T33" s="4"/>
      <c r="U33" s="4"/>
      <c r="V33" s="5"/>
      <c r="W33" s="5"/>
      <c r="X33" s="4"/>
      <c r="Y33" s="4"/>
      <c r="Z33" s="4"/>
      <c r="AA33" s="5"/>
      <c r="AB33" s="5"/>
      <c r="AC33" s="4"/>
      <c r="AD33" s="4"/>
      <c r="AE33" s="4"/>
      <c r="AF33" s="5"/>
      <c r="AG33" s="5"/>
      <c r="AH33" s="4"/>
      <c r="AI33" s="4"/>
      <c r="AJ33" s="4"/>
      <c r="AK33" s="5"/>
      <c r="AL33" s="5"/>
      <c r="AM33" s="4"/>
      <c r="AN33" s="4"/>
      <c r="AO33" s="4"/>
      <c r="AP33" s="5"/>
      <c r="AQ33" s="5"/>
      <c r="AR33" s="4"/>
      <c r="AS33" s="4"/>
      <c r="AT33" s="4"/>
      <c r="AU33" s="5"/>
      <c r="AV33" s="5"/>
      <c r="AW33" s="4"/>
      <c r="AX33" s="4"/>
      <c r="AY33" s="4"/>
      <c r="AZ33" s="5"/>
      <c r="BA33" s="5"/>
      <c r="BB33" s="4"/>
      <c r="BC33" s="4"/>
      <c r="BD33" s="4"/>
      <c r="BE33" s="5"/>
      <c r="BF33" s="5"/>
      <c r="BG33" s="4"/>
      <c r="BH33" s="4"/>
      <c r="BI33" s="4"/>
    </row>
    <row r="34" spans="1:61" s="6" customFormat="1" ht="18.600000000000001" thickBot="1">
      <c r="A34" s="4"/>
      <c r="B34" s="5"/>
      <c r="C34" s="5"/>
      <c r="D34" s="4"/>
      <c r="E34" s="4"/>
      <c r="F34" s="4"/>
      <c r="G34" s="5"/>
      <c r="H34" s="5"/>
      <c r="I34" s="4"/>
      <c r="J34" s="4"/>
      <c r="K34" s="4"/>
      <c r="L34" s="5"/>
      <c r="M34" s="5"/>
      <c r="N34" s="4"/>
      <c r="O34" s="4"/>
      <c r="P34" s="4"/>
      <c r="Q34" s="5"/>
      <c r="R34" s="5"/>
      <c r="S34" s="4"/>
      <c r="T34" s="4"/>
      <c r="U34" s="4"/>
      <c r="V34" s="5"/>
      <c r="W34" s="5"/>
      <c r="X34" s="4"/>
      <c r="Y34" s="4"/>
      <c r="Z34" s="4"/>
      <c r="AA34" s="5"/>
      <c r="AB34" s="5"/>
      <c r="AC34" s="4"/>
      <c r="AD34" s="4"/>
      <c r="AE34" s="4"/>
      <c r="AF34" s="5"/>
      <c r="AG34" s="5"/>
      <c r="AH34" s="4"/>
      <c r="AI34" s="4"/>
      <c r="AJ34" s="4"/>
      <c r="AK34" s="5"/>
      <c r="AL34" s="5"/>
      <c r="AM34" s="4"/>
      <c r="AN34" s="4"/>
      <c r="AO34" s="4"/>
      <c r="AP34" s="5"/>
      <c r="AQ34" s="5"/>
      <c r="AR34" s="4"/>
      <c r="AS34" s="4"/>
      <c r="AT34" s="4"/>
      <c r="AU34" s="5"/>
      <c r="AV34" s="5"/>
      <c r="AW34" s="4"/>
      <c r="AX34" s="4"/>
      <c r="AY34" s="4"/>
      <c r="AZ34" s="5"/>
      <c r="BA34" s="5"/>
      <c r="BB34" s="4"/>
      <c r="BC34" s="4"/>
      <c r="BD34" s="4"/>
      <c r="BE34" s="5"/>
      <c r="BF34" s="5"/>
      <c r="BG34" s="4"/>
      <c r="BH34" s="4"/>
      <c r="BI34" s="4"/>
    </row>
    <row r="35" spans="1:61" s="59" customFormat="1" ht="18.600000000000001" thickBot="1">
      <c r="A35" s="56">
        <v>62</v>
      </c>
      <c r="B35" s="57"/>
      <c r="C35" s="57"/>
      <c r="D35" s="60" t="s">
        <v>21</v>
      </c>
      <c r="E35" s="60" t="s">
        <v>21</v>
      </c>
      <c r="F35" s="60"/>
      <c r="G35" s="57"/>
      <c r="H35" s="57"/>
      <c r="I35" s="61">
        <v>1</v>
      </c>
      <c r="J35" s="61">
        <v>1</v>
      </c>
      <c r="K35" s="61">
        <v>1</v>
      </c>
      <c r="L35" s="57"/>
      <c r="M35" s="57"/>
      <c r="N35" s="62">
        <v>1</v>
      </c>
      <c r="O35" s="62" t="s">
        <v>21</v>
      </c>
      <c r="P35" s="62"/>
      <c r="Q35" s="57"/>
      <c r="R35" s="57"/>
      <c r="S35" s="63" t="s">
        <v>21</v>
      </c>
      <c r="T35" s="63" t="s">
        <v>21</v>
      </c>
      <c r="U35" s="63" t="s">
        <v>21</v>
      </c>
      <c r="V35" s="57"/>
      <c r="W35" s="57"/>
      <c r="X35" s="60">
        <v>1</v>
      </c>
      <c r="Y35" s="60">
        <v>1</v>
      </c>
      <c r="Z35" s="60"/>
      <c r="AA35" s="57"/>
      <c r="AB35" s="57"/>
      <c r="AC35" s="61">
        <v>1</v>
      </c>
      <c r="AD35" s="61" t="s">
        <v>21</v>
      </c>
      <c r="AE35" s="61"/>
      <c r="AF35" s="57"/>
      <c r="AG35" s="57"/>
      <c r="AH35" s="62">
        <v>1</v>
      </c>
      <c r="AI35" s="62">
        <v>1</v>
      </c>
      <c r="AJ35" s="62"/>
      <c r="AK35" s="57"/>
      <c r="AL35" s="57"/>
      <c r="AM35" s="63" t="s">
        <v>21</v>
      </c>
      <c r="AN35" s="63" t="s">
        <v>21</v>
      </c>
      <c r="AO35" s="63" t="s">
        <v>21</v>
      </c>
      <c r="AP35" s="57"/>
      <c r="AQ35" s="57"/>
      <c r="AR35" s="60"/>
      <c r="AS35" s="60"/>
      <c r="AT35" s="60"/>
      <c r="AU35" s="57"/>
      <c r="AV35" s="57"/>
      <c r="AW35" s="61"/>
      <c r="AX35" s="61"/>
      <c r="AY35" s="61"/>
      <c r="AZ35" s="57"/>
      <c r="BA35" s="57"/>
      <c r="BB35" s="62"/>
      <c r="BC35" s="62"/>
      <c r="BD35" s="62"/>
      <c r="BE35" s="57"/>
      <c r="BF35" s="57"/>
      <c r="BG35" s="63"/>
      <c r="BH35" s="63"/>
      <c r="BI35" s="63"/>
    </row>
    <row r="36" spans="1:61" s="59" customFormat="1" ht="18.600000000000001" thickBot="1">
      <c r="A36" s="56">
        <v>75</v>
      </c>
      <c r="B36" s="57"/>
      <c r="C36" s="57"/>
      <c r="D36" s="60">
        <v>1</v>
      </c>
      <c r="E36" s="60">
        <v>1</v>
      </c>
      <c r="F36" s="60"/>
      <c r="G36" s="57"/>
      <c r="H36" s="57"/>
      <c r="I36" s="61">
        <v>1</v>
      </c>
      <c r="J36" s="61">
        <v>1</v>
      </c>
      <c r="K36" s="61"/>
      <c r="L36" s="57"/>
      <c r="M36" s="57"/>
      <c r="N36" s="62">
        <v>1</v>
      </c>
      <c r="O36" s="62">
        <v>1</v>
      </c>
      <c r="P36" s="62"/>
      <c r="Q36" s="57"/>
      <c r="R36" s="57"/>
      <c r="S36" s="63">
        <v>1</v>
      </c>
      <c r="T36" s="63" t="s">
        <v>20</v>
      </c>
      <c r="U36" s="63"/>
      <c r="V36" s="57"/>
      <c r="W36" s="57"/>
      <c r="X36" s="60"/>
      <c r="Y36" s="60"/>
      <c r="Z36" s="60"/>
      <c r="AA36" s="57"/>
      <c r="AB36" s="57"/>
      <c r="AC36" s="61" t="s">
        <v>20</v>
      </c>
      <c r="AD36" s="61" t="s">
        <v>20</v>
      </c>
      <c r="AE36" s="61"/>
      <c r="AF36" s="57"/>
      <c r="AG36" s="57"/>
      <c r="AH36" s="62" t="s">
        <v>20</v>
      </c>
      <c r="AI36" s="62" t="s">
        <v>20</v>
      </c>
      <c r="AJ36" s="62" t="s">
        <v>20</v>
      </c>
      <c r="AK36" s="57"/>
      <c r="AL36" s="57"/>
      <c r="AM36" s="63" t="s">
        <v>20</v>
      </c>
      <c r="AN36" s="63" t="s">
        <v>20</v>
      </c>
      <c r="AO36" s="63"/>
      <c r="AP36" s="57"/>
      <c r="AQ36" s="57"/>
      <c r="AR36" s="60"/>
      <c r="AS36" s="60"/>
      <c r="AT36" s="60"/>
      <c r="AU36" s="57"/>
      <c r="AV36" s="57"/>
      <c r="AW36" s="61"/>
      <c r="AX36" s="61"/>
      <c r="AY36" s="61"/>
      <c r="AZ36" s="57"/>
      <c r="BA36" s="57"/>
      <c r="BB36" s="62"/>
      <c r="BC36" s="62"/>
      <c r="BD36" s="62"/>
      <c r="BE36" s="57"/>
      <c r="BF36" s="57"/>
      <c r="BG36" s="63"/>
      <c r="BH36" s="63"/>
      <c r="BI36" s="63"/>
    </row>
    <row r="37" spans="1:61" s="59" customFormat="1" ht="18.600000000000001" thickBot="1">
      <c r="A37" s="56">
        <v>77</v>
      </c>
      <c r="B37" s="57"/>
      <c r="C37" s="57"/>
      <c r="D37" s="60" t="s">
        <v>20</v>
      </c>
      <c r="E37" s="60" t="s">
        <v>20</v>
      </c>
      <c r="F37" s="60" t="s">
        <v>20</v>
      </c>
      <c r="G37" s="57"/>
      <c r="H37" s="57"/>
      <c r="I37" s="61">
        <v>1</v>
      </c>
      <c r="J37" s="61">
        <v>1</v>
      </c>
      <c r="K37" s="61"/>
      <c r="L37" s="57"/>
      <c r="M37" s="57"/>
      <c r="N37" s="62">
        <v>1</v>
      </c>
      <c r="O37" s="62">
        <v>1</v>
      </c>
      <c r="P37" s="62">
        <v>1</v>
      </c>
      <c r="Q37" s="57"/>
      <c r="R37" s="57"/>
      <c r="S37" s="63">
        <v>1</v>
      </c>
      <c r="T37" s="63">
        <v>1</v>
      </c>
      <c r="U37" s="63"/>
      <c r="V37" s="57"/>
      <c r="W37" s="57"/>
      <c r="X37" s="60"/>
      <c r="Y37" s="60"/>
      <c r="Z37" s="60"/>
      <c r="AA37" s="57"/>
      <c r="AB37" s="57"/>
      <c r="AC37" s="61" t="s">
        <v>20</v>
      </c>
      <c r="AD37" s="61" t="s">
        <v>20</v>
      </c>
      <c r="AE37" s="61"/>
      <c r="AF37" s="57"/>
      <c r="AG37" s="57"/>
      <c r="AH37" s="62">
        <v>1</v>
      </c>
      <c r="AI37" s="62">
        <v>1</v>
      </c>
      <c r="AJ37" s="62">
        <v>1</v>
      </c>
      <c r="AK37" s="57"/>
      <c r="AL37" s="57"/>
      <c r="AM37" s="63"/>
      <c r="AN37" s="63"/>
      <c r="AO37" s="63"/>
      <c r="AP37" s="57"/>
      <c r="AQ37" s="57"/>
      <c r="AR37" s="60" t="s">
        <v>20</v>
      </c>
      <c r="AS37" s="60" t="s">
        <v>20</v>
      </c>
      <c r="AT37" s="60" t="s">
        <v>20</v>
      </c>
      <c r="AU37" s="57"/>
      <c r="AV37" s="57"/>
      <c r="AW37" s="61">
        <v>1</v>
      </c>
      <c r="AX37" s="61">
        <v>1</v>
      </c>
      <c r="AY37" s="61">
        <v>1</v>
      </c>
      <c r="AZ37" s="57"/>
      <c r="BA37" s="57"/>
      <c r="BB37" s="62"/>
      <c r="BC37" s="62"/>
      <c r="BD37" s="62"/>
      <c r="BE37" s="57"/>
      <c r="BF37" s="57"/>
      <c r="BG37" s="63"/>
      <c r="BH37" s="63"/>
      <c r="BI37" s="63"/>
    </row>
    <row r="38" spans="1:61" s="59" customFormat="1" ht="18.600000000000001" thickBot="1">
      <c r="A38" s="56">
        <v>78</v>
      </c>
      <c r="B38" s="57"/>
      <c r="C38" s="57"/>
      <c r="D38" s="60">
        <v>1</v>
      </c>
      <c r="E38" s="60">
        <v>1</v>
      </c>
      <c r="F38" s="60"/>
      <c r="G38" s="57"/>
      <c r="H38" s="57"/>
      <c r="I38" s="61">
        <v>1</v>
      </c>
      <c r="J38" s="61">
        <v>1</v>
      </c>
      <c r="K38" s="61"/>
      <c r="L38" s="57"/>
      <c r="M38" s="57"/>
      <c r="N38" s="62">
        <v>1</v>
      </c>
      <c r="O38" s="62">
        <v>1</v>
      </c>
      <c r="P38" s="62"/>
      <c r="Q38" s="57"/>
      <c r="R38" s="57"/>
      <c r="S38" s="63">
        <v>1</v>
      </c>
      <c r="T38" s="63">
        <v>1</v>
      </c>
      <c r="U38" s="63"/>
      <c r="V38" s="57"/>
      <c r="W38" s="57"/>
      <c r="X38" s="60"/>
      <c r="Y38" s="60"/>
      <c r="Z38" s="60"/>
      <c r="AA38" s="57"/>
      <c r="AB38" s="57"/>
      <c r="AC38" s="61">
        <v>1</v>
      </c>
      <c r="AD38" s="61">
        <v>1</v>
      </c>
      <c r="AE38" s="61"/>
      <c r="AF38" s="57"/>
      <c r="AG38" s="57"/>
      <c r="AH38" s="62" t="s">
        <v>20</v>
      </c>
      <c r="AI38" s="62" t="s">
        <v>20</v>
      </c>
      <c r="AJ38" s="62"/>
      <c r="AK38" s="57"/>
      <c r="AL38" s="57"/>
      <c r="AM38" s="63">
        <v>1</v>
      </c>
      <c r="AN38" s="63">
        <v>1</v>
      </c>
      <c r="AO38" s="63"/>
      <c r="AP38" s="57"/>
      <c r="AQ38" s="57"/>
      <c r="AR38" s="60"/>
      <c r="AS38" s="60"/>
      <c r="AT38" s="60"/>
      <c r="AU38" s="57"/>
      <c r="AV38" s="57"/>
      <c r="AW38" s="61">
        <v>1</v>
      </c>
      <c r="AX38" s="61">
        <v>1</v>
      </c>
      <c r="AY38" s="61"/>
      <c r="AZ38" s="57"/>
      <c r="BA38" s="57"/>
      <c r="BB38" s="62"/>
      <c r="BC38" s="62"/>
      <c r="BD38" s="62"/>
      <c r="BE38" s="57"/>
      <c r="BF38" s="57"/>
      <c r="BG38" s="63"/>
      <c r="BH38" s="63"/>
      <c r="BI38" s="63"/>
    </row>
    <row r="39" spans="1:61" s="59" customFormat="1" ht="18.600000000000001" thickBot="1">
      <c r="A39" s="56">
        <v>85</v>
      </c>
      <c r="B39" s="57"/>
      <c r="C39" s="57"/>
      <c r="D39" s="60">
        <v>1</v>
      </c>
      <c r="E39" s="60" t="s">
        <v>20</v>
      </c>
      <c r="F39" s="60"/>
      <c r="G39" s="57"/>
      <c r="H39" s="57"/>
      <c r="I39" s="61" t="s">
        <v>20</v>
      </c>
      <c r="J39" s="61" t="s">
        <v>20</v>
      </c>
      <c r="K39" s="61" t="s">
        <v>20</v>
      </c>
      <c r="L39" s="57"/>
      <c r="M39" s="57"/>
      <c r="N39" s="62">
        <v>1</v>
      </c>
      <c r="O39" s="62">
        <v>1</v>
      </c>
      <c r="P39" s="62"/>
      <c r="Q39" s="57"/>
      <c r="R39" s="57"/>
      <c r="S39" s="63">
        <v>1</v>
      </c>
      <c r="T39" s="63">
        <v>1</v>
      </c>
      <c r="U39" s="63"/>
      <c r="V39" s="57"/>
      <c r="W39" s="57"/>
      <c r="X39" s="60"/>
      <c r="Y39" s="60"/>
      <c r="Z39" s="60"/>
      <c r="AA39" s="57"/>
      <c r="AB39" s="57"/>
      <c r="AC39" s="61" t="s">
        <v>20</v>
      </c>
      <c r="AD39" s="61" t="s">
        <v>20</v>
      </c>
      <c r="AE39" s="61" t="s">
        <v>20</v>
      </c>
      <c r="AF39" s="57"/>
      <c r="AG39" s="57"/>
      <c r="AH39" s="62">
        <v>1</v>
      </c>
      <c r="AI39" s="62">
        <v>1</v>
      </c>
      <c r="AJ39" s="62"/>
      <c r="AK39" s="57"/>
      <c r="AL39" s="57"/>
      <c r="AM39" s="63"/>
      <c r="AN39" s="63"/>
      <c r="AO39" s="63"/>
      <c r="AP39" s="57"/>
      <c r="AQ39" s="57"/>
      <c r="AR39" s="60">
        <v>1</v>
      </c>
      <c r="AS39" s="60">
        <v>1</v>
      </c>
      <c r="AT39" s="60">
        <v>1</v>
      </c>
      <c r="AU39" s="57"/>
      <c r="AV39" s="57"/>
      <c r="AW39" s="61">
        <v>1</v>
      </c>
      <c r="AX39" s="61" t="s">
        <v>20</v>
      </c>
      <c r="AY39" s="61"/>
      <c r="AZ39" s="57"/>
      <c r="BA39" s="57"/>
      <c r="BB39" s="62"/>
      <c r="BC39" s="62"/>
      <c r="BD39" s="62"/>
      <c r="BE39" s="57"/>
      <c r="BF39" s="57"/>
      <c r="BG39" s="63"/>
      <c r="BH39" s="63"/>
      <c r="BI39" s="63"/>
    </row>
    <row r="40" spans="1:61" s="59" customFormat="1" ht="18.600000000000001" thickBot="1">
      <c r="A40" s="56">
        <v>86</v>
      </c>
      <c r="B40" s="57"/>
      <c r="C40" s="57"/>
      <c r="D40" s="60" t="s">
        <v>20</v>
      </c>
      <c r="E40" s="60" t="s">
        <v>20</v>
      </c>
      <c r="F40" s="60" t="s">
        <v>20</v>
      </c>
      <c r="G40" s="57"/>
      <c r="H40" s="57"/>
      <c r="I40" s="61" t="s">
        <v>20</v>
      </c>
      <c r="J40" s="61" t="s">
        <v>20</v>
      </c>
      <c r="K40" s="61" t="s">
        <v>20</v>
      </c>
      <c r="L40" s="57"/>
      <c r="M40" s="57"/>
      <c r="N40" s="62">
        <v>1</v>
      </c>
      <c r="O40" s="62">
        <v>1</v>
      </c>
      <c r="P40" s="62"/>
      <c r="Q40" s="57"/>
      <c r="R40" s="57"/>
      <c r="S40" s="63">
        <v>1</v>
      </c>
      <c r="T40" s="63">
        <v>1</v>
      </c>
      <c r="U40" s="63">
        <v>1</v>
      </c>
      <c r="V40" s="57"/>
      <c r="W40" s="57"/>
      <c r="X40" s="60"/>
      <c r="Y40" s="60"/>
      <c r="Z40" s="60"/>
      <c r="AA40" s="57"/>
      <c r="AB40" s="57"/>
      <c r="AC40" s="61">
        <v>1</v>
      </c>
      <c r="AD40" s="61">
        <v>1</v>
      </c>
      <c r="AE40" s="61">
        <v>1</v>
      </c>
      <c r="AF40" s="57"/>
      <c r="AG40" s="57"/>
      <c r="AH40" s="62">
        <v>1</v>
      </c>
      <c r="AI40" s="62">
        <v>1</v>
      </c>
      <c r="AJ40" s="62">
        <v>1</v>
      </c>
      <c r="AK40" s="57"/>
      <c r="AL40" s="57"/>
      <c r="AM40" s="63"/>
      <c r="AN40" s="63"/>
      <c r="AO40" s="63"/>
      <c r="AP40" s="57"/>
      <c r="AQ40" s="57"/>
      <c r="AR40" s="60" t="s">
        <v>20</v>
      </c>
      <c r="AS40" s="60" t="s">
        <v>20</v>
      </c>
      <c r="AT40" s="60" t="s">
        <v>20</v>
      </c>
      <c r="AU40" s="57"/>
      <c r="AV40" s="57"/>
      <c r="AW40" s="61">
        <v>1</v>
      </c>
      <c r="AX40" s="61">
        <v>1</v>
      </c>
      <c r="AY40" s="61">
        <v>1</v>
      </c>
      <c r="AZ40" s="57"/>
      <c r="BA40" s="57"/>
      <c r="BB40" s="62"/>
      <c r="BC40" s="62"/>
      <c r="BD40" s="62"/>
      <c r="BE40" s="57"/>
      <c r="BF40" s="57"/>
      <c r="BG40" s="63"/>
      <c r="BH40" s="63"/>
      <c r="BI40" s="63"/>
    </row>
    <row r="41" spans="1:61" s="59" customFormat="1" ht="18.600000000000001" thickBot="1">
      <c r="A41" s="56">
        <v>87</v>
      </c>
      <c r="B41" s="57"/>
      <c r="C41" s="57"/>
      <c r="D41" s="60">
        <v>1</v>
      </c>
      <c r="E41" s="60">
        <v>1</v>
      </c>
      <c r="F41" s="60"/>
      <c r="G41" s="57"/>
      <c r="H41" s="57"/>
      <c r="I41" s="61" t="s">
        <v>20</v>
      </c>
      <c r="J41" s="61" t="s">
        <v>20</v>
      </c>
      <c r="K41" s="61"/>
      <c r="L41" s="57"/>
      <c r="M41" s="57"/>
      <c r="N41" s="62">
        <v>1</v>
      </c>
      <c r="O41" s="62">
        <v>1</v>
      </c>
      <c r="P41" s="62"/>
      <c r="Q41" s="57"/>
      <c r="R41" s="57"/>
      <c r="S41" s="63">
        <v>1</v>
      </c>
      <c r="T41" s="63">
        <v>1</v>
      </c>
      <c r="U41" s="63"/>
      <c r="V41" s="57"/>
      <c r="W41" s="57"/>
      <c r="X41" s="60"/>
      <c r="Y41" s="60"/>
      <c r="Z41" s="60"/>
      <c r="AA41" s="57"/>
      <c r="AB41" s="57"/>
      <c r="AC41" s="61" t="s">
        <v>20</v>
      </c>
      <c r="AD41" s="61" t="s">
        <v>20</v>
      </c>
      <c r="AE41" s="61"/>
      <c r="AF41" s="57"/>
      <c r="AG41" s="57"/>
      <c r="AH41" s="62">
        <v>1</v>
      </c>
      <c r="AI41" s="62">
        <v>1</v>
      </c>
      <c r="AJ41" s="62">
        <v>1</v>
      </c>
      <c r="AK41" s="57"/>
      <c r="AL41" s="57"/>
      <c r="AM41" s="63" t="s">
        <v>20</v>
      </c>
      <c r="AN41" s="63" t="s">
        <v>20</v>
      </c>
      <c r="AO41" s="63" t="s">
        <v>20</v>
      </c>
      <c r="AP41" s="57"/>
      <c r="AQ41" s="57"/>
      <c r="AR41" s="60"/>
      <c r="AS41" s="60"/>
      <c r="AT41" s="60"/>
      <c r="AU41" s="57"/>
      <c r="AV41" s="57"/>
      <c r="AW41" s="61">
        <v>1</v>
      </c>
      <c r="AX41" s="61">
        <v>1</v>
      </c>
      <c r="AY41" s="61"/>
      <c r="AZ41" s="57"/>
      <c r="BA41" s="57"/>
      <c r="BB41" s="62"/>
      <c r="BC41" s="62"/>
      <c r="BD41" s="62"/>
      <c r="BE41" s="57"/>
      <c r="BF41" s="57"/>
      <c r="BG41" s="63"/>
      <c r="BH41" s="63"/>
      <c r="BI41" s="63"/>
    </row>
    <row r="42" spans="1:61" s="59" customFormat="1" ht="18.600000000000001" thickBot="1">
      <c r="A42" s="56">
        <v>94</v>
      </c>
      <c r="B42" s="57"/>
      <c r="C42" s="57"/>
      <c r="D42" s="60">
        <v>1</v>
      </c>
      <c r="E42" s="60">
        <v>1</v>
      </c>
      <c r="F42" s="60"/>
      <c r="G42" s="57"/>
      <c r="H42" s="57"/>
      <c r="I42" s="61">
        <v>1</v>
      </c>
      <c r="J42" s="61">
        <v>1</v>
      </c>
      <c r="K42" s="61"/>
      <c r="L42" s="57"/>
      <c r="M42" s="57"/>
      <c r="N42" s="62">
        <v>1</v>
      </c>
      <c r="O42" s="62">
        <v>1</v>
      </c>
      <c r="P42" s="62"/>
      <c r="Q42" s="57"/>
      <c r="R42" s="57"/>
      <c r="S42" s="63">
        <v>1</v>
      </c>
      <c r="T42" s="63">
        <v>1</v>
      </c>
      <c r="U42" s="63"/>
      <c r="V42" s="57"/>
      <c r="W42" s="57"/>
      <c r="X42" s="60"/>
      <c r="Y42" s="60"/>
      <c r="Z42" s="60"/>
      <c r="AA42" s="57"/>
      <c r="AB42" s="57"/>
      <c r="AC42" s="61">
        <v>1</v>
      </c>
      <c r="AD42" s="61">
        <v>1</v>
      </c>
      <c r="AE42" s="61"/>
      <c r="AF42" s="57"/>
      <c r="AG42" s="57"/>
      <c r="AH42" s="62">
        <v>1</v>
      </c>
      <c r="AI42" s="62">
        <v>1</v>
      </c>
      <c r="AJ42" s="62">
        <v>1</v>
      </c>
      <c r="AK42" s="57"/>
      <c r="AL42" s="57"/>
      <c r="AM42" s="63">
        <v>1</v>
      </c>
      <c r="AN42" s="63">
        <v>1</v>
      </c>
      <c r="AO42" s="63">
        <v>1</v>
      </c>
      <c r="AP42" s="57"/>
      <c r="AQ42" s="57"/>
      <c r="AR42" s="60"/>
      <c r="AS42" s="60"/>
      <c r="AT42" s="60"/>
      <c r="AU42" s="57"/>
      <c r="AV42" s="57"/>
      <c r="AW42" s="61">
        <v>1</v>
      </c>
      <c r="AX42" s="61">
        <v>1</v>
      </c>
      <c r="AY42" s="61"/>
      <c r="AZ42" s="57"/>
      <c r="BA42" s="57"/>
      <c r="BB42" s="62"/>
      <c r="BC42" s="62"/>
      <c r="BD42" s="62"/>
      <c r="BE42" s="57"/>
      <c r="BF42" s="57"/>
      <c r="BG42" s="63"/>
      <c r="BH42" s="63"/>
      <c r="BI42" s="63"/>
    </row>
    <row r="43" spans="1:61" s="59" customFormat="1" ht="18.600000000000001" thickBot="1">
      <c r="A43" s="56">
        <v>101</v>
      </c>
      <c r="B43" s="57"/>
      <c r="C43" s="57"/>
      <c r="D43" s="60">
        <v>1</v>
      </c>
      <c r="E43" s="60">
        <v>1</v>
      </c>
      <c r="F43" s="60"/>
      <c r="G43" s="57"/>
      <c r="H43" s="57"/>
      <c r="I43" s="61">
        <v>1</v>
      </c>
      <c r="J43" s="61">
        <v>1</v>
      </c>
      <c r="K43" s="61"/>
      <c r="L43" s="57"/>
      <c r="M43" s="57"/>
      <c r="N43" s="62">
        <v>1</v>
      </c>
      <c r="O43" s="62">
        <v>1</v>
      </c>
      <c r="P43" s="62"/>
      <c r="Q43" s="57"/>
      <c r="R43" s="57"/>
      <c r="S43" s="63">
        <v>1</v>
      </c>
      <c r="T43" s="63">
        <v>1</v>
      </c>
      <c r="U43" s="63"/>
      <c r="V43" s="57"/>
      <c r="W43" s="57"/>
      <c r="X43" s="60"/>
      <c r="Y43" s="60"/>
      <c r="Z43" s="60"/>
      <c r="AA43" s="57"/>
      <c r="AB43" s="57"/>
      <c r="AC43" s="61">
        <v>1</v>
      </c>
      <c r="AD43" s="61" t="s">
        <v>20</v>
      </c>
      <c r="AE43" s="61"/>
      <c r="AF43" s="57"/>
      <c r="AG43" s="57"/>
      <c r="AH43" s="62" t="s">
        <v>20</v>
      </c>
      <c r="AI43" s="62" t="s">
        <v>20</v>
      </c>
      <c r="AJ43" s="62" t="s">
        <v>20</v>
      </c>
      <c r="AK43" s="57"/>
      <c r="AL43" s="57"/>
      <c r="AM43" s="63" t="s">
        <v>20</v>
      </c>
      <c r="AN43" s="63" t="s">
        <v>20</v>
      </c>
      <c r="AO43" s="63" t="s">
        <v>20</v>
      </c>
      <c r="AP43" s="57"/>
      <c r="AQ43" s="57"/>
      <c r="AR43" s="60" t="s">
        <v>20</v>
      </c>
      <c r="AS43" s="60" t="s">
        <v>20</v>
      </c>
      <c r="AT43" s="60" t="s">
        <v>20</v>
      </c>
      <c r="AU43" s="57"/>
      <c r="AV43" s="57"/>
      <c r="AW43" s="61">
        <v>1</v>
      </c>
      <c r="AX43" s="61">
        <v>1</v>
      </c>
      <c r="AY43" s="61"/>
      <c r="AZ43" s="57"/>
      <c r="BA43" s="57"/>
      <c r="BB43" s="62"/>
      <c r="BC43" s="62"/>
      <c r="BD43" s="62"/>
      <c r="BE43" s="57"/>
      <c r="BF43" s="57"/>
      <c r="BG43" s="63"/>
      <c r="BH43" s="63"/>
      <c r="BI43" s="63"/>
    </row>
    <row r="44" spans="1:61" s="59" customFormat="1" ht="18.600000000000001" thickBot="1">
      <c r="A44" s="56">
        <v>102</v>
      </c>
      <c r="B44" s="57"/>
      <c r="C44" s="57"/>
      <c r="D44" s="60">
        <v>1</v>
      </c>
      <c r="E44" s="60">
        <v>1</v>
      </c>
      <c r="F44" s="60"/>
      <c r="G44" s="57"/>
      <c r="H44" s="57"/>
      <c r="I44" s="61">
        <v>1</v>
      </c>
      <c r="J44" s="61">
        <v>1</v>
      </c>
      <c r="K44" s="61"/>
      <c r="L44" s="57"/>
      <c r="M44" s="57"/>
      <c r="N44" s="62">
        <v>1</v>
      </c>
      <c r="O44" s="62">
        <v>1</v>
      </c>
      <c r="P44" s="62"/>
      <c r="Q44" s="57"/>
      <c r="R44" s="57"/>
      <c r="S44" s="63">
        <v>1</v>
      </c>
      <c r="T44" s="63">
        <v>1</v>
      </c>
      <c r="U44" s="63"/>
      <c r="V44" s="57"/>
      <c r="W44" s="57"/>
      <c r="X44" s="60"/>
      <c r="Y44" s="60"/>
      <c r="Z44" s="60"/>
      <c r="AA44" s="57"/>
      <c r="AB44" s="57"/>
      <c r="AC44" s="61">
        <v>1</v>
      </c>
      <c r="AD44" s="61">
        <v>1</v>
      </c>
      <c r="AE44" s="61"/>
      <c r="AF44" s="57"/>
      <c r="AG44" s="57"/>
      <c r="AH44" s="62">
        <v>1</v>
      </c>
      <c r="AI44" s="62">
        <v>1</v>
      </c>
      <c r="AJ44" s="62">
        <v>1</v>
      </c>
      <c r="AK44" s="57"/>
      <c r="AL44" s="57"/>
      <c r="AM44" s="63">
        <v>1</v>
      </c>
      <c r="AN44" s="63">
        <v>1</v>
      </c>
      <c r="AO44" s="63"/>
      <c r="AP44" s="57"/>
      <c r="AQ44" s="57"/>
      <c r="AR44" s="60"/>
      <c r="AS44" s="60"/>
      <c r="AT44" s="60"/>
      <c r="AU44" s="57"/>
      <c r="AV44" s="57"/>
      <c r="AW44" s="61">
        <v>1</v>
      </c>
      <c r="AX44" s="61">
        <v>1</v>
      </c>
      <c r="AY44" s="61"/>
      <c r="AZ44" s="57"/>
      <c r="BA44" s="57"/>
      <c r="BB44" s="62"/>
      <c r="BC44" s="62"/>
      <c r="BD44" s="62"/>
      <c r="BE44" s="57"/>
      <c r="BF44" s="57"/>
      <c r="BG44" s="63"/>
      <c r="BH44" s="63"/>
      <c r="BI44" s="63"/>
    </row>
    <row r="45" spans="1:61" s="59" customFormat="1" ht="18.600000000000001" thickBot="1">
      <c r="A45" s="56">
        <v>103</v>
      </c>
      <c r="B45" s="57"/>
      <c r="C45" s="57"/>
      <c r="D45" s="60">
        <v>1</v>
      </c>
      <c r="E45" s="60">
        <v>1</v>
      </c>
      <c r="F45" s="60"/>
      <c r="G45" s="57"/>
      <c r="H45" s="57"/>
      <c r="I45" s="61">
        <v>1</v>
      </c>
      <c r="J45" s="61">
        <v>1</v>
      </c>
      <c r="K45" s="61"/>
      <c r="L45" s="57"/>
      <c r="M45" s="57"/>
      <c r="N45" s="62">
        <v>1</v>
      </c>
      <c r="O45" s="62">
        <v>1</v>
      </c>
      <c r="P45" s="62"/>
      <c r="Q45" s="57"/>
      <c r="R45" s="57"/>
      <c r="S45" s="63">
        <v>1</v>
      </c>
      <c r="T45" s="63">
        <v>1</v>
      </c>
      <c r="U45" s="63"/>
      <c r="V45" s="57"/>
      <c r="W45" s="57"/>
      <c r="X45" s="60"/>
      <c r="Y45" s="60"/>
      <c r="Z45" s="60"/>
      <c r="AA45" s="57"/>
      <c r="AB45" s="57"/>
      <c r="AC45" s="61">
        <v>1</v>
      </c>
      <c r="AD45" s="61">
        <v>1</v>
      </c>
      <c r="AE45" s="61"/>
      <c r="AF45" s="57"/>
      <c r="AG45" s="57"/>
      <c r="AH45" s="62">
        <v>1</v>
      </c>
      <c r="AI45" s="62">
        <v>1</v>
      </c>
      <c r="AJ45" s="62"/>
      <c r="AK45" s="57"/>
      <c r="AL45" s="57"/>
      <c r="AM45" s="63">
        <v>1</v>
      </c>
      <c r="AN45" s="63">
        <v>1</v>
      </c>
      <c r="AO45" s="63"/>
      <c r="AP45" s="57"/>
      <c r="AQ45" s="57"/>
      <c r="AR45" s="60"/>
      <c r="AS45" s="60"/>
      <c r="AT45" s="60"/>
      <c r="AU45" s="57"/>
      <c r="AV45" s="57"/>
      <c r="AW45" s="61">
        <v>1</v>
      </c>
      <c r="AX45" s="61">
        <v>1</v>
      </c>
      <c r="AY45" s="61"/>
      <c r="AZ45" s="57"/>
      <c r="BA45" s="57"/>
      <c r="BB45" s="62"/>
      <c r="BC45" s="62"/>
      <c r="BD45" s="62"/>
      <c r="BE45" s="57"/>
      <c r="BF45" s="57"/>
      <c r="BG45" s="63"/>
      <c r="BH45" s="63"/>
      <c r="BI45" s="63"/>
    </row>
    <row r="46" spans="1:61" s="59" customFormat="1" ht="18.600000000000001" thickBot="1">
      <c r="A46" s="56">
        <v>104</v>
      </c>
      <c r="B46" s="57"/>
      <c r="C46" s="57"/>
      <c r="D46" s="60">
        <v>1</v>
      </c>
      <c r="E46" s="60">
        <v>1</v>
      </c>
      <c r="F46" s="60"/>
      <c r="G46" s="57"/>
      <c r="H46" s="57"/>
      <c r="I46" s="61">
        <v>1</v>
      </c>
      <c r="J46" s="61">
        <v>1</v>
      </c>
      <c r="K46" s="61"/>
      <c r="L46" s="57"/>
      <c r="M46" s="57"/>
      <c r="N46" s="62">
        <v>1</v>
      </c>
      <c r="O46" s="62">
        <v>1</v>
      </c>
      <c r="P46" s="62"/>
      <c r="Q46" s="57"/>
      <c r="R46" s="57"/>
      <c r="S46" s="63">
        <v>1</v>
      </c>
      <c r="T46" s="63">
        <v>1</v>
      </c>
      <c r="U46" s="63"/>
      <c r="V46" s="57"/>
      <c r="W46" s="57"/>
      <c r="X46" s="60"/>
      <c r="Y46" s="60"/>
      <c r="Z46" s="60"/>
      <c r="AA46" s="57"/>
      <c r="AB46" s="57"/>
      <c r="AC46" s="61">
        <v>1</v>
      </c>
      <c r="AD46" s="61">
        <v>1</v>
      </c>
      <c r="AE46" s="61"/>
      <c r="AF46" s="57"/>
      <c r="AG46" s="57"/>
      <c r="AH46" s="62" t="s">
        <v>20</v>
      </c>
      <c r="AI46" s="62" t="s">
        <v>20</v>
      </c>
      <c r="AJ46" s="62"/>
      <c r="AK46" s="57"/>
      <c r="AL46" s="57"/>
      <c r="AM46" s="63">
        <v>1</v>
      </c>
      <c r="AN46" s="63" t="s">
        <v>20</v>
      </c>
      <c r="AO46" s="63"/>
      <c r="AP46" s="57"/>
      <c r="AQ46" s="57"/>
      <c r="AR46" s="60"/>
      <c r="AS46" s="60"/>
      <c r="AT46" s="60"/>
      <c r="AU46" s="57"/>
      <c r="AV46" s="57"/>
      <c r="AW46" s="61"/>
      <c r="AX46" s="61"/>
      <c r="AY46" s="61"/>
      <c r="AZ46" s="57"/>
      <c r="BA46" s="57"/>
      <c r="BB46" s="62"/>
      <c r="BC46" s="62"/>
      <c r="BD46" s="62"/>
      <c r="BE46" s="57"/>
      <c r="BF46" s="57"/>
      <c r="BG46" s="63"/>
      <c r="BH46" s="63"/>
      <c r="BI46" s="63"/>
    </row>
    <row r="47" spans="1:61" s="59" customFormat="1" ht="18.600000000000001" thickBot="1">
      <c r="A47" s="56">
        <v>105</v>
      </c>
      <c r="B47" s="57"/>
      <c r="C47" s="57"/>
      <c r="D47" s="60" t="s">
        <v>20</v>
      </c>
      <c r="E47" s="60" t="s">
        <v>20</v>
      </c>
      <c r="F47" s="60"/>
      <c r="G47" s="57"/>
      <c r="H47" s="57"/>
      <c r="I47" s="61">
        <v>1</v>
      </c>
      <c r="J47" s="61">
        <v>1</v>
      </c>
      <c r="K47" s="61"/>
      <c r="L47" s="57"/>
      <c r="M47" s="57"/>
      <c r="N47" s="62" t="s">
        <v>20</v>
      </c>
      <c r="O47" s="62" t="s">
        <v>20</v>
      </c>
      <c r="P47" s="62" t="s">
        <v>20</v>
      </c>
      <c r="Q47" s="57"/>
      <c r="R47" s="57"/>
      <c r="S47" s="63">
        <v>1</v>
      </c>
      <c r="T47" s="63">
        <v>1</v>
      </c>
      <c r="U47" s="63">
        <v>1</v>
      </c>
      <c r="V47" s="57"/>
      <c r="W47" s="57"/>
      <c r="X47" s="60"/>
      <c r="Y47" s="60"/>
      <c r="Z47" s="60"/>
      <c r="AA47" s="57"/>
      <c r="AB47" s="57"/>
      <c r="AC47" s="61">
        <v>1</v>
      </c>
      <c r="AD47" s="61">
        <v>1</v>
      </c>
      <c r="AE47" s="61"/>
      <c r="AF47" s="57"/>
      <c r="AG47" s="57"/>
      <c r="AH47" s="62">
        <v>1</v>
      </c>
      <c r="AI47" s="62">
        <v>1</v>
      </c>
      <c r="AJ47" s="62"/>
      <c r="AK47" s="57"/>
      <c r="AL47" s="57"/>
      <c r="AM47" s="63">
        <v>1</v>
      </c>
      <c r="AN47" s="63">
        <v>1</v>
      </c>
      <c r="AO47" s="63">
        <v>1</v>
      </c>
      <c r="AP47" s="57"/>
      <c r="AQ47" s="57"/>
      <c r="AR47" s="60">
        <v>1</v>
      </c>
      <c r="AS47" s="60">
        <v>1</v>
      </c>
      <c r="AT47" s="60">
        <v>1</v>
      </c>
      <c r="AU47" s="57"/>
      <c r="AV47" s="57"/>
      <c r="AW47" s="61" t="s">
        <v>20</v>
      </c>
      <c r="AX47" s="61" t="s">
        <v>20</v>
      </c>
      <c r="AY47" s="61" t="s">
        <v>20</v>
      </c>
      <c r="AZ47" s="57"/>
      <c r="BA47" s="57"/>
      <c r="BB47" s="62"/>
      <c r="BC47" s="62"/>
      <c r="BD47" s="62"/>
      <c r="BE47" s="57"/>
      <c r="BF47" s="57"/>
      <c r="BG47" s="63"/>
      <c r="BH47" s="63"/>
      <c r="BI47" s="63"/>
    </row>
    <row r="48" spans="1:61" s="59" customFormat="1" ht="18.600000000000001" thickBot="1">
      <c r="A48" s="56">
        <v>112</v>
      </c>
      <c r="B48" s="57"/>
      <c r="C48" s="57"/>
      <c r="D48" s="60">
        <v>1</v>
      </c>
      <c r="E48" s="60" t="s">
        <v>20</v>
      </c>
      <c r="F48" s="60"/>
      <c r="G48" s="57"/>
      <c r="H48" s="57"/>
      <c r="I48" s="61">
        <v>1</v>
      </c>
      <c r="J48" s="61" t="s">
        <v>20</v>
      </c>
      <c r="K48" s="61"/>
      <c r="L48" s="57"/>
      <c r="M48" s="57"/>
      <c r="N48" s="62">
        <v>1</v>
      </c>
      <c r="O48" s="62">
        <v>1</v>
      </c>
      <c r="P48" s="62"/>
      <c r="Q48" s="57"/>
      <c r="R48" s="57"/>
      <c r="S48" s="63">
        <v>1</v>
      </c>
      <c r="T48" s="63">
        <v>1</v>
      </c>
      <c r="U48" s="63"/>
      <c r="V48" s="57"/>
      <c r="W48" s="57"/>
      <c r="X48" s="60"/>
      <c r="Y48" s="60"/>
      <c r="Z48" s="60"/>
      <c r="AA48" s="57"/>
      <c r="AB48" s="57"/>
      <c r="AC48" s="61">
        <v>1</v>
      </c>
      <c r="AD48" s="61" t="s">
        <v>20</v>
      </c>
      <c r="AE48" s="61"/>
      <c r="AF48" s="57"/>
      <c r="AG48" s="57"/>
      <c r="AH48" s="62" t="s">
        <v>20</v>
      </c>
      <c r="AI48" s="62" t="s">
        <v>20</v>
      </c>
      <c r="AJ48" s="62"/>
      <c r="AK48" s="57"/>
      <c r="AL48" s="57"/>
      <c r="AM48" s="63">
        <v>1</v>
      </c>
      <c r="AN48" s="63" t="s">
        <v>20</v>
      </c>
      <c r="AO48" s="63"/>
      <c r="AP48" s="57"/>
      <c r="AQ48" s="57"/>
      <c r="AR48" s="60"/>
      <c r="AS48" s="60"/>
      <c r="AT48" s="60"/>
      <c r="AU48" s="57"/>
      <c r="AV48" s="57"/>
      <c r="AW48" s="61" t="s">
        <v>20</v>
      </c>
      <c r="AX48" s="61" t="s">
        <v>20</v>
      </c>
      <c r="AY48" s="61"/>
      <c r="AZ48" s="57"/>
      <c r="BA48" s="57"/>
      <c r="BB48" s="62"/>
      <c r="BC48" s="62"/>
      <c r="BD48" s="62"/>
      <c r="BE48" s="57"/>
      <c r="BF48" s="57"/>
      <c r="BG48" s="63"/>
      <c r="BH48" s="63"/>
      <c r="BI48" s="63"/>
    </row>
    <row r="49" spans="1:61" s="59" customFormat="1" ht="18.600000000000001" thickBot="1">
      <c r="A49" s="56">
        <v>113</v>
      </c>
      <c r="B49" s="57"/>
      <c r="C49" s="57"/>
      <c r="D49" s="60">
        <v>1</v>
      </c>
      <c r="E49" s="60" t="s">
        <v>20</v>
      </c>
      <c r="F49" s="60"/>
      <c r="G49" s="57"/>
      <c r="H49" s="57"/>
      <c r="I49" s="61">
        <v>1</v>
      </c>
      <c r="J49" s="61">
        <v>1</v>
      </c>
      <c r="K49" s="61"/>
      <c r="L49" s="57"/>
      <c r="M49" s="57"/>
      <c r="N49" s="62">
        <v>1</v>
      </c>
      <c r="O49" s="62">
        <v>1</v>
      </c>
      <c r="P49" s="62"/>
      <c r="Q49" s="57"/>
      <c r="R49" s="57"/>
      <c r="S49" s="63">
        <v>1</v>
      </c>
      <c r="T49" s="63">
        <v>1</v>
      </c>
      <c r="U49" s="63">
        <v>1</v>
      </c>
      <c r="V49" s="57"/>
      <c r="W49" s="57"/>
      <c r="X49" s="60"/>
      <c r="Y49" s="60"/>
      <c r="Z49" s="60"/>
      <c r="AA49" s="57"/>
      <c r="AB49" s="57"/>
      <c r="AC49" s="61">
        <v>1</v>
      </c>
      <c r="AD49" s="61" t="s">
        <v>20</v>
      </c>
      <c r="AE49" s="61"/>
      <c r="AF49" s="57"/>
      <c r="AG49" s="57"/>
      <c r="AH49" s="62" t="s">
        <v>20</v>
      </c>
      <c r="AI49" s="62" t="s">
        <v>20</v>
      </c>
      <c r="AJ49" s="62" t="s">
        <v>20</v>
      </c>
      <c r="AK49" s="57"/>
      <c r="AL49" s="57"/>
      <c r="AM49" s="63">
        <v>1</v>
      </c>
      <c r="AN49" s="63">
        <v>1</v>
      </c>
      <c r="AO49" s="63"/>
      <c r="AP49" s="57"/>
      <c r="AQ49" s="57"/>
      <c r="AR49" s="60"/>
      <c r="AS49" s="60"/>
      <c r="AT49" s="60"/>
      <c r="AU49" s="57"/>
      <c r="AV49" s="57"/>
      <c r="AW49" s="61">
        <v>1</v>
      </c>
      <c r="AX49" s="61">
        <v>1</v>
      </c>
      <c r="AY49" s="61"/>
      <c r="AZ49" s="57"/>
      <c r="BA49" s="57"/>
      <c r="BB49" s="62"/>
      <c r="BC49" s="62"/>
      <c r="BD49" s="62"/>
      <c r="BE49" s="57"/>
      <c r="BF49" s="57"/>
      <c r="BG49" s="63"/>
      <c r="BH49" s="63"/>
      <c r="BI49" s="63"/>
    </row>
    <row r="50" spans="1:61" s="59" customFormat="1" ht="18.600000000000001" thickBot="1">
      <c r="A50" s="56">
        <v>114</v>
      </c>
      <c r="B50" s="57"/>
      <c r="C50" s="57"/>
      <c r="D50" s="60">
        <v>1</v>
      </c>
      <c r="E50" s="60">
        <v>1</v>
      </c>
      <c r="F50" s="60"/>
      <c r="G50" s="57"/>
      <c r="H50" s="57"/>
      <c r="I50" s="61" t="s">
        <v>20</v>
      </c>
      <c r="J50" s="61" t="s">
        <v>20</v>
      </c>
      <c r="K50" s="61" t="s">
        <v>20</v>
      </c>
      <c r="L50" s="57"/>
      <c r="M50" s="57"/>
      <c r="N50" s="62">
        <v>1</v>
      </c>
      <c r="O50" s="62">
        <v>1</v>
      </c>
      <c r="P50" s="62"/>
      <c r="Q50" s="57"/>
      <c r="R50" s="57"/>
      <c r="S50" s="63"/>
      <c r="T50" s="63"/>
      <c r="U50" s="63"/>
      <c r="V50" s="57"/>
      <c r="W50" s="57"/>
      <c r="X50" s="60"/>
      <c r="Y50" s="60"/>
      <c r="Z50" s="60"/>
      <c r="AA50" s="57"/>
      <c r="AB50" s="57"/>
      <c r="AC50" s="61">
        <v>1</v>
      </c>
      <c r="AD50" s="61" t="s">
        <v>20</v>
      </c>
      <c r="AE50" s="61"/>
      <c r="AF50" s="57"/>
      <c r="AG50" s="57"/>
      <c r="AH50" s="62" t="s">
        <v>20</v>
      </c>
      <c r="AI50" s="62" t="s">
        <v>20</v>
      </c>
      <c r="AJ50" s="62" t="s">
        <v>20</v>
      </c>
      <c r="AK50" s="57"/>
      <c r="AL50" s="57"/>
      <c r="AM50" s="63" t="s">
        <v>20</v>
      </c>
      <c r="AN50" s="63" t="s">
        <v>20</v>
      </c>
      <c r="AO50" s="63"/>
      <c r="AP50" s="57"/>
      <c r="AQ50" s="57"/>
      <c r="AR50" s="60"/>
      <c r="AS50" s="60"/>
      <c r="AT50" s="60"/>
      <c r="AU50" s="57"/>
      <c r="AV50" s="57"/>
      <c r="AW50" s="61">
        <v>1</v>
      </c>
      <c r="AX50" s="61">
        <v>1</v>
      </c>
      <c r="AY50" s="61"/>
      <c r="AZ50" s="57"/>
      <c r="BA50" s="57"/>
      <c r="BB50" s="62">
        <v>1</v>
      </c>
      <c r="BC50" s="62">
        <v>1</v>
      </c>
      <c r="BD50" s="62"/>
      <c r="BE50" s="57"/>
      <c r="BF50" s="57"/>
      <c r="BG50" s="63"/>
      <c r="BH50" s="63"/>
      <c r="BI50" s="63"/>
    </row>
    <row r="51" spans="1:61" s="59" customFormat="1" ht="18.600000000000001" thickBot="1">
      <c r="A51" s="56">
        <v>124</v>
      </c>
      <c r="B51" s="57"/>
      <c r="C51" s="57"/>
      <c r="D51" s="60" t="s">
        <v>20</v>
      </c>
      <c r="E51" s="60" t="s">
        <v>20</v>
      </c>
      <c r="F51" s="60" t="s">
        <v>20</v>
      </c>
      <c r="G51" s="57"/>
      <c r="H51" s="57"/>
      <c r="I51" s="61" t="s">
        <v>20</v>
      </c>
      <c r="J51" s="61" t="s">
        <v>20</v>
      </c>
      <c r="K51" s="61" t="s">
        <v>20</v>
      </c>
      <c r="L51" s="57"/>
      <c r="M51" s="57"/>
      <c r="N51" s="62">
        <v>1</v>
      </c>
      <c r="O51" s="62">
        <v>1</v>
      </c>
      <c r="P51" s="62"/>
      <c r="Q51" s="57"/>
      <c r="R51" s="57"/>
      <c r="S51" s="63"/>
      <c r="T51" s="63"/>
      <c r="U51" s="63"/>
      <c r="V51" s="57"/>
      <c r="W51" s="57"/>
      <c r="X51" s="60"/>
      <c r="Y51" s="60"/>
      <c r="Z51" s="60"/>
      <c r="AA51" s="57"/>
      <c r="AB51" s="57"/>
      <c r="AC51" s="61">
        <v>1</v>
      </c>
      <c r="AD51" s="61">
        <v>1</v>
      </c>
      <c r="AE51" s="61"/>
      <c r="AF51" s="57"/>
      <c r="AG51" s="57"/>
      <c r="AH51" s="62">
        <v>1</v>
      </c>
      <c r="AI51" s="62" t="s">
        <v>20</v>
      </c>
      <c r="AJ51" s="62" t="s">
        <v>20</v>
      </c>
      <c r="AK51" s="57"/>
      <c r="AL51" s="57"/>
      <c r="AM51" s="63"/>
      <c r="AN51" s="63"/>
      <c r="AO51" s="63"/>
      <c r="AP51" s="57"/>
      <c r="AQ51" s="57"/>
      <c r="AR51" s="60" t="s">
        <v>20</v>
      </c>
      <c r="AS51" s="60" t="s">
        <v>20</v>
      </c>
      <c r="AT51" s="60"/>
      <c r="AU51" s="57"/>
      <c r="AV51" s="57"/>
      <c r="AW51" s="61">
        <v>1</v>
      </c>
      <c r="AX51" s="61">
        <v>1</v>
      </c>
      <c r="AY51" s="61"/>
      <c r="AZ51" s="57"/>
      <c r="BA51" s="57"/>
      <c r="BB51" s="62">
        <v>1</v>
      </c>
      <c r="BC51" s="62">
        <v>1</v>
      </c>
      <c r="BD51" s="62"/>
      <c r="BE51" s="57"/>
      <c r="BF51" s="57"/>
      <c r="BG51" s="63"/>
      <c r="BH51" s="63"/>
      <c r="BI51" s="63"/>
    </row>
    <row r="52" spans="1:61" s="59" customFormat="1" ht="18.600000000000001" thickBot="1">
      <c r="A52" s="56">
        <v>125</v>
      </c>
      <c r="B52" s="57"/>
      <c r="C52" s="57"/>
      <c r="D52" s="60">
        <v>1</v>
      </c>
      <c r="E52" s="60">
        <v>1</v>
      </c>
      <c r="F52" s="60"/>
      <c r="G52" s="57"/>
      <c r="H52" s="57"/>
      <c r="I52" s="61">
        <v>1</v>
      </c>
      <c r="J52" s="61" t="s">
        <v>20</v>
      </c>
      <c r="K52" s="61"/>
      <c r="L52" s="57"/>
      <c r="M52" s="57"/>
      <c r="N52" s="62">
        <v>1</v>
      </c>
      <c r="O52" s="62" t="s">
        <v>20</v>
      </c>
      <c r="P52" s="62"/>
      <c r="Q52" s="57"/>
      <c r="R52" s="57"/>
      <c r="S52" s="63"/>
      <c r="T52" s="63"/>
      <c r="U52" s="63"/>
      <c r="V52" s="57"/>
      <c r="W52" s="57"/>
      <c r="X52" s="60"/>
      <c r="Y52" s="60"/>
      <c r="Z52" s="60"/>
      <c r="AA52" s="57"/>
      <c r="AB52" s="57"/>
      <c r="AC52" s="61">
        <v>1</v>
      </c>
      <c r="AD52" s="61" t="s">
        <v>20</v>
      </c>
      <c r="AE52" s="61"/>
      <c r="AF52" s="57"/>
      <c r="AG52" s="57"/>
      <c r="AH52" s="62">
        <v>1</v>
      </c>
      <c r="AI52" s="62">
        <v>1</v>
      </c>
      <c r="AJ52" s="62" t="s">
        <v>20</v>
      </c>
      <c r="AK52" s="57"/>
      <c r="AL52" s="57"/>
      <c r="AM52" s="63"/>
      <c r="AN52" s="63"/>
      <c r="AO52" s="63"/>
      <c r="AP52" s="57"/>
      <c r="AQ52" s="57"/>
      <c r="AR52" s="60" t="s">
        <v>20</v>
      </c>
      <c r="AS52" s="60" t="s">
        <v>20</v>
      </c>
      <c r="AT52" s="60"/>
      <c r="AU52" s="57"/>
      <c r="AV52" s="57"/>
      <c r="AW52" s="61">
        <v>1</v>
      </c>
      <c r="AX52" s="61" t="s">
        <v>20</v>
      </c>
      <c r="AY52" s="61"/>
      <c r="AZ52" s="57"/>
      <c r="BA52" s="57"/>
      <c r="BB52" s="62">
        <v>1</v>
      </c>
      <c r="BC52" s="62" t="s">
        <v>20</v>
      </c>
      <c r="BD52" s="62"/>
      <c r="BE52" s="57"/>
      <c r="BF52" s="57"/>
      <c r="BG52" s="63"/>
      <c r="BH52" s="63"/>
      <c r="BI52" s="63"/>
    </row>
    <row r="53" spans="1:61" s="59" customFormat="1" ht="18.600000000000001" thickBot="1">
      <c r="A53" s="56">
        <v>126</v>
      </c>
      <c r="B53" s="57"/>
      <c r="C53" s="57"/>
      <c r="D53" s="60" t="s">
        <v>21</v>
      </c>
      <c r="E53" s="60" t="s">
        <v>21</v>
      </c>
      <c r="F53" s="60" t="s">
        <v>21</v>
      </c>
      <c r="G53" s="57"/>
      <c r="H53" s="57"/>
      <c r="I53" s="61">
        <v>1</v>
      </c>
      <c r="J53" s="61">
        <v>1</v>
      </c>
      <c r="K53" s="61"/>
      <c r="L53" s="57"/>
      <c r="M53" s="57"/>
      <c r="N53" s="62">
        <v>1</v>
      </c>
      <c r="O53" s="62">
        <v>1</v>
      </c>
      <c r="P53" s="62"/>
      <c r="Q53" s="57"/>
      <c r="R53" s="57"/>
      <c r="S53" s="63"/>
      <c r="T53" s="63"/>
      <c r="U53" s="63"/>
      <c r="V53" s="57"/>
      <c r="W53" s="57"/>
      <c r="X53" s="60"/>
      <c r="Y53" s="60"/>
      <c r="Z53" s="60"/>
      <c r="AA53" s="57"/>
      <c r="AB53" s="57"/>
      <c r="AC53" s="61">
        <v>1</v>
      </c>
      <c r="AD53" s="61">
        <v>1</v>
      </c>
      <c r="AE53" s="61"/>
      <c r="AF53" s="57"/>
      <c r="AG53" s="57"/>
      <c r="AH53" s="62" t="s">
        <v>21</v>
      </c>
      <c r="AI53" s="62" t="s">
        <v>21</v>
      </c>
      <c r="AJ53" s="62" t="s">
        <v>21</v>
      </c>
      <c r="AK53" s="57"/>
      <c r="AL53" s="57"/>
      <c r="AM53" s="63"/>
      <c r="AN53" s="63"/>
      <c r="AO53" s="63"/>
      <c r="AP53" s="57"/>
      <c r="AQ53" s="57"/>
      <c r="AR53" s="60" t="s">
        <v>21</v>
      </c>
      <c r="AS53" s="60" t="s">
        <v>21</v>
      </c>
      <c r="AT53" s="60"/>
      <c r="AU53" s="57"/>
      <c r="AV53" s="57"/>
      <c r="AW53" s="61">
        <v>1</v>
      </c>
      <c r="AX53" s="61">
        <v>1</v>
      </c>
      <c r="AY53" s="61"/>
      <c r="AZ53" s="57"/>
      <c r="BA53" s="57"/>
      <c r="BB53" s="62">
        <v>1</v>
      </c>
      <c r="BC53" s="62">
        <v>1</v>
      </c>
      <c r="BD53" s="62"/>
      <c r="BE53" s="57"/>
      <c r="BF53" s="57"/>
      <c r="BG53" s="63"/>
      <c r="BH53" s="63"/>
      <c r="BI53" s="63"/>
    </row>
    <row r="54" spans="1:61" s="59" customFormat="1" ht="18.600000000000001" thickBot="1">
      <c r="A54" s="56">
        <v>127</v>
      </c>
      <c r="B54" s="57"/>
      <c r="C54" s="57"/>
      <c r="D54" s="60">
        <v>1</v>
      </c>
      <c r="E54" s="60" t="s">
        <v>21</v>
      </c>
      <c r="F54" s="60"/>
      <c r="G54" s="57"/>
      <c r="H54" s="57"/>
      <c r="I54" s="61">
        <v>1</v>
      </c>
      <c r="J54" s="61">
        <v>1</v>
      </c>
      <c r="K54" s="61"/>
      <c r="L54" s="57"/>
      <c r="M54" s="57"/>
      <c r="N54" s="62">
        <v>1</v>
      </c>
      <c r="O54" s="62" t="s">
        <v>21</v>
      </c>
      <c r="P54" s="62"/>
      <c r="Q54" s="57"/>
      <c r="R54" s="57"/>
      <c r="S54" s="63"/>
      <c r="T54" s="63"/>
      <c r="U54" s="63"/>
      <c r="V54" s="57"/>
      <c r="W54" s="57"/>
      <c r="X54" s="60"/>
      <c r="Y54" s="60"/>
      <c r="Z54" s="60"/>
      <c r="AA54" s="57"/>
      <c r="AB54" s="57"/>
      <c r="AC54" s="61">
        <v>1</v>
      </c>
      <c r="AD54" s="61" t="s">
        <v>21</v>
      </c>
      <c r="AE54" s="61"/>
      <c r="AF54" s="57"/>
      <c r="AG54" s="57"/>
      <c r="AH54" s="62">
        <v>1</v>
      </c>
      <c r="AI54" s="62">
        <v>1</v>
      </c>
      <c r="AJ54" s="62"/>
      <c r="AK54" s="57"/>
      <c r="AL54" s="57"/>
      <c r="AM54" s="63"/>
      <c r="AN54" s="63"/>
      <c r="AO54" s="63"/>
      <c r="AP54" s="57"/>
      <c r="AQ54" s="57"/>
      <c r="AR54" s="60">
        <v>1</v>
      </c>
      <c r="AS54" s="60">
        <v>1</v>
      </c>
      <c r="AT54" s="60"/>
      <c r="AU54" s="57"/>
      <c r="AV54" s="57"/>
      <c r="AW54" s="61" t="s">
        <v>21</v>
      </c>
      <c r="AX54" s="61" t="s">
        <v>21</v>
      </c>
      <c r="AY54" s="61" t="s">
        <v>21</v>
      </c>
      <c r="AZ54" s="57"/>
      <c r="BA54" s="57"/>
      <c r="BB54" s="62" t="s">
        <v>21</v>
      </c>
      <c r="BC54" s="62" t="s">
        <v>21</v>
      </c>
      <c r="BD54" s="62" t="s">
        <v>21</v>
      </c>
      <c r="BE54" s="57" t="s">
        <v>21</v>
      </c>
      <c r="BF54" s="57"/>
      <c r="BG54" s="63"/>
      <c r="BH54" s="63"/>
      <c r="BI54" s="63"/>
    </row>
    <row r="55" spans="1:61" s="59" customFormat="1" ht="18.600000000000001" thickBot="1">
      <c r="A55" s="56">
        <v>128</v>
      </c>
      <c r="B55" s="57"/>
      <c r="C55" s="57"/>
      <c r="D55" s="60" t="s">
        <v>20</v>
      </c>
      <c r="E55" s="60" t="s">
        <v>20</v>
      </c>
      <c r="F55" s="60"/>
      <c r="G55" s="57"/>
      <c r="H55" s="57"/>
      <c r="I55" s="61">
        <v>1</v>
      </c>
      <c r="J55" s="61">
        <v>1</v>
      </c>
      <c r="K55" s="61"/>
      <c r="L55" s="57"/>
      <c r="M55" s="57"/>
      <c r="N55" s="62">
        <v>1</v>
      </c>
      <c r="O55" s="62">
        <v>1</v>
      </c>
      <c r="P55" s="62"/>
      <c r="Q55" s="57"/>
      <c r="R55" s="57"/>
      <c r="S55" s="63"/>
      <c r="T55" s="63"/>
      <c r="U55" s="63"/>
      <c r="V55" s="57"/>
      <c r="W55" s="57"/>
      <c r="X55" s="60"/>
      <c r="Y55" s="60"/>
      <c r="Z55" s="60"/>
      <c r="AA55" s="57"/>
      <c r="AB55" s="57"/>
      <c r="AC55" s="61">
        <v>1</v>
      </c>
      <c r="AD55" s="61">
        <v>1</v>
      </c>
      <c r="AE55" s="61"/>
      <c r="AF55" s="57"/>
      <c r="AG55" s="57"/>
      <c r="AH55" s="62" t="s">
        <v>20</v>
      </c>
      <c r="AI55" s="62" t="s">
        <v>20</v>
      </c>
      <c r="AJ55" s="62"/>
      <c r="AK55" s="57"/>
      <c r="AL55" s="57"/>
      <c r="AM55" s="63">
        <v>1</v>
      </c>
      <c r="AN55" s="63">
        <v>1</v>
      </c>
      <c r="AO55" s="63" t="s">
        <v>20</v>
      </c>
      <c r="AP55" s="57"/>
      <c r="AQ55" s="57"/>
      <c r="AR55" s="60"/>
      <c r="AS55" s="60"/>
      <c r="AT55" s="60"/>
      <c r="AU55" s="57"/>
      <c r="AV55" s="57"/>
      <c r="AW55" s="61">
        <v>1</v>
      </c>
      <c r="AX55" s="61">
        <v>1</v>
      </c>
      <c r="AY55" s="61"/>
      <c r="AZ55" s="57"/>
      <c r="BA55" s="57"/>
      <c r="BB55" s="62">
        <v>1</v>
      </c>
      <c r="BC55" s="62" t="s">
        <v>20</v>
      </c>
      <c r="BD55" s="62"/>
      <c r="BE55" s="57"/>
      <c r="BF55" s="57"/>
      <c r="BG55" s="63"/>
      <c r="BH55" s="63"/>
      <c r="BI55" s="63"/>
    </row>
    <row r="56" spans="1:61" s="59" customFormat="1" ht="18.600000000000001" thickBot="1">
      <c r="A56" s="56">
        <v>129</v>
      </c>
      <c r="B56" s="57"/>
      <c r="C56" s="57"/>
      <c r="D56" s="60">
        <v>1</v>
      </c>
      <c r="E56" s="60" t="s">
        <v>20</v>
      </c>
      <c r="F56" s="60"/>
      <c r="G56" s="57"/>
      <c r="H56" s="57"/>
      <c r="I56" s="61">
        <v>1</v>
      </c>
      <c r="J56" s="61">
        <v>1</v>
      </c>
      <c r="K56" s="61"/>
      <c r="L56" s="57"/>
      <c r="M56" s="57"/>
      <c r="N56" s="62" t="s">
        <v>20</v>
      </c>
      <c r="O56" s="62" t="s">
        <v>20</v>
      </c>
      <c r="P56" s="62" t="s">
        <v>20</v>
      </c>
      <c r="Q56" s="57"/>
      <c r="R56" s="57"/>
      <c r="S56" s="63"/>
      <c r="T56" s="63"/>
      <c r="U56" s="63"/>
      <c r="V56" s="57"/>
      <c r="W56" s="57"/>
      <c r="X56" s="60"/>
      <c r="Y56" s="60"/>
      <c r="Z56" s="60"/>
      <c r="AA56" s="57"/>
      <c r="AB56" s="57"/>
      <c r="AC56" s="61">
        <v>1</v>
      </c>
      <c r="AD56" s="61">
        <v>1</v>
      </c>
      <c r="AE56" s="61"/>
      <c r="AF56" s="57"/>
      <c r="AG56" s="57"/>
      <c r="AH56" s="62">
        <v>1</v>
      </c>
      <c r="AI56" s="62">
        <v>1</v>
      </c>
      <c r="AJ56" s="62">
        <v>1</v>
      </c>
      <c r="AK56" s="57"/>
      <c r="AL56" s="57"/>
      <c r="AM56" s="63">
        <v>1</v>
      </c>
      <c r="AN56" s="63">
        <v>1</v>
      </c>
      <c r="AO56" s="63"/>
      <c r="AP56" s="57"/>
      <c r="AQ56" s="57"/>
      <c r="AR56" s="60" t="s">
        <v>20</v>
      </c>
      <c r="AS56" s="60" t="s">
        <v>20</v>
      </c>
      <c r="AT56" s="60"/>
      <c r="AU56" s="57"/>
      <c r="AV56" s="57"/>
      <c r="AW56" s="61">
        <v>1</v>
      </c>
      <c r="AX56" s="61">
        <v>1</v>
      </c>
      <c r="AY56" s="61"/>
      <c r="AZ56" s="57"/>
      <c r="BA56" s="57"/>
      <c r="BB56" s="62">
        <v>1</v>
      </c>
      <c r="BC56" s="62" t="s">
        <v>20</v>
      </c>
      <c r="BD56" s="62"/>
      <c r="BE56" s="57"/>
      <c r="BF56" s="57"/>
      <c r="BG56" s="63"/>
      <c r="BH56" s="63"/>
      <c r="BI56" s="63"/>
    </row>
    <row r="57" spans="1:61" s="59" customFormat="1" ht="18.600000000000001" thickBot="1">
      <c r="A57" s="56">
        <v>130</v>
      </c>
      <c r="B57" s="57"/>
      <c r="C57" s="57"/>
      <c r="D57" s="60">
        <v>1</v>
      </c>
      <c r="E57" s="60" t="s">
        <v>20</v>
      </c>
      <c r="F57" s="60"/>
      <c r="G57" s="57"/>
      <c r="H57" s="57"/>
      <c r="I57" s="61">
        <v>1</v>
      </c>
      <c r="J57" s="61" t="s">
        <v>20</v>
      </c>
      <c r="K57" s="61"/>
      <c r="L57" s="57"/>
      <c r="M57" s="57"/>
      <c r="N57" s="62" t="s">
        <v>20</v>
      </c>
      <c r="O57" s="62" t="s">
        <v>20</v>
      </c>
      <c r="P57" s="62" t="s">
        <v>20</v>
      </c>
      <c r="Q57" s="57"/>
      <c r="R57" s="57"/>
      <c r="S57" s="63"/>
      <c r="T57" s="63"/>
      <c r="U57" s="63"/>
      <c r="V57" s="57"/>
      <c r="W57" s="57"/>
      <c r="X57" s="60"/>
      <c r="Y57" s="60"/>
      <c r="Z57" s="60"/>
      <c r="AA57" s="57"/>
      <c r="AB57" s="57"/>
      <c r="AC57" s="61"/>
      <c r="AD57" s="61"/>
      <c r="AE57" s="61"/>
      <c r="AF57" s="57"/>
      <c r="AG57" s="57"/>
      <c r="AH57" s="62">
        <v>1</v>
      </c>
      <c r="AI57" s="62" t="s">
        <v>20</v>
      </c>
      <c r="AJ57" s="62"/>
      <c r="AK57" s="57"/>
      <c r="AL57" s="57"/>
      <c r="AM57" s="63">
        <v>1</v>
      </c>
      <c r="AN57" s="63">
        <v>1</v>
      </c>
      <c r="AO57" s="63">
        <v>1</v>
      </c>
      <c r="AP57" s="57"/>
      <c r="AQ57" s="57"/>
      <c r="AR57" s="60"/>
      <c r="AS57" s="60"/>
      <c r="AT57" s="60"/>
      <c r="AU57" s="57"/>
      <c r="AV57" s="57"/>
      <c r="AW57" s="61">
        <v>1</v>
      </c>
      <c r="AX57" s="61">
        <v>1</v>
      </c>
      <c r="AY57" s="61"/>
      <c r="AZ57" s="57"/>
      <c r="BA57" s="57"/>
      <c r="BB57" s="62">
        <v>1</v>
      </c>
      <c r="BC57" s="62">
        <v>1</v>
      </c>
      <c r="BD57" s="62"/>
      <c r="BE57" s="57"/>
      <c r="BF57" s="57"/>
      <c r="BG57" s="63"/>
      <c r="BH57" s="63"/>
      <c r="BI57" s="63"/>
    </row>
    <row r="58" spans="1:61" s="59" customFormat="1" ht="18.600000000000001" thickBot="1">
      <c r="A58" s="56">
        <v>144</v>
      </c>
      <c r="B58" s="57"/>
      <c r="C58" s="57"/>
      <c r="D58" s="60">
        <v>1</v>
      </c>
      <c r="E58" s="60" t="s">
        <v>20</v>
      </c>
      <c r="F58" s="60"/>
      <c r="G58" s="57"/>
      <c r="H58" s="57"/>
      <c r="I58" s="61"/>
      <c r="J58" s="61"/>
      <c r="K58" s="61"/>
      <c r="L58" s="57"/>
      <c r="M58" s="57"/>
      <c r="N58" s="62">
        <v>1</v>
      </c>
      <c r="O58" s="62">
        <v>1</v>
      </c>
      <c r="P58" s="62"/>
      <c r="Q58" s="57"/>
      <c r="R58" s="57"/>
      <c r="S58" s="63">
        <v>1</v>
      </c>
      <c r="T58" s="63">
        <v>1</v>
      </c>
      <c r="U58" s="63"/>
      <c r="V58" s="57"/>
      <c r="W58" s="57"/>
      <c r="X58" s="60"/>
      <c r="Y58" s="60"/>
      <c r="Z58" s="60"/>
      <c r="AA58" s="57"/>
      <c r="AB58" s="57"/>
      <c r="AC58" s="61">
        <v>1</v>
      </c>
      <c r="AD58" s="61">
        <v>1</v>
      </c>
      <c r="AE58" s="61"/>
      <c r="AF58" s="57"/>
      <c r="AG58" s="57"/>
      <c r="AH58" s="62">
        <v>1</v>
      </c>
      <c r="AI58" s="62">
        <v>1</v>
      </c>
      <c r="AJ58" s="62">
        <v>1</v>
      </c>
      <c r="AK58" s="57"/>
      <c r="AL58" s="57"/>
      <c r="AM58" s="63">
        <v>1</v>
      </c>
      <c r="AN58" s="63">
        <v>1</v>
      </c>
      <c r="AO58" s="63"/>
      <c r="AP58" s="57"/>
      <c r="AQ58" s="57"/>
      <c r="AR58" s="60">
        <v>1</v>
      </c>
      <c r="AS58" s="60">
        <v>1</v>
      </c>
      <c r="AT58" s="60"/>
      <c r="AU58" s="57"/>
      <c r="AV58" s="57"/>
      <c r="AW58" s="61" t="s">
        <v>20</v>
      </c>
      <c r="AX58" s="61" t="s">
        <v>20</v>
      </c>
      <c r="AY58" s="61" t="s">
        <v>20</v>
      </c>
      <c r="AZ58" s="57"/>
      <c r="BA58" s="57"/>
      <c r="BB58" s="62">
        <v>1</v>
      </c>
      <c r="BC58" s="62" t="s">
        <v>20</v>
      </c>
      <c r="BD58" s="62"/>
      <c r="BE58" s="57"/>
      <c r="BF58" s="57"/>
      <c r="BG58" s="63"/>
      <c r="BH58" s="63"/>
      <c r="BI58" s="63"/>
    </row>
    <row r="59" spans="1:61" s="59" customFormat="1" ht="18.600000000000001" thickBot="1">
      <c r="A59" s="56"/>
      <c r="B59" s="57"/>
      <c r="C59" s="57"/>
      <c r="D59" s="60"/>
      <c r="E59" s="60"/>
      <c r="F59" s="60"/>
      <c r="G59" s="57"/>
      <c r="H59" s="57"/>
      <c r="I59" s="61"/>
      <c r="J59" s="61"/>
      <c r="K59" s="61"/>
      <c r="L59" s="57"/>
      <c r="M59" s="57"/>
      <c r="N59" s="62"/>
      <c r="O59" s="62"/>
      <c r="P59" s="62"/>
      <c r="Q59" s="57"/>
      <c r="R59" s="57"/>
      <c r="S59" s="63"/>
      <c r="T59" s="63"/>
      <c r="U59" s="63"/>
      <c r="V59" s="57"/>
      <c r="W59" s="57"/>
      <c r="X59" s="60"/>
      <c r="Y59" s="60"/>
      <c r="Z59" s="60"/>
      <c r="AA59" s="57"/>
      <c r="AB59" s="57"/>
      <c r="AC59" s="61"/>
      <c r="AD59" s="61"/>
      <c r="AE59" s="61"/>
      <c r="AF59" s="57"/>
      <c r="AG59" s="57"/>
      <c r="AH59" s="62"/>
      <c r="AI59" s="62"/>
      <c r="AJ59" s="62"/>
      <c r="AK59" s="57"/>
      <c r="AL59" s="57"/>
      <c r="AM59" s="63"/>
      <c r="AN59" s="63"/>
      <c r="AO59" s="63"/>
      <c r="AP59" s="57"/>
      <c r="AQ59" s="57"/>
      <c r="AR59" s="60"/>
      <c r="AS59" s="60"/>
      <c r="AT59" s="60"/>
      <c r="AU59" s="57"/>
      <c r="AV59" s="57"/>
      <c r="AW59" s="61"/>
      <c r="AX59" s="61"/>
      <c r="AY59" s="61"/>
      <c r="AZ59" s="57"/>
      <c r="BA59" s="57"/>
      <c r="BB59" s="62"/>
      <c r="BC59" s="62"/>
      <c r="BD59" s="62"/>
      <c r="BE59" s="57"/>
      <c r="BF59" s="57"/>
      <c r="BG59" s="63"/>
      <c r="BH59" s="63"/>
      <c r="BI59" s="63"/>
    </row>
    <row r="60" spans="1:61" s="59" customFormat="1" ht="18.600000000000001" thickBot="1">
      <c r="A60" s="56"/>
      <c r="B60" s="57"/>
      <c r="C60" s="57"/>
      <c r="D60" s="60"/>
      <c r="E60" s="60"/>
      <c r="F60" s="60"/>
      <c r="G60" s="57"/>
      <c r="H60" s="57"/>
      <c r="I60" s="61"/>
      <c r="J60" s="61"/>
      <c r="K60" s="61"/>
      <c r="L60" s="57"/>
      <c r="M60" s="57"/>
      <c r="N60" s="62"/>
      <c r="O60" s="62"/>
      <c r="P60" s="62"/>
      <c r="Q60" s="57"/>
      <c r="R60" s="57"/>
      <c r="S60" s="63"/>
      <c r="T60" s="63"/>
      <c r="U60" s="63"/>
      <c r="V60" s="57"/>
      <c r="W60" s="57"/>
      <c r="X60" s="60"/>
      <c r="Y60" s="60"/>
      <c r="Z60" s="60"/>
      <c r="AA60" s="57"/>
      <c r="AB60" s="57"/>
      <c r="AC60" s="61"/>
      <c r="AD60" s="61"/>
      <c r="AE60" s="61"/>
      <c r="AF60" s="57"/>
      <c r="AG60" s="57"/>
      <c r="AH60" s="62"/>
      <c r="AI60" s="62"/>
      <c r="AJ60" s="62"/>
      <c r="AK60" s="57"/>
      <c r="AL60" s="57"/>
      <c r="AM60" s="63"/>
      <c r="AN60" s="63"/>
      <c r="AO60" s="63"/>
      <c r="AP60" s="57"/>
      <c r="AQ60" s="57"/>
      <c r="AR60" s="60"/>
      <c r="AS60" s="60"/>
      <c r="AT60" s="60"/>
      <c r="AU60" s="57"/>
      <c r="AV60" s="57"/>
      <c r="AW60" s="61"/>
      <c r="AX60" s="61"/>
      <c r="AY60" s="61"/>
      <c r="AZ60" s="57"/>
      <c r="BA60" s="57"/>
      <c r="BB60" s="62"/>
      <c r="BC60" s="62"/>
      <c r="BD60" s="62"/>
      <c r="BE60" s="57"/>
      <c r="BF60" s="57"/>
      <c r="BG60" s="63"/>
      <c r="BH60" s="63"/>
      <c r="BI60" s="63"/>
    </row>
    <row r="61" spans="1:61" s="8" customFormat="1" ht="18.600000000000001" thickBot="1">
      <c r="A61" s="53"/>
      <c r="B61" s="7" t="str">
        <f>B4</f>
        <v>D</v>
      </c>
      <c r="C61" s="7" t="str">
        <f>C4</f>
        <v>Washington</v>
      </c>
      <c r="D61" s="54"/>
      <c r="E61" s="54"/>
      <c r="F61" s="54"/>
      <c r="G61" s="7" t="str">
        <f>G4</f>
        <v>T</v>
      </c>
      <c r="H61" s="7" t="str">
        <f>H4</f>
        <v>Henderson</v>
      </c>
      <c r="I61" s="54"/>
      <c r="J61" s="54"/>
      <c r="K61" s="54"/>
      <c r="L61" s="7" t="str">
        <f>L4</f>
        <v>Bronco</v>
      </c>
      <c r="M61" s="7">
        <f>M4</f>
        <v>0</v>
      </c>
      <c r="N61" s="54"/>
      <c r="O61" s="54"/>
      <c r="P61" s="54"/>
      <c r="Q61" s="7" t="str">
        <f>Q4</f>
        <v>Diego</v>
      </c>
      <c r="R61" s="7">
        <f>R4</f>
        <v>0</v>
      </c>
      <c r="S61" s="54"/>
      <c r="T61" s="54"/>
      <c r="U61" s="54"/>
      <c r="V61" s="7" t="str">
        <f>V4</f>
        <v>Tanner</v>
      </c>
      <c r="W61" s="7">
        <f>W4</f>
        <v>0</v>
      </c>
      <c r="X61" s="54"/>
      <c r="Y61" s="54"/>
      <c r="Z61" s="54"/>
      <c r="AA61" s="7" t="str">
        <f>AA4</f>
        <v>Devin</v>
      </c>
      <c r="AB61" s="7">
        <f>AB4</f>
        <v>0</v>
      </c>
      <c r="AC61" s="54"/>
      <c r="AD61" s="54"/>
      <c r="AE61" s="54"/>
      <c r="AF61" s="7" t="str">
        <f>AF4</f>
        <v>Will</v>
      </c>
      <c r="AG61" s="7">
        <f>AG4</f>
        <v>0</v>
      </c>
      <c r="AH61" s="54"/>
      <c r="AI61" s="54"/>
      <c r="AJ61" s="54"/>
      <c r="AK61" s="7" t="str">
        <f>AK4</f>
        <v>Dre</v>
      </c>
      <c r="AL61" s="7">
        <f>AL4</f>
        <v>0</v>
      </c>
      <c r="AM61" s="54"/>
      <c r="AN61" s="54"/>
      <c r="AO61" s="54"/>
      <c r="AP61" s="7" t="str">
        <f>AP4</f>
        <v>Dilbert</v>
      </c>
      <c r="AQ61" s="7">
        <f>AQ4</f>
        <v>0</v>
      </c>
      <c r="AR61" s="54"/>
      <c r="AS61" s="54"/>
      <c r="AT61" s="54"/>
      <c r="AU61" s="7" t="str">
        <f>AU4</f>
        <v>Alvin</v>
      </c>
      <c r="AV61" s="7">
        <f>AV4</f>
        <v>0</v>
      </c>
      <c r="AW61" s="54"/>
      <c r="AX61" s="54"/>
      <c r="AY61" s="54"/>
      <c r="AZ61" s="7" t="str">
        <f>AZ4</f>
        <v xml:space="preserve">Tavary </v>
      </c>
      <c r="BA61" s="7">
        <f>BA4</f>
        <v>0</v>
      </c>
      <c r="BB61" s="54"/>
      <c r="BC61" s="54"/>
      <c r="BD61" s="54"/>
      <c r="BE61" s="7">
        <f>BE4</f>
        <v>0</v>
      </c>
      <c r="BF61" s="7">
        <f>BF4</f>
        <v>0</v>
      </c>
      <c r="BG61" s="54"/>
      <c r="BH61" s="54"/>
      <c r="BI61" s="54"/>
    </row>
    <row r="62" spans="1:61" s="6" customFormat="1" ht="18.600000000000001" thickBot="1">
      <c r="A62" s="4"/>
      <c r="B62" s="5"/>
      <c r="C62" s="5"/>
      <c r="D62" s="4"/>
      <c r="E62" s="4"/>
      <c r="F62" s="4"/>
      <c r="G62" s="5"/>
      <c r="H62" s="5"/>
      <c r="I62" s="4"/>
      <c r="J62" s="4"/>
      <c r="K62" s="4"/>
      <c r="L62" s="5"/>
      <c r="M62" s="5"/>
      <c r="N62" s="4"/>
      <c r="O62" s="4"/>
      <c r="P62" s="4"/>
      <c r="Q62" s="5"/>
      <c r="R62" s="5"/>
      <c r="S62" s="4"/>
      <c r="T62" s="4"/>
      <c r="U62" s="4"/>
      <c r="V62" s="5"/>
      <c r="W62" s="5"/>
      <c r="X62" s="4"/>
      <c r="Y62" s="4"/>
      <c r="Z62" s="4"/>
      <c r="AA62" s="5"/>
      <c r="AB62" s="5"/>
      <c r="AC62" s="4"/>
      <c r="AD62" s="4"/>
      <c r="AE62" s="4"/>
      <c r="AF62" s="5"/>
      <c r="AG62" s="5"/>
      <c r="AH62" s="4"/>
      <c r="AI62" s="4"/>
      <c r="AJ62" s="4"/>
      <c r="AK62" s="5"/>
      <c r="AL62" s="5"/>
      <c r="AM62" s="4"/>
      <c r="AN62" s="4"/>
      <c r="AO62" s="4"/>
      <c r="AP62" s="5"/>
      <c r="AQ62" s="5"/>
      <c r="AR62" s="4"/>
      <c r="AS62" s="4"/>
      <c r="AT62" s="4"/>
      <c r="AU62" s="5"/>
      <c r="AV62" s="5"/>
      <c r="AW62" s="4"/>
      <c r="AX62" s="4"/>
      <c r="AY62" s="4"/>
      <c r="AZ62" s="5"/>
      <c r="BA62" s="5"/>
      <c r="BB62" s="4"/>
      <c r="BC62" s="4"/>
      <c r="BD62" s="4"/>
      <c r="BE62" s="5"/>
      <c r="BF62" s="5"/>
      <c r="BG62" s="4"/>
      <c r="BH62" s="4"/>
      <c r="BI62" s="4"/>
    </row>
    <row r="63" spans="1:61" s="6" customFormat="1" ht="18.600000000000001" thickBot="1">
      <c r="A63" s="4"/>
      <c r="B63" s="5"/>
      <c r="C63" s="5"/>
      <c r="D63" s="4"/>
      <c r="E63" s="4"/>
      <c r="F63" s="4"/>
      <c r="G63" s="5"/>
      <c r="H63" s="5"/>
      <c r="I63" s="4"/>
      <c r="J63" s="4"/>
      <c r="K63" s="4"/>
      <c r="L63" s="5"/>
      <c r="M63" s="5"/>
      <c r="N63" s="4"/>
      <c r="O63" s="4"/>
      <c r="P63" s="4"/>
      <c r="Q63" s="5"/>
      <c r="R63" s="5"/>
      <c r="S63" s="4"/>
      <c r="T63" s="4"/>
      <c r="U63" s="4"/>
      <c r="V63" s="5"/>
      <c r="W63" s="5"/>
      <c r="X63" s="4"/>
      <c r="Y63" s="4"/>
      <c r="Z63" s="4"/>
      <c r="AA63" s="5"/>
      <c r="AB63" s="5"/>
      <c r="AC63" s="4"/>
      <c r="AD63" s="4"/>
      <c r="AE63" s="4"/>
      <c r="AF63" s="5"/>
      <c r="AG63" s="5"/>
      <c r="AH63" s="4"/>
      <c r="AI63" s="4"/>
      <c r="AJ63" s="4"/>
      <c r="AK63" s="5"/>
      <c r="AL63" s="5"/>
      <c r="AM63" s="4"/>
      <c r="AN63" s="4"/>
      <c r="AO63" s="4"/>
      <c r="AP63" s="5"/>
      <c r="AQ63" s="5"/>
      <c r="AR63" s="4"/>
      <c r="AS63" s="4"/>
      <c r="AT63" s="4"/>
      <c r="AU63" s="5"/>
      <c r="AV63" s="5"/>
      <c r="AW63" s="4"/>
      <c r="AX63" s="4"/>
      <c r="AY63" s="4"/>
      <c r="AZ63" s="5"/>
      <c r="BA63" s="5"/>
      <c r="BB63" s="4"/>
      <c r="BC63" s="4"/>
      <c r="BD63" s="4"/>
      <c r="BE63" s="5"/>
      <c r="BF63" s="5"/>
      <c r="BG63" s="4"/>
      <c r="BH63" s="4"/>
      <c r="BI63" s="4"/>
    </row>
    <row r="64" spans="1:61" s="6" customFormat="1" ht="18.600000000000001" thickBot="1">
      <c r="A64" s="4"/>
      <c r="B64" s="5"/>
      <c r="C64" s="5"/>
      <c r="D64" s="4"/>
      <c r="E64" s="4"/>
      <c r="F64" s="4"/>
      <c r="G64" s="5"/>
      <c r="H64" s="5"/>
      <c r="I64" s="4"/>
      <c r="J64" s="4"/>
      <c r="K64" s="4"/>
      <c r="L64" s="5"/>
      <c r="M64" s="5"/>
      <c r="N64" s="4"/>
      <c r="O64" s="4"/>
      <c r="P64" s="4"/>
      <c r="Q64" s="5"/>
      <c r="R64" s="5"/>
      <c r="S64" s="4"/>
      <c r="T64" s="4"/>
      <c r="U64" s="4"/>
      <c r="V64" s="5"/>
      <c r="W64" s="5"/>
      <c r="X64" s="4"/>
      <c r="Y64" s="4"/>
      <c r="Z64" s="4"/>
      <c r="AA64" s="5"/>
      <c r="AB64" s="5"/>
      <c r="AC64" s="4"/>
      <c r="AD64" s="4"/>
      <c r="AE64" s="4"/>
      <c r="AF64" s="5"/>
      <c r="AG64" s="5"/>
      <c r="AH64" s="4"/>
      <c r="AI64" s="4"/>
      <c r="AJ64" s="4"/>
      <c r="AK64" s="5"/>
      <c r="AL64" s="5"/>
      <c r="AM64" s="4"/>
      <c r="AN64" s="4"/>
      <c r="AO64" s="4"/>
      <c r="AP64" s="5"/>
      <c r="AQ64" s="5"/>
      <c r="AR64" s="4"/>
      <c r="AS64" s="4"/>
      <c r="AT64" s="4"/>
      <c r="AU64" s="5"/>
      <c r="AV64" s="5"/>
      <c r="AW64" s="4"/>
      <c r="AX64" s="4"/>
      <c r="AY64" s="4"/>
      <c r="AZ64" s="5"/>
      <c r="BA64" s="5"/>
      <c r="BB64" s="4"/>
      <c r="BC64" s="4"/>
      <c r="BD64" s="4"/>
      <c r="BE64" s="5"/>
      <c r="BF64" s="5"/>
      <c r="BG64" s="4"/>
      <c r="BH64" s="4"/>
      <c r="BI64" s="4"/>
    </row>
    <row r="65" spans="1:61" s="59" customFormat="1" ht="18.600000000000001" thickBot="1">
      <c r="A65" s="56">
        <v>145</v>
      </c>
      <c r="B65" s="57"/>
      <c r="C65" s="57"/>
      <c r="D65" s="60">
        <v>1</v>
      </c>
      <c r="E65" s="60">
        <v>1</v>
      </c>
      <c r="F65" s="60"/>
      <c r="G65" s="57"/>
      <c r="H65" s="57"/>
      <c r="I65" s="61"/>
      <c r="J65" s="61"/>
      <c r="K65" s="61"/>
      <c r="L65" s="57"/>
      <c r="M65" s="57"/>
      <c r="N65" s="62">
        <v>1</v>
      </c>
      <c r="O65" s="62">
        <v>1</v>
      </c>
      <c r="P65" s="62"/>
      <c r="Q65" s="57"/>
      <c r="R65" s="57"/>
      <c r="S65" s="63">
        <v>1</v>
      </c>
      <c r="T65" s="63">
        <v>1</v>
      </c>
      <c r="U65" s="63"/>
      <c r="V65" s="57"/>
      <c r="W65" s="57"/>
      <c r="X65" s="60"/>
      <c r="Y65" s="60"/>
      <c r="Z65" s="60"/>
      <c r="AA65" s="57"/>
      <c r="AB65" s="57"/>
      <c r="AC65" s="61">
        <v>1</v>
      </c>
      <c r="AD65" s="61">
        <v>1</v>
      </c>
      <c r="AE65" s="61"/>
      <c r="AF65" s="57"/>
      <c r="AG65" s="57"/>
      <c r="AH65" s="62" t="s">
        <v>20</v>
      </c>
      <c r="AI65" s="62">
        <v>1</v>
      </c>
      <c r="AJ65" s="62" t="s">
        <v>20</v>
      </c>
      <c r="AK65" s="57"/>
      <c r="AL65" s="57"/>
      <c r="AM65" s="63">
        <v>1</v>
      </c>
      <c r="AN65" s="63">
        <v>1</v>
      </c>
      <c r="AO65" s="63"/>
      <c r="AP65" s="57"/>
      <c r="AQ65" s="57"/>
      <c r="AR65" s="60">
        <v>1</v>
      </c>
      <c r="AS65" s="60" t="s">
        <v>20</v>
      </c>
      <c r="AT65" s="60"/>
      <c r="AU65" s="57"/>
      <c r="AV65" s="57"/>
      <c r="AW65" s="61">
        <v>1</v>
      </c>
      <c r="AX65" s="61">
        <v>1</v>
      </c>
      <c r="AY65" s="61"/>
      <c r="AZ65" s="57"/>
      <c r="BA65" s="57"/>
      <c r="BB65" s="62">
        <v>1</v>
      </c>
      <c r="BC65" s="62">
        <v>1</v>
      </c>
      <c r="BD65" s="62"/>
      <c r="BE65" s="57"/>
      <c r="BF65" s="57"/>
      <c r="BG65" s="63"/>
      <c r="BH65" s="63"/>
      <c r="BI65" s="63"/>
    </row>
    <row r="66" spans="1:61" s="59" customFormat="1" ht="18.600000000000001" thickBot="1">
      <c r="A66" s="56">
        <v>146</v>
      </c>
      <c r="B66" s="57"/>
      <c r="C66" s="57"/>
      <c r="D66" s="60">
        <v>1</v>
      </c>
      <c r="E66" s="60">
        <v>1</v>
      </c>
      <c r="F66" s="60"/>
      <c r="G66" s="57"/>
      <c r="H66" s="57"/>
      <c r="I66" s="61"/>
      <c r="J66" s="61"/>
      <c r="K66" s="61"/>
      <c r="L66" s="57"/>
      <c r="M66" s="57"/>
      <c r="N66" s="62">
        <v>1</v>
      </c>
      <c r="O66" s="62">
        <v>1</v>
      </c>
      <c r="P66" s="62"/>
      <c r="Q66" s="57"/>
      <c r="R66" s="57"/>
      <c r="S66" s="63">
        <v>1</v>
      </c>
      <c r="T66" s="63">
        <v>1</v>
      </c>
      <c r="U66" s="63">
        <v>1</v>
      </c>
      <c r="V66" s="57"/>
      <c r="W66" s="57"/>
      <c r="X66" s="60"/>
      <c r="Y66" s="60"/>
      <c r="Z66" s="60"/>
      <c r="AA66" s="57"/>
      <c r="AB66" s="57"/>
      <c r="AC66" s="61">
        <v>1</v>
      </c>
      <c r="AD66" s="61">
        <v>1</v>
      </c>
      <c r="AE66" s="61"/>
      <c r="AF66" s="57"/>
      <c r="AG66" s="57"/>
      <c r="AH66" s="62" t="s">
        <v>20</v>
      </c>
      <c r="AI66" s="62" t="s">
        <v>20</v>
      </c>
      <c r="AJ66" s="62"/>
      <c r="AK66" s="57"/>
      <c r="AL66" s="57"/>
      <c r="AM66" s="63" t="s">
        <v>20</v>
      </c>
      <c r="AN66" s="63" t="s">
        <v>20</v>
      </c>
      <c r="AO66" s="63"/>
      <c r="AP66" s="57"/>
      <c r="AQ66" s="57"/>
      <c r="AR66" s="60">
        <v>1</v>
      </c>
      <c r="AS66" s="60" t="s">
        <v>20</v>
      </c>
      <c r="AT66" s="60"/>
      <c r="AU66" s="57"/>
      <c r="AV66" s="57"/>
      <c r="AW66" s="61">
        <v>1</v>
      </c>
      <c r="AX66" s="61">
        <v>1</v>
      </c>
      <c r="AY66" s="61"/>
      <c r="AZ66" s="57"/>
      <c r="BA66" s="57"/>
      <c r="BB66" s="62">
        <v>1</v>
      </c>
      <c r="BC66" s="62">
        <v>1</v>
      </c>
      <c r="BD66" s="62"/>
      <c r="BE66" s="57"/>
      <c r="BF66" s="57"/>
      <c r="BG66" s="63"/>
      <c r="BH66" s="63"/>
      <c r="BI66" s="63"/>
    </row>
    <row r="67" spans="1:61" s="59" customFormat="1" ht="18.600000000000001" thickBot="1">
      <c r="A67" s="56">
        <v>147</v>
      </c>
      <c r="B67" s="57"/>
      <c r="C67" s="57"/>
      <c r="D67" s="60" t="s">
        <v>20</v>
      </c>
      <c r="E67" s="60" t="s">
        <v>20</v>
      </c>
      <c r="F67" s="60"/>
      <c r="G67" s="57"/>
      <c r="H67" s="57"/>
      <c r="I67" s="61"/>
      <c r="J67" s="61"/>
      <c r="K67" s="61"/>
      <c r="L67" s="57"/>
      <c r="M67" s="57"/>
      <c r="N67" s="62">
        <v>1</v>
      </c>
      <c r="O67" s="62">
        <v>1</v>
      </c>
      <c r="P67" s="62"/>
      <c r="Q67" s="57"/>
      <c r="R67" s="57"/>
      <c r="S67" s="63" t="s">
        <v>20</v>
      </c>
      <c r="T67" s="63" t="s">
        <v>20</v>
      </c>
      <c r="U67" s="63"/>
      <c r="V67" s="57"/>
      <c r="W67" s="57"/>
      <c r="X67" s="60"/>
      <c r="Y67" s="60"/>
      <c r="Z67" s="60"/>
      <c r="AA67" s="57"/>
      <c r="AB67" s="57"/>
      <c r="AC67" s="61">
        <v>1</v>
      </c>
      <c r="AD67" s="61">
        <v>1</v>
      </c>
      <c r="AE67" s="61">
        <v>1</v>
      </c>
      <c r="AF67" s="57"/>
      <c r="AG67" s="57"/>
      <c r="AH67" s="62">
        <v>1</v>
      </c>
      <c r="AI67" s="62">
        <v>1</v>
      </c>
      <c r="AJ67" s="62"/>
      <c r="AK67" s="57"/>
      <c r="AL67" s="57"/>
      <c r="AM67" s="63">
        <v>1</v>
      </c>
      <c r="AN67" s="63">
        <v>1</v>
      </c>
      <c r="AO67" s="63"/>
      <c r="AP67" s="57"/>
      <c r="AQ67" s="57"/>
      <c r="AR67" s="60">
        <v>1</v>
      </c>
      <c r="AS67" s="60">
        <v>1</v>
      </c>
      <c r="AT67" s="60">
        <v>1</v>
      </c>
      <c r="AU67" s="57"/>
      <c r="AV67" s="57"/>
      <c r="AW67" s="61" t="s">
        <v>20</v>
      </c>
      <c r="AX67" s="61" t="s">
        <v>20</v>
      </c>
      <c r="AY67" s="61" t="s">
        <v>20</v>
      </c>
      <c r="AZ67" s="57"/>
      <c r="BA67" s="57"/>
      <c r="BB67" s="62" t="s">
        <v>20</v>
      </c>
      <c r="BC67" s="62" t="s">
        <v>20</v>
      </c>
      <c r="BD67" s="62" t="s">
        <v>20</v>
      </c>
      <c r="BE67" s="57"/>
      <c r="BF67" s="57"/>
      <c r="BG67" s="63"/>
      <c r="BH67" s="63"/>
      <c r="BI67" s="63"/>
    </row>
    <row r="68" spans="1:61" s="59" customFormat="1" ht="18.600000000000001" thickBot="1">
      <c r="A68" s="56"/>
      <c r="B68" s="57"/>
      <c r="C68" s="57"/>
      <c r="D68" s="60"/>
      <c r="E68" s="60"/>
      <c r="F68" s="60"/>
      <c r="G68" s="57"/>
      <c r="H68" s="57"/>
      <c r="I68" s="61"/>
      <c r="J68" s="61"/>
      <c r="K68" s="61"/>
      <c r="L68" s="57"/>
      <c r="M68" s="57"/>
      <c r="N68" s="62"/>
      <c r="O68" s="62"/>
      <c r="P68" s="62"/>
      <c r="Q68" s="57"/>
      <c r="R68" s="57"/>
      <c r="S68" s="63"/>
      <c r="T68" s="63"/>
      <c r="U68" s="63"/>
      <c r="V68" s="57"/>
      <c r="W68" s="57"/>
      <c r="X68" s="60"/>
      <c r="Y68" s="60"/>
      <c r="Z68" s="60"/>
      <c r="AA68" s="57"/>
      <c r="AB68" s="57"/>
      <c r="AC68" s="61"/>
      <c r="AD68" s="61"/>
      <c r="AE68" s="61"/>
      <c r="AF68" s="57"/>
      <c r="AG68" s="57"/>
      <c r="AH68" s="62"/>
      <c r="AI68" s="62"/>
      <c r="AJ68" s="62"/>
      <c r="AK68" s="57"/>
      <c r="AL68" s="57"/>
      <c r="AM68" s="63"/>
      <c r="AN68" s="63"/>
      <c r="AO68" s="63"/>
      <c r="AP68" s="57"/>
      <c r="AQ68" s="57"/>
      <c r="AR68" s="60"/>
      <c r="AS68" s="60"/>
      <c r="AT68" s="60"/>
      <c r="AU68" s="57"/>
      <c r="AV68" s="57"/>
      <c r="AW68" s="61"/>
      <c r="AX68" s="61"/>
      <c r="AY68" s="61"/>
      <c r="AZ68" s="57"/>
      <c r="BA68" s="57"/>
      <c r="BB68" s="62"/>
      <c r="BC68" s="62"/>
      <c r="BD68" s="62"/>
      <c r="BE68" s="57"/>
      <c r="BF68" s="57"/>
      <c r="BG68" s="63"/>
      <c r="BH68" s="63"/>
      <c r="BI68" s="63"/>
    </row>
    <row r="69" spans="1:61" s="59" customFormat="1" ht="18.600000000000001" thickBot="1">
      <c r="A69" s="56"/>
      <c r="B69" s="57"/>
      <c r="C69" s="57"/>
      <c r="D69" s="60"/>
      <c r="E69" s="60"/>
      <c r="F69" s="60"/>
      <c r="G69" s="57"/>
      <c r="H69" s="57"/>
      <c r="I69" s="61"/>
      <c r="J69" s="61"/>
      <c r="K69" s="61"/>
      <c r="L69" s="57"/>
      <c r="M69" s="57"/>
      <c r="N69" s="62"/>
      <c r="O69" s="62"/>
      <c r="P69" s="62"/>
      <c r="Q69" s="57"/>
      <c r="R69" s="57"/>
      <c r="S69" s="63"/>
      <c r="T69" s="63"/>
      <c r="U69" s="63"/>
      <c r="V69" s="57"/>
      <c r="W69" s="57"/>
      <c r="X69" s="60"/>
      <c r="Y69" s="60"/>
      <c r="Z69" s="60"/>
      <c r="AA69" s="57"/>
      <c r="AB69" s="57"/>
      <c r="AC69" s="61"/>
      <c r="AD69" s="61"/>
      <c r="AE69" s="61"/>
      <c r="AF69" s="57"/>
      <c r="AG69" s="57"/>
      <c r="AH69" s="62"/>
      <c r="AI69" s="62"/>
      <c r="AJ69" s="62"/>
      <c r="AK69" s="57"/>
      <c r="AL69" s="57"/>
      <c r="AM69" s="63"/>
      <c r="AN69" s="63"/>
      <c r="AO69" s="63"/>
      <c r="AP69" s="57"/>
      <c r="AQ69" s="57"/>
      <c r="AR69" s="60"/>
      <c r="AS69" s="60"/>
      <c r="AT69" s="60"/>
      <c r="AU69" s="57"/>
      <c r="AV69" s="57"/>
      <c r="AW69" s="61"/>
      <c r="AX69" s="61"/>
      <c r="AY69" s="61"/>
      <c r="AZ69" s="57"/>
      <c r="BA69" s="57"/>
      <c r="BB69" s="62"/>
      <c r="BC69" s="62"/>
      <c r="BD69" s="62"/>
      <c r="BE69" s="57"/>
      <c r="BF69" s="57"/>
      <c r="BG69" s="63"/>
      <c r="BH69" s="63"/>
      <c r="BI69" s="63"/>
    </row>
    <row r="70" spans="1:61" s="59" customFormat="1" ht="18.600000000000001" thickBot="1">
      <c r="A70" s="56"/>
      <c r="B70" s="57"/>
      <c r="C70" s="57"/>
      <c r="D70" s="60"/>
      <c r="E70" s="60"/>
      <c r="F70" s="60"/>
      <c r="G70" s="57"/>
      <c r="H70" s="57"/>
      <c r="I70" s="61"/>
      <c r="J70" s="61"/>
      <c r="K70" s="61"/>
      <c r="L70" s="57"/>
      <c r="M70" s="57"/>
      <c r="N70" s="62"/>
      <c r="O70" s="62"/>
      <c r="P70" s="62"/>
      <c r="Q70" s="57"/>
      <c r="R70" s="57"/>
      <c r="S70" s="63"/>
      <c r="T70" s="63"/>
      <c r="U70" s="63"/>
      <c r="V70" s="57"/>
      <c r="W70" s="57"/>
      <c r="X70" s="60"/>
      <c r="Y70" s="60"/>
      <c r="Z70" s="60"/>
      <c r="AA70" s="57"/>
      <c r="AB70" s="57"/>
      <c r="AC70" s="61"/>
      <c r="AD70" s="61"/>
      <c r="AE70" s="61"/>
      <c r="AF70" s="57"/>
      <c r="AG70" s="57"/>
      <c r="AH70" s="62"/>
      <c r="AI70" s="62"/>
      <c r="AJ70" s="62"/>
      <c r="AK70" s="57"/>
      <c r="AL70" s="57"/>
      <c r="AM70" s="63"/>
      <c r="AN70" s="63"/>
      <c r="AO70" s="63"/>
      <c r="AP70" s="57"/>
      <c r="AQ70" s="57"/>
      <c r="AR70" s="60"/>
      <c r="AS70" s="60"/>
      <c r="AT70" s="60"/>
      <c r="AU70" s="57"/>
      <c r="AV70" s="57"/>
      <c r="AW70" s="61"/>
      <c r="AX70" s="61"/>
      <c r="AY70" s="61"/>
      <c r="AZ70" s="57"/>
      <c r="BA70" s="57"/>
      <c r="BB70" s="62"/>
      <c r="BC70" s="62"/>
      <c r="BD70" s="62"/>
      <c r="BE70" s="57"/>
      <c r="BF70" s="57"/>
      <c r="BG70" s="63"/>
      <c r="BH70" s="63"/>
      <c r="BI70" s="63"/>
    </row>
    <row r="71" spans="1:61" s="59" customFormat="1" ht="18.600000000000001" thickBot="1">
      <c r="A71" s="56"/>
      <c r="B71" s="57"/>
      <c r="C71" s="57"/>
      <c r="D71" s="60"/>
      <c r="E71" s="60"/>
      <c r="F71" s="60"/>
      <c r="G71" s="57"/>
      <c r="H71" s="57"/>
      <c r="I71" s="61"/>
      <c r="J71" s="61"/>
      <c r="K71" s="61"/>
      <c r="L71" s="57"/>
      <c r="M71" s="57"/>
      <c r="N71" s="62"/>
      <c r="O71" s="62"/>
      <c r="P71" s="62"/>
      <c r="Q71" s="57"/>
      <c r="R71" s="57"/>
      <c r="S71" s="63"/>
      <c r="T71" s="63"/>
      <c r="U71" s="63"/>
      <c r="V71" s="57"/>
      <c r="W71" s="57"/>
      <c r="X71" s="60"/>
      <c r="Y71" s="60"/>
      <c r="Z71" s="60"/>
      <c r="AA71" s="57"/>
      <c r="AB71" s="57"/>
      <c r="AC71" s="61"/>
      <c r="AD71" s="61"/>
      <c r="AE71" s="61"/>
      <c r="AF71" s="57"/>
      <c r="AG71" s="57"/>
      <c r="AH71" s="62"/>
      <c r="AI71" s="62"/>
      <c r="AJ71" s="62"/>
      <c r="AK71" s="57"/>
      <c r="AL71" s="57"/>
      <c r="AM71" s="63"/>
      <c r="AN71" s="63"/>
      <c r="AO71" s="63"/>
      <c r="AP71" s="57"/>
      <c r="AQ71" s="57"/>
      <c r="AR71" s="60"/>
      <c r="AS71" s="60"/>
      <c r="AT71" s="60"/>
      <c r="AU71" s="57"/>
      <c r="AV71" s="57"/>
      <c r="AW71" s="61"/>
      <c r="AX71" s="61"/>
      <c r="AY71" s="61"/>
      <c r="AZ71" s="57"/>
      <c r="BA71" s="57"/>
      <c r="BB71" s="62"/>
      <c r="BC71" s="62"/>
      <c r="BD71" s="62"/>
      <c r="BE71" s="57"/>
      <c r="BF71" s="57"/>
      <c r="BG71" s="63"/>
      <c r="BH71" s="63"/>
      <c r="BI71" s="63"/>
    </row>
    <row r="72" spans="1:61" s="59" customFormat="1" ht="18.600000000000001" thickBot="1">
      <c r="A72" s="56"/>
      <c r="B72" s="57"/>
      <c r="C72" s="57"/>
      <c r="D72" s="60"/>
      <c r="E72" s="60"/>
      <c r="F72" s="60"/>
      <c r="G72" s="57"/>
      <c r="H72" s="57"/>
      <c r="I72" s="61"/>
      <c r="J72" s="61"/>
      <c r="K72" s="61"/>
      <c r="L72" s="57"/>
      <c r="M72" s="57"/>
      <c r="N72" s="62"/>
      <c r="O72" s="62"/>
      <c r="P72" s="62"/>
      <c r="Q72" s="57"/>
      <c r="R72" s="57"/>
      <c r="S72" s="63"/>
      <c r="T72" s="63"/>
      <c r="U72" s="63"/>
      <c r="V72" s="57"/>
      <c r="W72" s="57"/>
      <c r="X72" s="60"/>
      <c r="Y72" s="60"/>
      <c r="Z72" s="60"/>
      <c r="AA72" s="57"/>
      <c r="AB72" s="57"/>
      <c r="AC72" s="61"/>
      <c r="AD72" s="61"/>
      <c r="AE72" s="61"/>
      <c r="AF72" s="57"/>
      <c r="AG72" s="57"/>
      <c r="AH72" s="62"/>
      <c r="AI72" s="62"/>
      <c r="AJ72" s="62"/>
      <c r="AK72" s="57"/>
      <c r="AL72" s="57"/>
      <c r="AM72" s="63"/>
      <c r="AN72" s="63"/>
      <c r="AO72" s="63"/>
      <c r="AP72" s="57"/>
      <c r="AQ72" s="57"/>
      <c r="AR72" s="60"/>
      <c r="AS72" s="60"/>
      <c r="AT72" s="60"/>
      <c r="AU72" s="57"/>
      <c r="AV72" s="57"/>
      <c r="AW72" s="61"/>
      <c r="AX72" s="61"/>
      <c r="AY72" s="61"/>
      <c r="AZ72" s="57"/>
      <c r="BA72" s="57"/>
      <c r="BB72" s="62"/>
      <c r="BC72" s="62"/>
      <c r="BD72" s="62"/>
      <c r="BE72" s="57"/>
      <c r="BF72" s="57"/>
      <c r="BG72" s="63"/>
      <c r="BH72" s="63"/>
      <c r="BI72" s="63"/>
    </row>
    <row r="73" spans="1:61" s="59" customFormat="1" ht="18.600000000000001" thickBot="1">
      <c r="A73" s="56"/>
      <c r="B73" s="57"/>
      <c r="C73" s="57"/>
      <c r="D73" s="60"/>
      <c r="E73" s="60"/>
      <c r="F73" s="60"/>
      <c r="G73" s="57"/>
      <c r="H73" s="57"/>
      <c r="I73" s="61"/>
      <c r="J73" s="61"/>
      <c r="K73" s="61"/>
      <c r="L73" s="57"/>
      <c r="M73" s="57"/>
      <c r="N73" s="62"/>
      <c r="O73" s="62"/>
      <c r="P73" s="62"/>
      <c r="Q73" s="57"/>
      <c r="R73" s="57"/>
      <c r="S73" s="63"/>
      <c r="T73" s="63"/>
      <c r="U73" s="63"/>
      <c r="V73" s="57"/>
      <c r="W73" s="57"/>
      <c r="X73" s="60"/>
      <c r="Y73" s="60"/>
      <c r="Z73" s="60"/>
      <c r="AA73" s="57"/>
      <c r="AB73" s="57"/>
      <c r="AC73" s="61"/>
      <c r="AD73" s="61"/>
      <c r="AE73" s="61"/>
      <c r="AF73" s="57"/>
      <c r="AG73" s="57"/>
      <c r="AH73" s="62"/>
      <c r="AI73" s="62"/>
      <c r="AJ73" s="62"/>
      <c r="AK73" s="57"/>
      <c r="AL73" s="57"/>
      <c r="AM73" s="63"/>
      <c r="AN73" s="63"/>
      <c r="AO73" s="63"/>
      <c r="AP73" s="57"/>
      <c r="AQ73" s="57"/>
      <c r="AR73" s="60"/>
      <c r="AS73" s="60"/>
      <c r="AT73" s="60"/>
      <c r="AU73" s="57"/>
      <c r="AV73" s="57"/>
      <c r="AW73" s="61"/>
      <c r="AX73" s="61"/>
      <c r="AY73" s="61"/>
      <c r="AZ73" s="57"/>
      <c r="BA73" s="57"/>
      <c r="BB73" s="62"/>
      <c r="BC73" s="62"/>
      <c r="BD73" s="62"/>
      <c r="BE73" s="57"/>
      <c r="BF73" s="57"/>
      <c r="BG73" s="63"/>
      <c r="BH73" s="63"/>
      <c r="BI73" s="63"/>
    </row>
    <row r="74" spans="1:61" s="59" customFormat="1" ht="18.600000000000001" thickBot="1">
      <c r="A74" s="56"/>
      <c r="B74" s="57"/>
      <c r="C74" s="57"/>
      <c r="D74" s="60"/>
      <c r="E74" s="60"/>
      <c r="F74" s="60"/>
      <c r="G74" s="57"/>
      <c r="H74" s="57"/>
      <c r="I74" s="61"/>
      <c r="J74" s="61"/>
      <c r="K74" s="61"/>
      <c r="L74" s="57"/>
      <c r="M74" s="57"/>
      <c r="N74" s="62"/>
      <c r="O74" s="62"/>
      <c r="P74" s="62"/>
      <c r="Q74" s="57"/>
      <c r="R74" s="57"/>
      <c r="S74" s="63"/>
      <c r="T74" s="63"/>
      <c r="U74" s="63"/>
      <c r="V74" s="57"/>
      <c r="W74" s="57"/>
      <c r="X74" s="60"/>
      <c r="Y74" s="60"/>
      <c r="Z74" s="60"/>
      <c r="AA74" s="57"/>
      <c r="AB74" s="57"/>
      <c r="AC74" s="61"/>
      <c r="AD74" s="61"/>
      <c r="AE74" s="61"/>
      <c r="AF74" s="57"/>
      <c r="AG74" s="57"/>
      <c r="AH74" s="62"/>
      <c r="AI74" s="62"/>
      <c r="AJ74" s="62"/>
      <c r="AK74" s="57"/>
      <c r="AL74" s="57"/>
      <c r="AM74" s="63"/>
      <c r="AN74" s="63"/>
      <c r="AO74" s="63"/>
      <c r="AP74" s="57"/>
      <c r="AQ74" s="57"/>
      <c r="AR74" s="60"/>
      <c r="AS74" s="60"/>
      <c r="AT74" s="60"/>
      <c r="AU74" s="57"/>
      <c r="AV74" s="57"/>
      <c r="AW74" s="61"/>
      <c r="AX74" s="61"/>
      <c r="AY74" s="61"/>
      <c r="AZ74" s="57"/>
      <c r="BA74" s="57"/>
      <c r="BB74" s="62"/>
      <c r="BC74" s="62"/>
      <c r="BD74" s="62"/>
      <c r="BE74" s="57"/>
      <c r="BF74" s="57"/>
      <c r="BG74" s="63"/>
      <c r="BH74" s="63"/>
      <c r="BI74" s="63"/>
    </row>
    <row r="75" spans="1:61" s="59" customFormat="1" ht="18.600000000000001" thickBot="1">
      <c r="A75" s="56"/>
      <c r="B75" s="57"/>
      <c r="C75" s="57"/>
      <c r="D75" s="60"/>
      <c r="E75" s="60"/>
      <c r="F75" s="60"/>
      <c r="G75" s="57"/>
      <c r="H75" s="57"/>
      <c r="I75" s="61"/>
      <c r="J75" s="61"/>
      <c r="K75" s="61"/>
      <c r="L75" s="57"/>
      <c r="M75" s="57"/>
      <c r="N75" s="62"/>
      <c r="O75" s="62"/>
      <c r="P75" s="62"/>
      <c r="Q75" s="57"/>
      <c r="R75" s="57"/>
      <c r="S75" s="63"/>
      <c r="T75" s="63"/>
      <c r="U75" s="63"/>
      <c r="V75" s="57"/>
      <c r="W75" s="57"/>
      <c r="X75" s="60"/>
      <c r="Y75" s="60"/>
      <c r="Z75" s="60"/>
      <c r="AA75" s="57"/>
      <c r="AB75" s="57"/>
      <c r="AC75" s="61"/>
      <c r="AD75" s="61"/>
      <c r="AE75" s="61"/>
      <c r="AF75" s="57"/>
      <c r="AG75" s="57"/>
      <c r="AH75" s="62"/>
      <c r="AI75" s="62"/>
      <c r="AJ75" s="62"/>
      <c r="AK75" s="57"/>
      <c r="AL75" s="57"/>
      <c r="AM75" s="63"/>
      <c r="AN75" s="63"/>
      <c r="AO75" s="63"/>
      <c r="AP75" s="57"/>
      <c r="AQ75" s="57"/>
      <c r="AR75" s="60"/>
      <c r="AS75" s="60"/>
      <c r="AT75" s="60"/>
      <c r="AU75" s="57"/>
      <c r="AV75" s="57"/>
      <c r="AW75" s="61"/>
      <c r="AX75" s="61"/>
      <c r="AY75" s="61"/>
      <c r="AZ75" s="57"/>
      <c r="BA75" s="57"/>
      <c r="BB75" s="62"/>
      <c r="BC75" s="62"/>
      <c r="BD75" s="62"/>
      <c r="BE75" s="57"/>
      <c r="BF75" s="57"/>
      <c r="BG75" s="63"/>
      <c r="BH75" s="63"/>
      <c r="BI75" s="63"/>
    </row>
    <row r="76" spans="1:61" s="59" customFormat="1" ht="18.600000000000001" thickBot="1">
      <c r="A76" s="56"/>
      <c r="B76" s="57"/>
      <c r="C76" s="57"/>
      <c r="D76" s="60"/>
      <c r="E76" s="60"/>
      <c r="F76" s="60"/>
      <c r="G76" s="57"/>
      <c r="H76" s="57"/>
      <c r="I76" s="61"/>
      <c r="J76" s="61"/>
      <c r="K76" s="61"/>
      <c r="L76" s="57"/>
      <c r="M76" s="57"/>
      <c r="N76" s="62"/>
      <c r="O76" s="62"/>
      <c r="P76" s="62"/>
      <c r="Q76" s="57"/>
      <c r="R76" s="57"/>
      <c r="S76" s="63"/>
      <c r="T76" s="63"/>
      <c r="U76" s="63"/>
      <c r="V76" s="57"/>
      <c r="W76" s="57"/>
      <c r="X76" s="60"/>
      <c r="Y76" s="60"/>
      <c r="Z76" s="60"/>
      <c r="AA76" s="57"/>
      <c r="AB76" s="57"/>
      <c r="AC76" s="61"/>
      <c r="AD76" s="61"/>
      <c r="AE76" s="61"/>
      <c r="AF76" s="57"/>
      <c r="AG76" s="57"/>
      <c r="AH76" s="62"/>
      <c r="AI76" s="62"/>
      <c r="AJ76" s="62"/>
      <c r="AK76" s="57"/>
      <c r="AL76" s="57"/>
      <c r="AM76" s="63"/>
      <c r="AN76" s="63"/>
      <c r="AO76" s="63"/>
      <c r="AP76" s="57"/>
      <c r="AQ76" s="57"/>
      <c r="AR76" s="60"/>
      <c r="AS76" s="60"/>
      <c r="AT76" s="60"/>
      <c r="AU76" s="57"/>
      <c r="AV76" s="57"/>
      <c r="AW76" s="61"/>
      <c r="AX76" s="61"/>
      <c r="AY76" s="61"/>
      <c r="AZ76" s="57"/>
      <c r="BA76" s="57"/>
      <c r="BB76" s="62"/>
      <c r="BC76" s="62"/>
      <c r="BD76" s="62"/>
      <c r="BE76" s="57"/>
      <c r="BF76" s="57"/>
      <c r="BG76" s="63"/>
      <c r="BH76" s="63"/>
      <c r="BI76" s="63"/>
    </row>
    <row r="77" spans="1:61" s="59" customFormat="1" ht="18.600000000000001" thickBot="1">
      <c r="A77" s="56"/>
      <c r="B77" s="57"/>
      <c r="C77" s="57"/>
      <c r="D77" s="60"/>
      <c r="E77" s="60"/>
      <c r="F77" s="60"/>
      <c r="G77" s="57"/>
      <c r="H77" s="57"/>
      <c r="I77" s="61"/>
      <c r="J77" s="61"/>
      <c r="K77" s="61"/>
      <c r="L77" s="57"/>
      <c r="M77" s="57"/>
      <c r="N77" s="62"/>
      <c r="O77" s="62"/>
      <c r="P77" s="62"/>
      <c r="Q77" s="57"/>
      <c r="R77" s="57"/>
      <c r="S77" s="63"/>
      <c r="T77" s="63"/>
      <c r="U77" s="63"/>
      <c r="V77" s="57"/>
      <c r="W77" s="57"/>
      <c r="X77" s="60"/>
      <c r="Y77" s="60"/>
      <c r="Z77" s="60"/>
      <c r="AA77" s="57"/>
      <c r="AB77" s="57"/>
      <c r="AC77" s="61"/>
      <c r="AD77" s="61"/>
      <c r="AE77" s="61"/>
      <c r="AF77" s="57"/>
      <c r="AG77" s="57"/>
      <c r="AH77" s="62"/>
      <c r="AI77" s="62"/>
      <c r="AJ77" s="62"/>
      <c r="AK77" s="57"/>
      <c r="AL77" s="57"/>
      <c r="AM77" s="63"/>
      <c r="AN77" s="63"/>
      <c r="AO77" s="63"/>
      <c r="AP77" s="57"/>
      <c r="AQ77" s="57"/>
      <c r="AR77" s="60"/>
      <c r="AS77" s="60"/>
      <c r="AT77" s="60"/>
      <c r="AU77" s="57"/>
      <c r="AV77" s="57"/>
      <c r="AW77" s="61"/>
      <c r="AX77" s="61"/>
      <c r="AY77" s="61"/>
      <c r="AZ77" s="57"/>
      <c r="BA77" s="57"/>
      <c r="BB77" s="62"/>
      <c r="BC77" s="62"/>
      <c r="BD77" s="62"/>
      <c r="BE77" s="57"/>
      <c r="BF77" s="57"/>
      <c r="BG77" s="63"/>
      <c r="BH77" s="63"/>
      <c r="BI77" s="63"/>
    </row>
    <row r="78" spans="1:61" s="59" customFormat="1" ht="18.600000000000001" thickBot="1">
      <c r="A78" s="56"/>
      <c r="B78" s="57"/>
      <c r="C78" s="57"/>
      <c r="D78" s="60"/>
      <c r="E78" s="60"/>
      <c r="F78" s="60"/>
      <c r="G78" s="57"/>
      <c r="H78" s="57"/>
      <c r="I78" s="61"/>
      <c r="J78" s="61"/>
      <c r="K78" s="61"/>
      <c r="L78" s="57"/>
      <c r="M78" s="57"/>
      <c r="N78" s="62"/>
      <c r="O78" s="62"/>
      <c r="P78" s="62"/>
      <c r="Q78" s="57"/>
      <c r="R78" s="57"/>
      <c r="S78" s="63"/>
      <c r="T78" s="63"/>
      <c r="U78" s="63"/>
      <c r="V78" s="57"/>
      <c r="W78" s="57"/>
      <c r="X78" s="60"/>
      <c r="Y78" s="60"/>
      <c r="Z78" s="60"/>
      <c r="AA78" s="57"/>
      <c r="AB78" s="57"/>
      <c r="AC78" s="61"/>
      <c r="AD78" s="61"/>
      <c r="AE78" s="61"/>
      <c r="AF78" s="57"/>
      <c r="AG78" s="57"/>
      <c r="AH78" s="62"/>
      <c r="AI78" s="62"/>
      <c r="AJ78" s="62"/>
      <c r="AK78" s="57"/>
      <c r="AL78" s="57"/>
      <c r="AM78" s="63"/>
      <c r="AN78" s="63"/>
      <c r="AO78" s="63"/>
      <c r="AP78" s="57"/>
      <c r="AQ78" s="57"/>
      <c r="AR78" s="60"/>
      <c r="AS78" s="60"/>
      <c r="AT78" s="60"/>
      <c r="AU78" s="57"/>
      <c r="AV78" s="57"/>
      <c r="AW78" s="61"/>
      <c r="AX78" s="61"/>
      <c r="AY78" s="61"/>
      <c r="AZ78" s="57"/>
      <c r="BA78" s="57"/>
      <c r="BB78" s="62"/>
      <c r="BC78" s="62"/>
      <c r="BD78" s="62"/>
      <c r="BE78" s="57"/>
      <c r="BF78" s="57"/>
      <c r="BG78" s="63"/>
      <c r="BH78" s="63"/>
      <c r="BI78" s="63"/>
    </row>
    <row r="79" spans="1:61" s="59" customFormat="1" ht="18.600000000000001" thickBot="1">
      <c r="A79" s="56"/>
      <c r="B79" s="57"/>
      <c r="C79" s="57"/>
      <c r="D79" s="60"/>
      <c r="E79" s="60"/>
      <c r="F79" s="60"/>
      <c r="G79" s="57"/>
      <c r="H79" s="57"/>
      <c r="I79" s="61"/>
      <c r="J79" s="61"/>
      <c r="K79" s="61"/>
      <c r="L79" s="57"/>
      <c r="M79" s="57"/>
      <c r="N79" s="62"/>
      <c r="O79" s="62"/>
      <c r="P79" s="62"/>
      <c r="Q79" s="57"/>
      <c r="R79" s="57"/>
      <c r="S79" s="63"/>
      <c r="T79" s="63"/>
      <c r="U79" s="63"/>
      <c r="V79" s="57"/>
      <c r="W79" s="57"/>
      <c r="X79" s="60"/>
      <c r="Y79" s="60"/>
      <c r="Z79" s="60"/>
      <c r="AA79" s="57"/>
      <c r="AB79" s="57"/>
      <c r="AC79" s="61"/>
      <c r="AD79" s="61"/>
      <c r="AE79" s="61"/>
      <c r="AF79" s="57"/>
      <c r="AG79" s="57"/>
      <c r="AH79" s="62"/>
      <c r="AI79" s="62"/>
      <c r="AJ79" s="62"/>
      <c r="AK79" s="57"/>
      <c r="AL79" s="57"/>
      <c r="AM79" s="63"/>
      <c r="AN79" s="63"/>
      <c r="AO79" s="63"/>
      <c r="AP79" s="57"/>
      <c r="AQ79" s="57"/>
      <c r="AR79" s="60"/>
      <c r="AS79" s="60"/>
      <c r="AT79" s="60"/>
      <c r="AU79" s="57"/>
      <c r="AV79" s="57"/>
      <c r="AW79" s="61"/>
      <c r="AX79" s="61"/>
      <c r="AY79" s="61"/>
      <c r="AZ79" s="57"/>
      <c r="BA79" s="57"/>
      <c r="BB79" s="62"/>
      <c r="BC79" s="62"/>
      <c r="BD79" s="62"/>
      <c r="BE79" s="57"/>
      <c r="BF79" s="57"/>
      <c r="BG79" s="63"/>
      <c r="BH79" s="63"/>
      <c r="BI79" s="63"/>
    </row>
    <row r="80" spans="1:61" s="59" customFormat="1" ht="18.600000000000001" thickBot="1">
      <c r="A80" s="56"/>
      <c r="B80" s="57"/>
      <c r="C80" s="57"/>
      <c r="D80" s="60"/>
      <c r="E80" s="60"/>
      <c r="F80" s="60"/>
      <c r="G80" s="57"/>
      <c r="H80" s="57"/>
      <c r="I80" s="61"/>
      <c r="J80" s="61"/>
      <c r="K80" s="61"/>
      <c r="L80" s="57"/>
      <c r="M80" s="57"/>
      <c r="N80" s="62"/>
      <c r="O80" s="62"/>
      <c r="P80" s="62"/>
      <c r="Q80" s="57"/>
      <c r="R80" s="57"/>
      <c r="S80" s="63"/>
      <c r="T80" s="63"/>
      <c r="U80" s="63"/>
      <c r="V80" s="57"/>
      <c r="W80" s="57"/>
      <c r="X80" s="60"/>
      <c r="Y80" s="60"/>
      <c r="Z80" s="60"/>
      <c r="AA80" s="57"/>
      <c r="AB80" s="57"/>
      <c r="AC80" s="61"/>
      <c r="AD80" s="61"/>
      <c r="AE80" s="61"/>
      <c r="AF80" s="57"/>
      <c r="AG80" s="57"/>
      <c r="AH80" s="62"/>
      <c r="AI80" s="62"/>
      <c r="AJ80" s="62"/>
      <c r="AK80" s="57"/>
      <c r="AL80" s="57"/>
      <c r="AM80" s="63"/>
      <c r="AN80" s="63"/>
      <c r="AO80" s="63"/>
      <c r="AP80" s="57"/>
      <c r="AQ80" s="57"/>
      <c r="AR80" s="60"/>
      <c r="AS80" s="60"/>
      <c r="AT80" s="60"/>
      <c r="AU80" s="57"/>
      <c r="AV80" s="57"/>
      <c r="AW80" s="61"/>
      <c r="AX80" s="61"/>
      <c r="AY80" s="61"/>
      <c r="AZ80" s="57"/>
      <c r="BA80" s="57"/>
      <c r="BB80" s="62"/>
      <c r="BC80" s="62"/>
      <c r="BD80" s="62"/>
      <c r="BE80" s="57"/>
      <c r="BF80" s="57"/>
      <c r="BG80" s="63"/>
      <c r="BH80" s="63"/>
      <c r="BI80" s="63"/>
    </row>
    <row r="81" spans="1:61" s="59" customFormat="1" ht="18.600000000000001" thickBot="1">
      <c r="A81" s="56"/>
      <c r="B81" s="57"/>
      <c r="C81" s="57"/>
      <c r="D81" s="60"/>
      <c r="E81" s="60"/>
      <c r="F81" s="60"/>
      <c r="G81" s="57"/>
      <c r="H81" s="57"/>
      <c r="I81" s="61"/>
      <c r="J81" s="61"/>
      <c r="K81" s="61"/>
      <c r="L81" s="57"/>
      <c r="M81" s="57"/>
      <c r="N81" s="62"/>
      <c r="O81" s="62"/>
      <c r="P81" s="62"/>
      <c r="Q81" s="57"/>
      <c r="R81" s="57"/>
      <c r="S81" s="63"/>
      <c r="T81" s="63"/>
      <c r="U81" s="63"/>
      <c r="V81" s="57"/>
      <c r="W81" s="57"/>
      <c r="X81" s="60"/>
      <c r="Y81" s="60"/>
      <c r="Z81" s="60"/>
      <c r="AA81" s="57"/>
      <c r="AB81" s="57"/>
      <c r="AC81" s="61"/>
      <c r="AD81" s="61"/>
      <c r="AE81" s="61"/>
      <c r="AF81" s="57"/>
      <c r="AG81" s="57"/>
      <c r="AH81" s="62"/>
      <c r="AI81" s="62"/>
      <c r="AJ81" s="62"/>
      <c r="AK81" s="57"/>
      <c r="AL81" s="57"/>
      <c r="AM81" s="63"/>
      <c r="AN81" s="63"/>
      <c r="AO81" s="63"/>
      <c r="AP81" s="57"/>
      <c r="AQ81" s="57"/>
      <c r="AR81" s="60"/>
      <c r="AS81" s="60"/>
      <c r="AT81" s="60"/>
      <c r="AU81" s="57"/>
      <c r="AV81" s="57"/>
      <c r="AW81" s="61"/>
      <c r="AX81" s="61"/>
      <c r="AY81" s="61"/>
      <c r="AZ81" s="57"/>
      <c r="BA81" s="57"/>
      <c r="BB81" s="62"/>
      <c r="BC81" s="62"/>
      <c r="BD81" s="62"/>
      <c r="BE81" s="57"/>
      <c r="BF81" s="57"/>
      <c r="BG81" s="63"/>
      <c r="BH81" s="63"/>
      <c r="BI81" s="63"/>
    </row>
    <row r="82" spans="1:61" s="59" customFormat="1" ht="18.600000000000001" thickBot="1">
      <c r="A82" s="56"/>
      <c r="B82" s="57"/>
      <c r="C82" s="57"/>
      <c r="D82" s="60"/>
      <c r="E82" s="60"/>
      <c r="F82" s="60"/>
      <c r="G82" s="57"/>
      <c r="H82" s="57"/>
      <c r="I82" s="61"/>
      <c r="J82" s="61"/>
      <c r="K82" s="61"/>
      <c r="L82" s="57"/>
      <c r="M82" s="57"/>
      <c r="N82" s="62"/>
      <c r="O82" s="62"/>
      <c r="P82" s="62"/>
      <c r="Q82" s="57"/>
      <c r="R82" s="57"/>
      <c r="S82" s="63"/>
      <c r="T82" s="63"/>
      <c r="U82" s="63"/>
      <c r="V82" s="57"/>
      <c r="W82" s="57"/>
      <c r="X82" s="60"/>
      <c r="Y82" s="60"/>
      <c r="Z82" s="60"/>
      <c r="AA82" s="57"/>
      <c r="AB82" s="57"/>
      <c r="AC82" s="61"/>
      <c r="AD82" s="61"/>
      <c r="AE82" s="61"/>
      <c r="AF82" s="57"/>
      <c r="AG82" s="57"/>
      <c r="AH82" s="62"/>
      <c r="AI82" s="62"/>
      <c r="AJ82" s="62"/>
      <c r="AK82" s="57"/>
      <c r="AL82" s="57"/>
      <c r="AM82" s="63"/>
      <c r="AN82" s="63"/>
      <c r="AO82" s="63"/>
      <c r="AP82" s="57"/>
      <c r="AQ82" s="57"/>
      <c r="AR82" s="60"/>
      <c r="AS82" s="60"/>
      <c r="AT82" s="60"/>
      <c r="AU82" s="57"/>
      <c r="AV82" s="57"/>
      <c r="AW82" s="61"/>
      <c r="AX82" s="61"/>
      <c r="AY82" s="61"/>
      <c r="AZ82" s="57"/>
      <c r="BA82" s="57"/>
      <c r="BB82" s="62"/>
      <c r="BC82" s="62"/>
      <c r="BD82" s="62"/>
      <c r="BE82" s="57"/>
      <c r="BF82" s="57"/>
      <c r="BG82" s="63"/>
      <c r="BH82" s="63"/>
      <c r="BI82" s="63"/>
    </row>
    <row r="83" spans="1:61" s="59" customFormat="1" ht="18.600000000000001" thickBot="1">
      <c r="A83" s="56"/>
      <c r="B83" s="57"/>
      <c r="C83" s="57"/>
      <c r="D83" s="60"/>
      <c r="E83" s="60"/>
      <c r="F83" s="60"/>
      <c r="G83" s="57"/>
      <c r="H83" s="57"/>
      <c r="I83" s="61"/>
      <c r="J83" s="61"/>
      <c r="K83" s="61"/>
      <c r="L83" s="57"/>
      <c r="M83" s="57"/>
      <c r="N83" s="62"/>
      <c r="O83" s="62"/>
      <c r="P83" s="62"/>
      <c r="Q83" s="57"/>
      <c r="R83" s="57"/>
      <c r="S83" s="63"/>
      <c r="T83" s="63"/>
      <c r="U83" s="63"/>
      <c r="V83" s="57"/>
      <c r="W83" s="57"/>
      <c r="X83" s="60"/>
      <c r="Y83" s="60"/>
      <c r="Z83" s="60"/>
      <c r="AA83" s="57"/>
      <c r="AB83" s="57"/>
      <c r="AC83" s="61"/>
      <c r="AD83" s="61"/>
      <c r="AE83" s="61"/>
      <c r="AF83" s="57"/>
      <c r="AG83" s="57"/>
      <c r="AH83" s="62"/>
      <c r="AI83" s="62"/>
      <c r="AJ83" s="62"/>
      <c r="AK83" s="57"/>
      <c r="AL83" s="57"/>
      <c r="AM83" s="63"/>
      <c r="AN83" s="63"/>
      <c r="AO83" s="63"/>
      <c r="AP83" s="57"/>
      <c r="AQ83" s="57"/>
      <c r="AR83" s="60"/>
      <c r="AS83" s="60"/>
      <c r="AT83" s="60"/>
      <c r="AU83" s="57"/>
      <c r="AV83" s="57"/>
      <c r="AW83" s="61"/>
      <c r="AX83" s="61"/>
      <c r="AY83" s="61"/>
      <c r="AZ83" s="57"/>
      <c r="BA83" s="57"/>
      <c r="BB83" s="62"/>
      <c r="BC83" s="62"/>
      <c r="BD83" s="62"/>
      <c r="BE83" s="57"/>
      <c r="BF83" s="57"/>
      <c r="BG83" s="63"/>
      <c r="BH83" s="63"/>
      <c r="BI83" s="63"/>
    </row>
    <row r="84" spans="1:61" s="59" customFormat="1" ht="18.600000000000001" thickBot="1">
      <c r="A84" s="56"/>
      <c r="B84" s="57"/>
      <c r="C84" s="57"/>
      <c r="D84" s="60"/>
      <c r="E84" s="60"/>
      <c r="F84" s="60"/>
      <c r="G84" s="57"/>
      <c r="H84" s="57"/>
      <c r="I84" s="61"/>
      <c r="J84" s="61"/>
      <c r="K84" s="61"/>
      <c r="L84" s="57"/>
      <c r="M84" s="57"/>
      <c r="N84" s="62"/>
      <c r="O84" s="62"/>
      <c r="P84" s="62"/>
      <c r="Q84" s="57"/>
      <c r="R84" s="57"/>
      <c r="S84" s="63"/>
      <c r="T84" s="63"/>
      <c r="U84" s="63"/>
      <c r="V84" s="57"/>
      <c r="W84" s="57"/>
      <c r="X84" s="60"/>
      <c r="Y84" s="60"/>
      <c r="Z84" s="60"/>
      <c r="AA84" s="57"/>
      <c r="AB84" s="57"/>
      <c r="AC84" s="61"/>
      <c r="AD84" s="61"/>
      <c r="AE84" s="61"/>
      <c r="AF84" s="57"/>
      <c r="AG84" s="57"/>
      <c r="AH84" s="62"/>
      <c r="AI84" s="62"/>
      <c r="AJ84" s="62"/>
      <c r="AK84" s="57"/>
      <c r="AL84" s="57"/>
      <c r="AM84" s="63"/>
      <c r="AN84" s="63"/>
      <c r="AO84" s="63"/>
      <c r="AP84" s="57"/>
      <c r="AQ84" s="57"/>
      <c r="AR84" s="60"/>
      <c r="AS84" s="60"/>
      <c r="AT84" s="60"/>
      <c r="AU84" s="57"/>
      <c r="AV84" s="57"/>
      <c r="AW84" s="61"/>
      <c r="AX84" s="61"/>
      <c r="AY84" s="61"/>
      <c r="AZ84" s="57"/>
      <c r="BA84" s="57"/>
      <c r="BB84" s="62"/>
      <c r="BC84" s="62"/>
      <c r="BD84" s="62"/>
      <c r="BE84" s="57"/>
      <c r="BF84" s="57"/>
      <c r="BG84" s="63"/>
      <c r="BH84" s="63"/>
      <c r="BI84" s="63"/>
    </row>
    <row r="85" spans="1:61" s="59" customFormat="1" ht="18.600000000000001" thickBot="1">
      <c r="A85" s="56"/>
      <c r="B85" s="57"/>
      <c r="C85" s="57"/>
      <c r="D85" s="60"/>
      <c r="E85" s="60"/>
      <c r="F85" s="60"/>
      <c r="G85" s="57"/>
      <c r="H85" s="57"/>
      <c r="I85" s="61"/>
      <c r="J85" s="61"/>
      <c r="K85" s="61"/>
      <c r="L85" s="57"/>
      <c r="M85" s="57"/>
      <c r="N85" s="62"/>
      <c r="O85" s="62"/>
      <c r="P85" s="62"/>
      <c r="Q85" s="57"/>
      <c r="R85" s="57"/>
      <c r="S85" s="63"/>
      <c r="T85" s="63"/>
      <c r="U85" s="63"/>
      <c r="V85" s="57"/>
      <c r="W85" s="57"/>
      <c r="X85" s="60"/>
      <c r="Y85" s="60"/>
      <c r="Z85" s="60"/>
      <c r="AA85" s="57"/>
      <c r="AB85" s="57"/>
      <c r="AC85" s="61"/>
      <c r="AD85" s="61"/>
      <c r="AE85" s="61"/>
      <c r="AF85" s="57"/>
      <c r="AG85" s="57"/>
      <c r="AH85" s="62"/>
      <c r="AI85" s="62"/>
      <c r="AJ85" s="62"/>
      <c r="AK85" s="57"/>
      <c r="AL85" s="57"/>
      <c r="AM85" s="63"/>
      <c r="AN85" s="63"/>
      <c r="AO85" s="63"/>
      <c r="AP85" s="57"/>
      <c r="AQ85" s="57"/>
      <c r="AR85" s="60"/>
      <c r="AS85" s="60"/>
      <c r="AT85" s="60"/>
      <c r="AU85" s="57"/>
      <c r="AV85" s="57"/>
      <c r="AW85" s="61"/>
      <c r="AX85" s="61"/>
      <c r="AY85" s="61"/>
      <c r="AZ85" s="57"/>
      <c r="BA85" s="57"/>
      <c r="BB85" s="62"/>
      <c r="BC85" s="62"/>
      <c r="BD85" s="62"/>
      <c r="BE85" s="57"/>
      <c r="BF85" s="57"/>
      <c r="BG85" s="63"/>
      <c r="BH85" s="63"/>
      <c r="BI85" s="63"/>
    </row>
    <row r="86" spans="1:61" s="59" customFormat="1" ht="18.600000000000001" thickBot="1">
      <c r="A86" s="56"/>
      <c r="B86" s="57"/>
      <c r="C86" s="57"/>
      <c r="D86" s="60"/>
      <c r="E86" s="60"/>
      <c r="F86" s="60"/>
      <c r="G86" s="57"/>
      <c r="H86" s="57"/>
      <c r="I86" s="61"/>
      <c r="J86" s="61"/>
      <c r="K86" s="61"/>
      <c r="L86" s="57"/>
      <c r="M86" s="57"/>
      <c r="N86" s="62"/>
      <c r="O86" s="62"/>
      <c r="P86" s="62"/>
      <c r="Q86" s="57"/>
      <c r="R86" s="57"/>
      <c r="S86" s="63"/>
      <c r="T86" s="63"/>
      <c r="U86" s="63"/>
      <c r="V86" s="57"/>
      <c r="W86" s="57"/>
      <c r="X86" s="60"/>
      <c r="Y86" s="60"/>
      <c r="Z86" s="60"/>
      <c r="AA86" s="57"/>
      <c r="AB86" s="57"/>
      <c r="AC86" s="61"/>
      <c r="AD86" s="61"/>
      <c r="AE86" s="61"/>
      <c r="AF86" s="57"/>
      <c r="AG86" s="57"/>
      <c r="AH86" s="62"/>
      <c r="AI86" s="62"/>
      <c r="AJ86" s="62"/>
      <c r="AK86" s="57"/>
      <c r="AL86" s="57"/>
      <c r="AM86" s="63"/>
      <c r="AN86" s="63"/>
      <c r="AO86" s="63"/>
      <c r="AP86" s="57"/>
      <c r="AQ86" s="57"/>
      <c r="AR86" s="60"/>
      <c r="AS86" s="60"/>
      <c r="AT86" s="60"/>
      <c r="AU86" s="57"/>
      <c r="AV86" s="57"/>
      <c r="AW86" s="61"/>
      <c r="AX86" s="61"/>
      <c r="AY86" s="61"/>
      <c r="AZ86" s="57"/>
      <c r="BA86" s="57"/>
      <c r="BB86" s="62"/>
      <c r="BC86" s="62"/>
      <c r="BD86" s="62"/>
      <c r="BE86" s="57"/>
      <c r="BF86" s="57"/>
      <c r="BG86" s="63"/>
      <c r="BH86" s="63"/>
      <c r="BI86" s="63"/>
    </row>
    <row r="87" spans="1:61" s="59" customFormat="1" ht="18.600000000000001" thickBot="1">
      <c r="A87" s="56"/>
      <c r="B87" s="57"/>
      <c r="C87" s="57"/>
      <c r="D87" s="60"/>
      <c r="E87" s="60"/>
      <c r="F87" s="60"/>
      <c r="G87" s="57"/>
      <c r="H87" s="57"/>
      <c r="I87" s="61"/>
      <c r="J87" s="61"/>
      <c r="K87" s="61"/>
      <c r="L87" s="57"/>
      <c r="M87" s="57"/>
      <c r="N87" s="62"/>
      <c r="O87" s="62"/>
      <c r="P87" s="62"/>
      <c r="Q87" s="57"/>
      <c r="R87" s="57"/>
      <c r="S87" s="63"/>
      <c r="T87" s="63"/>
      <c r="U87" s="63"/>
      <c r="V87" s="57"/>
      <c r="W87" s="57"/>
      <c r="X87" s="60"/>
      <c r="Y87" s="60"/>
      <c r="Z87" s="60"/>
      <c r="AA87" s="57"/>
      <c r="AB87" s="57"/>
      <c r="AC87" s="61"/>
      <c r="AD87" s="61"/>
      <c r="AE87" s="61"/>
      <c r="AF87" s="57"/>
      <c r="AG87" s="57"/>
      <c r="AH87" s="62"/>
      <c r="AI87" s="62"/>
      <c r="AJ87" s="62"/>
      <c r="AK87" s="57"/>
      <c r="AL87" s="57"/>
      <c r="AM87" s="63"/>
      <c r="AN87" s="63"/>
      <c r="AO87" s="63"/>
      <c r="AP87" s="57"/>
      <c r="AQ87" s="57"/>
      <c r="AR87" s="60"/>
      <c r="AS87" s="60"/>
      <c r="AT87" s="60"/>
      <c r="AU87" s="57"/>
      <c r="AV87" s="57"/>
      <c r="AW87" s="61"/>
      <c r="AX87" s="61"/>
      <c r="AY87" s="61"/>
      <c r="AZ87" s="57"/>
      <c r="BA87" s="57"/>
      <c r="BB87" s="62"/>
      <c r="BC87" s="62"/>
      <c r="BD87" s="62"/>
      <c r="BE87" s="57"/>
      <c r="BF87" s="57"/>
      <c r="BG87" s="63"/>
      <c r="BH87" s="63"/>
      <c r="BI87" s="63"/>
    </row>
    <row r="88" spans="1:61" s="59" customFormat="1" ht="18.600000000000001" thickBot="1">
      <c r="A88" s="56"/>
      <c r="B88" s="57"/>
      <c r="C88" s="57"/>
      <c r="D88" s="60"/>
      <c r="E88" s="60"/>
      <c r="F88" s="60"/>
      <c r="G88" s="57"/>
      <c r="H88" s="57"/>
      <c r="I88" s="61"/>
      <c r="J88" s="61"/>
      <c r="K88" s="61"/>
      <c r="L88" s="57"/>
      <c r="M88" s="57"/>
      <c r="N88" s="62"/>
      <c r="O88" s="62"/>
      <c r="P88" s="62"/>
      <c r="Q88" s="57"/>
      <c r="R88" s="57"/>
      <c r="S88" s="63"/>
      <c r="T88" s="63"/>
      <c r="U88" s="63"/>
      <c r="V88" s="57"/>
      <c r="W88" s="57"/>
      <c r="X88" s="60"/>
      <c r="Y88" s="60"/>
      <c r="Z88" s="60"/>
      <c r="AA88" s="57"/>
      <c r="AB88" s="57"/>
      <c r="AC88" s="61"/>
      <c r="AD88" s="61"/>
      <c r="AE88" s="61"/>
      <c r="AF88" s="57"/>
      <c r="AG88" s="57"/>
      <c r="AH88" s="62"/>
      <c r="AI88" s="62"/>
      <c r="AJ88" s="62"/>
      <c r="AK88" s="57"/>
      <c r="AL88" s="57"/>
      <c r="AM88" s="63"/>
      <c r="AN88" s="63"/>
      <c r="AO88" s="63"/>
      <c r="AP88" s="57"/>
      <c r="AQ88" s="57"/>
      <c r="AR88" s="60"/>
      <c r="AS88" s="60"/>
      <c r="AT88" s="60"/>
      <c r="AU88" s="57"/>
      <c r="AV88" s="57"/>
      <c r="AW88" s="61"/>
      <c r="AX88" s="61"/>
      <c r="AY88" s="61"/>
      <c r="AZ88" s="57"/>
      <c r="BA88" s="57"/>
      <c r="BB88" s="62"/>
      <c r="BC88" s="62"/>
      <c r="BD88" s="62"/>
      <c r="BE88" s="57"/>
      <c r="BF88" s="57"/>
      <c r="BG88" s="63"/>
      <c r="BH88" s="63"/>
      <c r="BI88" s="63"/>
    </row>
    <row r="89" spans="1:61" s="59" customFormat="1" ht="18.600000000000001" thickBot="1">
      <c r="A89" s="56"/>
      <c r="B89" s="57"/>
      <c r="C89" s="57"/>
      <c r="D89" s="60"/>
      <c r="E89" s="60"/>
      <c r="F89" s="60"/>
      <c r="G89" s="57"/>
      <c r="H89" s="57"/>
      <c r="I89" s="61"/>
      <c r="J89" s="61"/>
      <c r="K89" s="61"/>
      <c r="L89" s="57"/>
      <c r="M89" s="57"/>
      <c r="N89" s="62"/>
      <c r="O89" s="62"/>
      <c r="P89" s="62"/>
      <c r="Q89" s="57"/>
      <c r="R89" s="57"/>
      <c r="S89" s="63"/>
      <c r="T89" s="63"/>
      <c r="U89" s="63"/>
      <c r="V89" s="57"/>
      <c r="W89" s="57"/>
      <c r="X89" s="60"/>
      <c r="Y89" s="60"/>
      <c r="Z89" s="60"/>
      <c r="AA89" s="57"/>
      <c r="AB89" s="57"/>
      <c r="AC89" s="61"/>
      <c r="AD89" s="61"/>
      <c r="AE89" s="61"/>
      <c r="AF89" s="57"/>
      <c r="AG89" s="57"/>
      <c r="AH89" s="62"/>
      <c r="AI89" s="62"/>
      <c r="AJ89" s="62"/>
      <c r="AK89" s="57"/>
      <c r="AL89" s="57"/>
      <c r="AM89" s="63"/>
      <c r="AN89" s="63"/>
      <c r="AO89" s="63"/>
      <c r="AP89" s="57"/>
      <c r="AQ89" s="57"/>
      <c r="AR89" s="60"/>
      <c r="AS89" s="60"/>
      <c r="AT89" s="60"/>
      <c r="AU89" s="57"/>
      <c r="AV89" s="57"/>
      <c r="AW89" s="61"/>
      <c r="AX89" s="61"/>
      <c r="AY89" s="61"/>
      <c r="AZ89" s="57"/>
      <c r="BA89" s="57"/>
      <c r="BB89" s="62"/>
      <c r="BC89" s="62"/>
      <c r="BD89" s="62"/>
      <c r="BE89" s="57"/>
      <c r="BF89" s="57"/>
      <c r="BG89" s="63"/>
      <c r="BH89" s="63"/>
      <c r="BI89" s="63"/>
    </row>
    <row r="90" spans="1:61" s="59" customFormat="1" ht="18.600000000000001" thickBot="1">
      <c r="A90" s="56"/>
      <c r="B90" s="57"/>
      <c r="C90" s="57"/>
      <c r="D90" s="60"/>
      <c r="E90" s="60"/>
      <c r="F90" s="60"/>
      <c r="G90" s="57"/>
      <c r="H90" s="57"/>
      <c r="I90" s="61"/>
      <c r="J90" s="61"/>
      <c r="K90" s="61"/>
      <c r="L90" s="57"/>
      <c r="M90" s="57"/>
      <c r="N90" s="62"/>
      <c r="O90" s="62"/>
      <c r="P90" s="62"/>
      <c r="Q90" s="57"/>
      <c r="R90" s="57"/>
      <c r="S90" s="63"/>
      <c r="T90" s="63"/>
      <c r="U90" s="63"/>
      <c r="V90" s="57"/>
      <c r="W90" s="57"/>
      <c r="X90" s="60"/>
      <c r="Y90" s="60"/>
      <c r="Z90" s="60"/>
      <c r="AA90" s="57"/>
      <c r="AB90" s="57"/>
      <c r="AC90" s="61"/>
      <c r="AD90" s="61"/>
      <c r="AE90" s="61"/>
      <c r="AF90" s="57"/>
      <c r="AG90" s="57"/>
      <c r="AH90" s="62"/>
      <c r="AI90" s="62"/>
      <c r="AJ90" s="62"/>
      <c r="AK90" s="57"/>
      <c r="AL90" s="57"/>
      <c r="AM90" s="63"/>
      <c r="AN90" s="63"/>
      <c r="AO90" s="63"/>
      <c r="AP90" s="57"/>
      <c r="AQ90" s="57"/>
      <c r="AR90" s="60"/>
      <c r="AS90" s="60"/>
      <c r="AT90" s="60"/>
      <c r="AU90" s="57"/>
      <c r="AV90" s="57"/>
      <c r="AW90" s="61"/>
      <c r="AX90" s="61"/>
      <c r="AY90" s="61"/>
      <c r="AZ90" s="57"/>
      <c r="BA90" s="57"/>
      <c r="BB90" s="62"/>
      <c r="BC90" s="62"/>
      <c r="BD90" s="62"/>
      <c r="BE90" s="57"/>
      <c r="BF90" s="57"/>
      <c r="BG90" s="63"/>
      <c r="BH90" s="63"/>
      <c r="BI90" s="63"/>
    </row>
    <row r="91" spans="1:61" s="8" customFormat="1" ht="18.600000000000001" thickBot="1">
      <c r="A91" s="53"/>
      <c r="B91" s="7" t="str">
        <f>B4</f>
        <v>D</v>
      </c>
      <c r="C91" s="7" t="str">
        <f>C4</f>
        <v>Washington</v>
      </c>
      <c r="D91" s="54"/>
      <c r="E91" s="54"/>
      <c r="F91" s="54"/>
      <c r="G91" s="7" t="str">
        <f>G4</f>
        <v>T</v>
      </c>
      <c r="H91" s="7" t="str">
        <f>H4</f>
        <v>Henderson</v>
      </c>
      <c r="I91" s="54"/>
      <c r="J91" s="54"/>
      <c r="K91" s="54"/>
      <c r="L91" s="7" t="str">
        <f>L4</f>
        <v>Bronco</v>
      </c>
      <c r="M91" s="7">
        <f>M4</f>
        <v>0</v>
      </c>
      <c r="N91" s="54"/>
      <c r="O91" s="54"/>
      <c r="P91" s="54"/>
      <c r="Q91" s="7" t="str">
        <f>Q4</f>
        <v>Diego</v>
      </c>
      <c r="R91" s="7">
        <f>R4</f>
        <v>0</v>
      </c>
      <c r="S91" s="54"/>
      <c r="T91" s="54"/>
      <c r="U91" s="54"/>
      <c r="V91" s="7" t="str">
        <f>V4</f>
        <v>Tanner</v>
      </c>
      <c r="W91" s="7">
        <f>W4</f>
        <v>0</v>
      </c>
      <c r="X91" s="54"/>
      <c r="Y91" s="54"/>
      <c r="Z91" s="54"/>
      <c r="AA91" s="7" t="str">
        <f>AA4</f>
        <v>Devin</v>
      </c>
      <c r="AB91" s="7">
        <f>AB4</f>
        <v>0</v>
      </c>
      <c r="AC91" s="54"/>
      <c r="AD91" s="54"/>
      <c r="AE91" s="54"/>
      <c r="AF91" s="7" t="str">
        <f>AF4</f>
        <v>Will</v>
      </c>
      <c r="AG91" s="7">
        <f>AG4</f>
        <v>0</v>
      </c>
      <c r="AH91" s="54"/>
      <c r="AI91" s="54"/>
      <c r="AJ91" s="54"/>
      <c r="AK91" s="7" t="str">
        <f>AK4</f>
        <v>Dre</v>
      </c>
      <c r="AL91" s="7">
        <f>AL4</f>
        <v>0</v>
      </c>
      <c r="AM91" s="54"/>
      <c r="AN91" s="54"/>
      <c r="AO91" s="54"/>
      <c r="AP91" s="7" t="str">
        <f>AP4</f>
        <v>Dilbert</v>
      </c>
      <c r="AQ91" s="7">
        <f>AQ4</f>
        <v>0</v>
      </c>
      <c r="AR91" s="54"/>
      <c r="AS91" s="54"/>
      <c r="AT91" s="54"/>
      <c r="AU91" s="7" t="str">
        <f>AU4</f>
        <v>Alvin</v>
      </c>
      <c r="AV91" s="7">
        <f>AV4</f>
        <v>0</v>
      </c>
      <c r="AW91" s="54"/>
      <c r="AX91" s="54"/>
      <c r="AY91" s="54"/>
      <c r="AZ91" s="7" t="str">
        <f>AZ4</f>
        <v xml:space="preserve">Tavary </v>
      </c>
      <c r="BA91" s="7">
        <f>BA4</f>
        <v>0</v>
      </c>
      <c r="BB91" s="54"/>
      <c r="BC91" s="54"/>
      <c r="BD91" s="54"/>
      <c r="BE91" s="7">
        <f>BE4</f>
        <v>0</v>
      </c>
      <c r="BF91" s="7">
        <f>BF4</f>
        <v>0</v>
      </c>
      <c r="BG91" s="54"/>
      <c r="BH91" s="54"/>
      <c r="BI91" s="54"/>
    </row>
    <row r="92" spans="1:61" s="6" customFormat="1" ht="18.600000000000001" thickBot="1">
      <c r="A92" s="4"/>
      <c r="B92" s="5"/>
      <c r="C92" s="5"/>
      <c r="D92" s="4"/>
      <c r="E92" s="4"/>
      <c r="F92" s="4"/>
      <c r="G92" s="5"/>
      <c r="H92" s="5"/>
      <c r="I92" s="4"/>
      <c r="J92" s="4"/>
      <c r="K92" s="4"/>
      <c r="L92" s="5"/>
      <c r="M92" s="5"/>
      <c r="N92" s="4"/>
      <c r="O92" s="4"/>
      <c r="P92" s="4"/>
      <c r="Q92" s="5"/>
      <c r="R92" s="5"/>
      <c r="S92" s="4"/>
      <c r="T92" s="4"/>
      <c r="U92" s="4"/>
      <c r="V92" s="5"/>
      <c r="W92" s="5"/>
      <c r="X92" s="4"/>
      <c r="Y92" s="4"/>
      <c r="Z92" s="4"/>
      <c r="AA92" s="5"/>
      <c r="AB92" s="5"/>
      <c r="AC92" s="4"/>
      <c r="AD92" s="4"/>
      <c r="AE92" s="4"/>
      <c r="AF92" s="5"/>
      <c r="AG92" s="5"/>
      <c r="AH92" s="4"/>
      <c r="AI92" s="4"/>
      <c r="AJ92" s="4"/>
      <c r="AK92" s="5"/>
      <c r="AL92" s="5"/>
      <c r="AM92" s="4"/>
      <c r="AN92" s="4"/>
      <c r="AO92" s="4"/>
      <c r="AP92" s="5"/>
      <c r="AQ92" s="5"/>
      <c r="AR92" s="4"/>
      <c r="AS92" s="4"/>
      <c r="AT92" s="4"/>
      <c r="AU92" s="5"/>
      <c r="AV92" s="5"/>
      <c r="AW92" s="4"/>
      <c r="AX92" s="4"/>
      <c r="AY92" s="4"/>
      <c r="AZ92" s="5"/>
      <c r="BA92" s="5"/>
      <c r="BB92" s="4"/>
      <c r="BC92" s="4"/>
      <c r="BD92" s="4"/>
      <c r="BE92" s="5"/>
      <c r="BF92" s="5"/>
      <c r="BG92" s="4"/>
      <c r="BH92" s="4"/>
      <c r="BI92" s="4"/>
    </row>
    <row r="93" spans="1:61" s="6" customFormat="1" ht="18.600000000000001" thickBot="1">
      <c r="A93" s="4"/>
      <c r="B93" s="5"/>
      <c r="C93" s="5"/>
      <c r="D93" s="4"/>
      <c r="E93" s="4"/>
      <c r="F93" s="4"/>
      <c r="G93" s="5"/>
      <c r="H93" s="5"/>
      <c r="I93" s="4"/>
      <c r="J93" s="4"/>
      <c r="K93" s="4"/>
      <c r="L93" s="5"/>
      <c r="M93" s="5"/>
      <c r="N93" s="4"/>
      <c r="O93" s="4"/>
      <c r="P93" s="4"/>
      <c r="Q93" s="5"/>
      <c r="R93" s="5"/>
      <c r="S93" s="4"/>
      <c r="T93" s="4"/>
      <c r="U93" s="4"/>
      <c r="V93" s="5"/>
      <c r="W93" s="5"/>
      <c r="X93" s="4"/>
      <c r="Y93" s="4"/>
      <c r="Z93" s="4"/>
      <c r="AA93" s="5"/>
      <c r="AB93" s="5"/>
      <c r="AC93" s="4"/>
      <c r="AD93" s="4"/>
      <c r="AE93" s="4"/>
      <c r="AF93" s="5"/>
      <c r="AG93" s="5"/>
      <c r="AH93" s="4"/>
      <c r="AI93" s="4"/>
      <c r="AJ93" s="4"/>
      <c r="AK93" s="5"/>
      <c r="AL93" s="5"/>
      <c r="AM93" s="4"/>
      <c r="AN93" s="4"/>
      <c r="AO93" s="4"/>
      <c r="AP93" s="5"/>
      <c r="AQ93" s="5"/>
      <c r="AR93" s="4"/>
      <c r="AS93" s="4"/>
      <c r="AT93" s="4"/>
      <c r="AU93" s="5"/>
      <c r="AV93" s="5"/>
      <c r="AW93" s="4"/>
      <c r="AX93" s="4"/>
      <c r="AY93" s="4"/>
      <c r="AZ93" s="5"/>
      <c r="BA93" s="5"/>
      <c r="BB93" s="4"/>
      <c r="BC93" s="4"/>
      <c r="BD93" s="4"/>
      <c r="BE93" s="5"/>
      <c r="BF93" s="5"/>
      <c r="BG93" s="4"/>
      <c r="BH93" s="4"/>
      <c r="BI93" s="4"/>
    </row>
    <row r="94" spans="1:61" s="6" customFormat="1" ht="18.600000000000001" thickBot="1">
      <c r="A94" s="4"/>
      <c r="B94" s="5"/>
      <c r="C94" s="5"/>
      <c r="D94" s="4"/>
      <c r="E94" s="4"/>
      <c r="F94" s="4"/>
      <c r="G94" s="5"/>
      <c r="H94" s="5"/>
      <c r="I94" s="4"/>
      <c r="J94" s="4"/>
      <c r="K94" s="4"/>
      <c r="L94" s="5"/>
      <c r="M94" s="5"/>
      <c r="N94" s="4"/>
      <c r="O94" s="4"/>
      <c r="P94" s="4"/>
      <c r="Q94" s="5"/>
      <c r="R94" s="5"/>
      <c r="S94" s="4"/>
      <c r="T94" s="4"/>
      <c r="U94" s="4"/>
      <c r="V94" s="5"/>
      <c r="W94" s="5"/>
      <c r="X94" s="4"/>
      <c r="Y94" s="4"/>
      <c r="Z94" s="4"/>
      <c r="AA94" s="5"/>
      <c r="AB94" s="5"/>
      <c r="AC94" s="4"/>
      <c r="AD94" s="4"/>
      <c r="AE94" s="4"/>
      <c r="AF94" s="5"/>
      <c r="AG94" s="5"/>
      <c r="AH94" s="4"/>
      <c r="AI94" s="4"/>
      <c r="AJ94" s="4"/>
      <c r="AK94" s="5"/>
      <c r="AL94" s="5"/>
      <c r="AM94" s="4"/>
      <c r="AN94" s="4"/>
      <c r="AO94" s="4"/>
      <c r="AP94" s="5"/>
      <c r="AQ94" s="5"/>
      <c r="AR94" s="4"/>
      <c r="AS94" s="4"/>
      <c r="AT94" s="4"/>
      <c r="AU94" s="5"/>
      <c r="AV94" s="5"/>
      <c r="AW94" s="4"/>
      <c r="AX94" s="4"/>
      <c r="AY94" s="4"/>
      <c r="AZ94" s="5"/>
      <c r="BA94" s="5"/>
      <c r="BB94" s="4"/>
      <c r="BC94" s="4"/>
      <c r="BD94" s="4"/>
      <c r="BE94" s="5"/>
      <c r="BF94" s="5"/>
      <c r="BG94" s="4"/>
      <c r="BH94" s="4"/>
      <c r="BI94" s="4"/>
    </row>
    <row r="95" spans="1:61" s="59" customFormat="1" ht="18.600000000000001" thickBot="1">
      <c r="A95" s="56"/>
      <c r="B95" s="57"/>
      <c r="C95" s="57"/>
      <c r="D95" s="60"/>
      <c r="E95" s="60"/>
      <c r="F95" s="60"/>
      <c r="G95" s="57"/>
      <c r="H95" s="57"/>
      <c r="I95" s="61"/>
      <c r="J95" s="61"/>
      <c r="K95" s="61"/>
      <c r="L95" s="57"/>
      <c r="M95" s="57"/>
      <c r="N95" s="62"/>
      <c r="O95" s="62"/>
      <c r="P95" s="62"/>
      <c r="Q95" s="57"/>
      <c r="R95" s="57"/>
      <c r="S95" s="63"/>
      <c r="T95" s="63"/>
      <c r="U95" s="63"/>
      <c r="V95" s="57"/>
      <c r="W95" s="57"/>
      <c r="X95" s="60"/>
      <c r="Y95" s="60"/>
      <c r="Z95" s="60"/>
      <c r="AA95" s="57"/>
      <c r="AB95" s="57"/>
      <c r="AC95" s="61"/>
      <c r="AD95" s="61"/>
      <c r="AE95" s="61"/>
      <c r="AF95" s="57"/>
      <c r="AG95" s="57"/>
      <c r="AH95" s="62"/>
      <c r="AI95" s="62"/>
      <c r="AJ95" s="62"/>
      <c r="AK95" s="57"/>
      <c r="AL95" s="57"/>
      <c r="AM95" s="63"/>
      <c r="AN95" s="63"/>
      <c r="AO95" s="63"/>
      <c r="AP95" s="57"/>
      <c r="AQ95" s="57"/>
      <c r="AR95" s="60"/>
      <c r="AS95" s="60"/>
      <c r="AT95" s="60"/>
      <c r="AU95" s="57"/>
      <c r="AV95" s="57"/>
      <c r="AW95" s="61"/>
      <c r="AX95" s="61"/>
      <c r="AY95" s="61"/>
      <c r="AZ95" s="57"/>
      <c r="BA95" s="57"/>
      <c r="BB95" s="62"/>
      <c r="BC95" s="62"/>
      <c r="BD95" s="62"/>
      <c r="BE95" s="57"/>
      <c r="BF95" s="57"/>
      <c r="BG95" s="63"/>
      <c r="BH95" s="63"/>
      <c r="BI95" s="63"/>
    </row>
    <row r="96" spans="1:61" s="59" customFormat="1" ht="18.600000000000001" thickBot="1">
      <c r="A96" s="56"/>
      <c r="B96" s="57"/>
      <c r="C96" s="57"/>
      <c r="D96" s="60"/>
      <c r="E96" s="60"/>
      <c r="F96" s="60"/>
      <c r="G96" s="57"/>
      <c r="H96" s="57"/>
      <c r="I96" s="61"/>
      <c r="J96" s="61"/>
      <c r="K96" s="61"/>
      <c r="L96" s="57"/>
      <c r="M96" s="57"/>
      <c r="N96" s="62"/>
      <c r="O96" s="62"/>
      <c r="P96" s="62"/>
      <c r="Q96" s="57"/>
      <c r="R96" s="57"/>
      <c r="S96" s="63"/>
      <c r="T96" s="63"/>
      <c r="U96" s="63"/>
      <c r="V96" s="57"/>
      <c r="W96" s="57"/>
      <c r="X96" s="60"/>
      <c r="Y96" s="60"/>
      <c r="Z96" s="60"/>
      <c r="AA96" s="57"/>
      <c r="AB96" s="57"/>
      <c r="AC96" s="61"/>
      <c r="AD96" s="61"/>
      <c r="AE96" s="61"/>
      <c r="AF96" s="57"/>
      <c r="AG96" s="57"/>
      <c r="AH96" s="62"/>
      <c r="AI96" s="62"/>
      <c r="AJ96" s="62"/>
      <c r="AK96" s="57"/>
      <c r="AL96" s="57"/>
      <c r="AM96" s="63"/>
      <c r="AN96" s="63"/>
      <c r="AO96" s="63"/>
      <c r="AP96" s="57"/>
      <c r="AQ96" s="57"/>
      <c r="AR96" s="60"/>
      <c r="AS96" s="60"/>
      <c r="AT96" s="60"/>
      <c r="AU96" s="57"/>
      <c r="AV96" s="57"/>
      <c r="AW96" s="61"/>
      <c r="AX96" s="61"/>
      <c r="AY96" s="61"/>
      <c r="AZ96" s="57"/>
      <c r="BA96" s="57"/>
      <c r="BB96" s="62"/>
      <c r="BC96" s="62"/>
      <c r="BD96" s="62"/>
      <c r="BE96" s="57"/>
      <c r="BF96" s="57"/>
      <c r="BG96" s="63"/>
      <c r="BH96" s="63"/>
      <c r="BI96" s="63"/>
    </row>
    <row r="97" spans="1:61" s="59" customFormat="1" ht="18.600000000000001" thickBot="1">
      <c r="A97" s="56"/>
      <c r="B97" s="57"/>
      <c r="C97" s="57"/>
      <c r="D97" s="60"/>
      <c r="E97" s="60"/>
      <c r="F97" s="60"/>
      <c r="G97" s="57"/>
      <c r="H97" s="57"/>
      <c r="I97" s="61"/>
      <c r="J97" s="61"/>
      <c r="K97" s="61"/>
      <c r="L97" s="57"/>
      <c r="M97" s="57"/>
      <c r="N97" s="62"/>
      <c r="O97" s="62"/>
      <c r="P97" s="62"/>
      <c r="Q97" s="57"/>
      <c r="R97" s="57"/>
      <c r="S97" s="63"/>
      <c r="T97" s="63"/>
      <c r="U97" s="63"/>
      <c r="V97" s="57"/>
      <c r="W97" s="57"/>
      <c r="X97" s="60"/>
      <c r="Y97" s="60"/>
      <c r="Z97" s="60"/>
      <c r="AA97" s="57"/>
      <c r="AB97" s="57"/>
      <c r="AC97" s="61"/>
      <c r="AD97" s="61"/>
      <c r="AE97" s="61"/>
      <c r="AF97" s="57"/>
      <c r="AG97" s="57"/>
      <c r="AH97" s="62"/>
      <c r="AI97" s="62"/>
      <c r="AJ97" s="62"/>
      <c r="AK97" s="57"/>
      <c r="AL97" s="57"/>
      <c r="AM97" s="63"/>
      <c r="AN97" s="63"/>
      <c r="AO97" s="63"/>
      <c r="AP97" s="57"/>
      <c r="AQ97" s="57"/>
      <c r="AR97" s="60"/>
      <c r="AS97" s="60"/>
      <c r="AT97" s="60"/>
      <c r="AU97" s="57"/>
      <c r="AV97" s="57"/>
      <c r="AW97" s="61"/>
      <c r="AX97" s="61"/>
      <c r="AY97" s="61"/>
      <c r="AZ97" s="57"/>
      <c r="BA97" s="57"/>
      <c r="BB97" s="62"/>
      <c r="BC97" s="62"/>
      <c r="BD97" s="62"/>
      <c r="BE97" s="57"/>
      <c r="BF97" s="57"/>
      <c r="BG97" s="63"/>
      <c r="BH97" s="63"/>
      <c r="BI97" s="63"/>
    </row>
    <row r="98" spans="1:61" s="59" customFormat="1" ht="18.600000000000001" thickBot="1">
      <c r="A98" s="56"/>
      <c r="B98" s="57"/>
      <c r="C98" s="57"/>
      <c r="D98" s="60"/>
      <c r="E98" s="60"/>
      <c r="F98" s="60"/>
      <c r="G98" s="57"/>
      <c r="H98" s="57"/>
      <c r="I98" s="61"/>
      <c r="J98" s="61"/>
      <c r="K98" s="61"/>
      <c r="L98" s="57"/>
      <c r="M98" s="57"/>
      <c r="N98" s="62"/>
      <c r="O98" s="62"/>
      <c r="P98" s="62"/>
      <c r="Q98" s="57"/>
      <c r="R98" s="57"/>
      <c r="S98" s="63"/>
      <c r="T98" s="63"/>
      <c r="U98" s="63"/>
      <c r="V98" s="57"/>
      <c r="W98" s="57"/>
      <c r="X98" s="60"/>
      <c r="Y98" s="60"/>
      <c r="Z98" s="60"/>
      <c r="AA98" s="57"/>
      <c r="AB98" s="57"/>
      <c r="AC98" s="61"/>
      <c r="AD98" s="61"/>
      <c r="AE98" s="61"/>
      <c r="AF98" s="57"/>
      <c r="AG98" s="57"/>
      <c r="AH98" s="62"/>
      <c r="AI98" s="62"/>
      <c r="AJ98" s="62"/>
      <c r="AK98" s="57"/>
      <c r="AL98" s="57"/>
      <c r="AM98" s="63"/>
      <c r="AN98" s="63"/>
      <c r="AO98" s="63"/>
      <c r="AP98" s="57"/>
      <c r="AQ98" s="57"/>
      <c r="AR98" s="60"/>
      <c r="AS98" s="60"/>
      <c r="AT98" s="60"/>
      <c r="AU98" s="57"/>
      <c r="AV98" s="57"/>
      <c r="AW98" s="61"/>
      <c r="AX98" s="61"/>
      <c r="AY98" s="61"/>
      <c r="AZ98" s="57"/>
      <c r="BA98" s="57"/>
      <c r="BB98" s="62"/>
      <c r="BC98" s="62"/>
      <c r="BD98" s="62"/>
      <c r="BE98" s="57"/>
      <c r="BF98" s="57"/>
      <c r="BG98" s="63"/>
      <c r="BH98" s="63"/>
      <c r="BI98" s="63"/>
    </row>
    <row r="99" spans="1:61" s="59" customFormat="1" ht="18.600000000000001" thickBot="1">
      <c r="A99" s="56"/>
      <c r="B99" s="57"/>
      <c r="C99" s="57"/>
      <c r="D99" s="60"/>
      <c r="E99" s="60"/>
      <c r="F99" s="60"/>
      <c r="G99" s="57"/>
      <c r="H99" s="57"/>
      <c r="I99" s="61"/>
      <c r="J99" s="61"/>
      <c r="K99" s="61"/>
      <c r="L99" s="57"/>
      <c r="M99" s="57"/>
      <c r="N99" s="62"/>
      <c r="O99" s="62"/>
      <c r="P99" s="62"/>
      <c r="Q99" s="57"/>
      <c r="R99" s="57"/>
      <c r="S99" s="63"/>
      <c r="T99" s="63"/>
      <c r="U99" s="63"/>
      <c r="V99" s="57"/>
      <c r="W99" s="57"/>
      <c r="X99" s="60"/>
      <c r="Y99" s="60"/>
      <c r="Z99" s="60"/>
      <c r="AA99" s="57"/>
      <c r="AB99" s="57"/>
      <c r="AC99" s="61"/>
      <c r="AD99" s="61"/>
      <c r="AE99" s="61"/>
      <c r="AF99" s="57"/>
      <c r="AG99" s="57"/>
      <c r="AH99" s="62"/>
      <c r="AI99" s="62"/>
      <c r="AJ99" s="62"/>
      <c r="AK99" s="57"/>
      <c r="AL99" s="57"/>
      <c r="AM99" s="63"/>
      <c r="AN99" s="63"/>
      <c r="AO99" s="63"/>
      <c r="AP99" s="57"/>
      <c r="AQ99" s="57"/>
      <c r="AR99" s="60"/>
      <c r="AS99" s="60"/>
      <c r="AT99" s="60"/>
      <c r="AU99" s="57"/>
      <c r="AV99" s="57"/>
      <c r="AW99" s="61"/>
      <c r="AX99" s="61"/>
      <c r="AY99" s="61"/>
      <c r="AZ99" s="57"/>
      <c r="BA99" s="57"/>
      <c r="BB99" s="62"/>
      <c r="BC99" s="62"/>
      <c r="BD99" s="62"/>
      <c r="BE99" s="57"/>
      <c r="BF99" s="57"/>
      <c r="BG99" s="63"/>
      <c r="BH99" s="63"/>
      <c r="BI99" s="63"/>
    </row>
    <row r="100" spans="1:61" s="59" customFormat="1" ht="18.600000000000001" thickBot="1">
      <c r="A100" s="56"/>
      <c r="B100" s="57"/>
      <c r="C100" s="57"/>
      <c r="D100" s="60"/>
      <c r="E100" s="60"/>
      <c r="F100" s="60"/>
      <c r="G100" s="57"/>
      <c r="H100" s="57"/>
      <c r="I100" s="61"/>
      <c r="J100" s="61"/>
      <c r="K100" s="61"/>
      <c r="L100" s="57"/>
      <c r="M100" s="57"/>
      <c r="N100" s="62"/>
      <c r="O100" s="62"/>
      <c r="P100" s="62"/>
      <c r="Q100" s="57"/>
      <c r="R100" s="57"/>
      <c r="S100" s="63"/>
      <c r="T100" s="63"/>
      <c r="U100" s="63"/>
      <c r="V100" s="57"/>
      <c r="W100" s="57"/>
      <c r="X100" s="60"/>
      <c r="Y100" s="60"/>
      <c r="Z100" s="60"/>
      <c r="AA100" s="57"/>
      <c r="AB100" s="57"/>
      <c r="AC100" s="61"/>
      <c r="AD100" s="61"/>
      <c r="AE100" s="61"/>
      <c r="AF100" s="57"/>
      <c r="AG100" s="57"/>
      <c r="AH100" s="62"/>
      <c r="AI100" s="62"/>
      <c r="AJ100" s="62"/>
      <c r="AK100" s="57"/>
      <c r="AL100" s="57"/>
      <c r="AM100" s="63"/>
      <c r="AN100" s="63"/>
      <c r="AO100" s="63"/>
      <c r="AP100" s="57"/>
      <c r="AQ100" s="57"/>
      <c r="AR100" s="60"/>
      <c r="AS100" s="60"/>
      <c r="AT100" s="60"/>
      <c r="AU100" s="57"/>
      <c r="AV100" s="57"/>
      <c r="AW100" s="61"/>
      <c r="AX100" s="61"/>
      <c r="AY100" s="61"/>
      <c r="AZ100" s="57"/>
      <c r="BA100" s="57"/>
      <c r="BB100" s="62"/>
      <c r="BC100" s="62"/>
      <c r="BD100" s="62"/>
      <c r="BE100" s="57"/>
      <c r="BF100" s="57"/>
      <c r="BG100" s="63"/>
      <c r="BH100" s="63"/>
      <c r="BI100" s="63"/>
    </row>
    <row r="101" spans="1:61" s="59" customFormat="1" ht="18.600000000000001" thickBot="1">
      <c r="A101" s="56"/>
      <c r="B101" s="57"/>
      <c r="C101" s="57"/>
      <c r="D101" s="60"/>
      <c r="E101" s="60"/>
      <c r="F101" s="60"/>
      <c r="G101" s="57"/>
      <c r="H101" s="57"/>
      <c r="I101" s="61"/>
      <c r="J101" s="61"/>
      <c r="K101" s="61"/>
      <c r="L101" s="57"/>
      <c r="M101" s="57"/>
      <c r="N101" s="62"/>
      <c r="O101" s="62"/>
      <c r="P101" s="62"/>
      <c r="Q101" s="57"/>
      <c r="R101" s="57"/>
      <c r="S101" s="63"/>
      <c r="T101" s="63"/>
      <c r="U101" s="63"/>
      <c r="V101" s="57"/>
      <c r="W101" s="57"/>
      <c r="X101" s="60"/>
      <c r="Y101" s="60"/>
      <c r="Z101" s="60"/>
      <c r="AA101" s="57"/>
      <c r="AB101" s="57"/>
      <c r="AC101" s="61"/>
      <c r="AD101" s="61"/>
      <c r="AE101" s="61"/>
      <c r="AF101" s="57"/>
      <c r="AG101" s="57"/>
      <c r="AH101" s="62"/>
      <c r="AI101" s="62"/>
      <c r="AJ101" s="62"/>
      <c r="AK101" s="57"/>
      <c r="AL101" s="57"/>
      <c r="AM101" s="63"/>
      <c r="AN101" s="63"/>
      <c r="AO101" s="63"/>
      <c r="AP101" s="57"/>
      <c r="AQ101" s="57"/>
      <c r="AR101" s="60"/>
      <c r="AS101" s="60"/>
      <c r="AT101" s="60"/>
      <c r="AU101" s="57"/>
      <c r="AV101" s="57"/>
      <c r="AW101" s="61"/>
      <c r="AX101" s="61"/>
      <c r="AY101" s="61"/>
      <c r="AZ101" s="57"/>
      <c r="BA101" s="57"/>
      <c r="BB101" s="62"/>
      <c r="BC101" s="62"/>
      <c r="BD101" s="62"/>
      <c r="BE101" s="57"/>
      <c r="BF101" s="57"/>
      <c r="BG101" s="63"/>
      <c r="BH101" s="63"/>
      <c r="BI101" s="63"/>
    </row>
    <row r="102" spans="1:61" s="59" customFormat="1" ht="18.600000000000001" thickBot="1">
      <c r="A102" s="56"/>
      <c r="B102" s="57"/>
      <c r="C102" s="57"/>
      <c r="D102" s="60"/>
      <c r="E102" s="60"/>
      <c r="F102" s="60"/>
      <c r="G102" s="57"/>
      <c r="H102" s="57"/>
      <c r="I102" s="61"/>
      <c r="J102" s="61"/>
      <c r="K102" s="61"/>
      <c r="L102" s="57"/>
      <c r="M102" s="57"/>
      <c r="N102" s="62"/>
      <c r="O102" s="62"/>
      <c r="P102" s="62"/>
      <c r="Q102" s="57"/>
      <c r="R102" s="57"/>
      <c r="S102" s="63"/>
      <c r="T102" s="63"/>
      <c r="U102" s="63"/>
      <c r="V102" s="57"/>
      <c r="W102" s="57"/>
      <c r="X102" s="60"/>
      <c r="Y102" s="60"/>
      <c r="Z102" s="60"/>
      <c r="AA102" s="57"/>
      <c r="AB102" s="57"/>
      <c r="AC102" s="61"/>
      <c r="AD102" s="61"/>
      <c r="AE102" s="61"/>
      <c r="AF102" s="57"/>
      <c r="AG102" s="57"/>
      <c r="AH102" s="62"/>
      <c r="AI102" s="62"/>
      <c r="AJ102" s="62"/>
      <c r="AK102" s="57"/>
      <c r="AL102" s="57"/>
      <c r="AM102" s="63"/>
      <c r="AN102" s="63"/>
      <c r="AO102" s="63"/>
      <c r="AP102" s="57"/>
      <c r="AQ102" s="57"/>
      <c r="AR102" s="60"/>
      <c r="AS102" s="60"/>
      <c r="AT102" s="60"/>
      <c r="AU102" s="57"/>
      <c r="AV102" s="57"/>
      <c r="AW102" s="61"/>
      <c r="AX102" s="61"/>
      <c r="AY102" s="61"/>
      <c r="AZ102" s="57"/>
      <c r="BA102" s="57"/>
      <c r="BB102" s="62"/>
      <c r="BC102" s="62"/>
      <c r="BD102" s="62"/>
      <c r="BE102" s="57"/>
      <c r="BF102" s="57"/>
      <c r="BG102" s="63"/>
      <c r="BH102" s="63"/>
      <c r="BI102" s="63"/>
    </row>
    <row r="103" spans="1:61" s="59" customFormat="1" ht="18.600000000000001" thickBot="1">
      <c r="A103" s="56"/>
      <c r="B103" s="57"/>
      <c r="C103" s="57"/>
      <c r="D103" s="60"/>
      <c r="E103" s="60"/>
      <c r="F103" s="60"/>
      <c r="G103" s="57"/>
      <c r="H103" s="57"/>
      <c r="I103" s="61"/>
      <c r="J103" s="61"/>
      <c r="K103" s="61"/>
      <c r="L103" s="57"/>
      <c r="M103" s="57"/>
      <c r="N103" s="62"/>
      <c r="O103" s="62"/>
      <c r="P103" s="62"/>
      <c r="Q103" s="57"/>
      <c r="R103" s="57"/>
      <c r="S103" s="63"/>
      <c r="T103" s="63"/>
      <c r="U103" s="63"/>
      <c r="V103" s="57"/>
      <c r="W103" s="57"/>
      <c r="X103" s="60"/>
      <c r="Y103" s="60"/>
      <c r="Z103" s="60"/>
      <c r="AA103" s="57"/>
      <c r="AB103" s="57"/>
      <c r="AC103" s="61"/>
      <c r="AD103" s="61"/>
      <c r="AE103" s="61"/>
      <c r="AF103" s="57"/>
      <c r="AG103" s="57"/>
      <c r="AH103" s="62"/>
      <c r="AI103" s="62"/>
      <c r="AJ103" s="62"/>
      <c r="AK103" s="57"/>
      <c r="AL103" s="57"/>
      <c r="AM103" s="63"/>
      <c r="AN103" s="63"/>
      <c r="AO103" s="63"/>
      <c r="AP103" s="57"/>
      <c r="AQ103" s="57"/>
      <c r="AR103" s="60"/>
      <c r="AS103" s="60"/>
      <c r="AT103" s="60"/>
      <c r="AU103" s="57"/>
      <c r="AV103" s="57"/>
      <c r="AW103" s="61"/>
      <c r="AX103" s="61"/>
      <c r="AY103" s="61"/>
      <c r="AZ103" s="57"/>
      <c r="BA103" s="57"/>
      <c r="BB103" s="62"/>
      <c r="BC103" s="62"/>
      <c r="BD103" s="62"/>
      <c r="BE103" s="57"/>
      <c r="BF103" s="57"/>
      <c r="BG103" s="63"/>
      <c r="BH103" s="63"/>
      <c r="BI103" s="63"/>
    </row>
    <row r="104" spans="1:61" s="59" customFormat="1" ht="18.600000000000001" thickBot="1">
      <c r="A104" s="56"/>
      <c r="B104" s="57"/>
      <c r="C104" s="57"/>
      <c r="D104" s="60"/>
      <c r="E104" s="60"/>
      <c r="F104" s="60"/>
      <c r="G104" s="57"/>
      <c r="H104" s="57"/>
      <c r="I104" s="61"/>
      <c r="J104" s="61"/>
      <c r="K104" s="61"/>
      <c r="L104" s="57"/>
      <c r="M104" s="57"/>
      <c r="N104" s="62"/>
      <c r="O104" s="62"/>
      <c r="P104" s="62"/>
      <c r="Q104" s="57"/>
      <c r="R104" s="57"/>
      <c r="S104" s="63"/>
      <c r="T104" s="63"/>
      <c r="U104" s="63"/>
      <c r="V104" s="57"/>
      <c r="W104" s="57"/>
      <c r="X104" s="60"/>
      <c r="Y104" s="60"/>
      <c r="Z104" s="60"/>
      <c r="AA104" s="57"/>
      <c r="AB104" s="57"/>
      <c r="AC104" s="61"/>
      <c r="AD104" s="61"/>
      <c r="AE104" s="61"/>
      <c r="AF104" s="57"/>
      <c r="AG104" s="57"/>
      <c r="AH104" s="62"/>
      <c r="AI104" s="62"/>
      <c r="AJ104" s="62"/>
      <c r="AK104" s="57"/>
      <c r="AL104" s="57"/>
      <c r="AM104" s="63"/>
      <c r="AN104" s="63"/>
      <c r="AO104" s="63"/>
      <c r="AP104" s="57"/>
      <c r="AQ104" s="57"/>
      <c r="AR104" s="60"/>
      <c r="AS104" s="60"/>
      <c r="AT104" s="60"/>
      <c r="AU104" s="57"/>
      <c r="AV104" s="57"/>
      <c r="AW104" s="61"/>
      <c r="AX104" s="61"/>
      <c r="AY104" s="61"/>
      <c r="AZ104" s="57"/>
      <c r="BA104" s="57"/>
      <c r="BB104" s="62"/>
      <c r="BC104" s="62"/>
      <c r="BD104" s="62"/>
      <c r="BE104" s="57"/>
      <c r="BF104" s="57"/>
      <c r="BG104" s="63"/>
      <c r="BH104" s="63"/>
      <c r="BI104" s="63"/>
    </row>
    <row r="105" spans="1:61" s="59" customFormat="1" ht="18.600000000000001" thickBot="1">
      <c r="A105" s="56"/>
      <c r="B105" s="57"/>
      <c r="C105" s="57"/>
      <c r="D105" s="60"/>
      <c r="E105" s="60"/>
      <c r="F105" s="60"/>
      <c r="G105" s="57"/>
      <c r="H105" s="57"/>
      <c r="I105" s="61"/>
      <c r="J105" s="61"/>
      <c r="K105" s="61"/>
      <c r="L105" s="57"/>
      <c r="M105" s="57"/>
      <c r="N105" s="62"/>
      <c r="O105" s="62"/>
      <c r="P105" s="62"/>
      <c r="Q105" s="57"/>
      <c r="R105" s="57"/>
      <c r="S105" s="63"/>
      <c r="T105" s="63"/>
      <c r="U105" s="63"/>
      <c r="V105" s="57"/>
      <c r="W105" s="57"/>
      <c r="X105" s="60"/>
      <c r="Y105" s="60"/>
      <c r="Z105" s="60"/>
      <c r="AA105" s="57"/>
      <c r="AB105" s="57"/>
      <c r="AC105" s="61"/>
      <c r="AD105" s="61"/>
      <c r="AE105" s="61"/>
      <c r="AF105" s="57"/>
      <c r="AG105" s="57"/>
      <c r="AH105" s="62"/>
      <c r="AI105" s="62"/>
      <c r="AJ105" s="62"/>
      <c r="AK105" s="57"/>
      <c r="AL105" s="57"/>
      <c r="AM105" s="63"/>
      <c r="AN105" s="63"/>
      <c r="AO105" s="63"/>
      <c r="AP105" s="57"/>
      <c r="AQ105" s="57"/>
      <c r="AR105" s="60"/>
      <c r="AS105" s="60"/>
      <c r="AT105" s="60"/>
      <c r="AU105" s="57"/>
      <c r="AV105" s="57"/>
      <c r="AW105" s="61"/>
      <c r="AX105" s="61"/>
      <c r="AY105" s="61"/>
      <c r="AZ105" s="57"/>
      <c r="BA105" s="57"/>
      <c r="BB105" s="62"/>
      <c r="BC105" s="62"/>
      <c r="BD105" s="62"/>
      <c r="BE105" s="57"/>
      <c r="BF105" s="57"/>
      <c r="BG105" s="63"/>
      <c r="BH105" s="63"/>
      <c r="BI105" s="63"/>
    </row>
    <row r="106" spans="1:61" s="59" customFormat="1" ht="18.600000000000001" thickBot="1">
      <c r="A106" s="56"/>
      <c r="B106" s="57"/>
      <c r="C106" s="57"/>
      <c r="D106" s="60"/>
      <c r="E106" s="60"/>
      <c r="F106" s="60"/>
      <c r="G106" s="57"/>
      <c r="H106" s="57"/>
      <c r="I106" s="61"/>
      <c r="J106" s="61"/>
      <c r="K106" s="61"/>
      <c r="L106" s="57"/>
      <c r="M106" s="57"/>
      <c r="N106" s="62"/>
      <c r="O106" s="62"/>
      <c r="P106" s="62"/>
      <c r="Q106" s="57"/>
      <c r="R106" s="57"/>
      <c r="S106" s="63"/>
      <c r="T106" s="63"/>
      <c r="U106" s="63"/>
      <c r="V106" s="57"/>
      <c r="W106" s="57"/>
      <c r="X106" s="60"/>
      <c r="Y106" s="60"/>
      <c r="Z106" s="60"/>
      <c r="AA106" s="57"/>
      <c r="AB106" s="57"/>
      <c r="AC106" s="61"/>
      <c r="AD106" s="61"/>
      <c r="AE106" s="61"/>
      <c r="AF106" s="57"/>
      <c r="AG106" s="57"/>
      <c r="AH106" s="62"/>
      <c r="AI106" s="62"/>
      <c r="AJ106" s="62"/>
      <c r="AK106" s="57"/>
      <c r="AL106" s="57"/>
      <c r="AM106" s="63"/>
      <c r="AN106" s="63"/>
      <c r="AO106" s="63"/>
      <c r="AP106" s="57"/>
      <c r="AQ106" s="57"/>
      <c r="AR106" s="60"/>
      <c r="AS106" s="60"/>
      <c r="AT106" s="60"/>
      <c r="AU106" s="57"/>
      <c r="AV106" s="57"/>
      <c r="AW106" s="61"/>
      <c r="AX106" s="61"/>
      <c r="AY106" s="61"/>
      <c r="AZ106" s="57"/>
      <c r="BA106" s="57"/>
      <c r="BB106" s="62"/>
      <c r="BC106" s="62"/>
      <c r="BD106" s="62"/>
      <c r="BE106" s="57"/>
      <c r="BF106" s="57"/>
      <c r="BG106" s="63"/>
      <c r="BH106" s="63"/>
      <c r="BI106" s="63"/>
    </row>
    <row r="107" spans="1:61" s="59" customFormat="1" ht="18.600000000000001" thickBot="1">
      <c r="A107" s="56"/>
      <c r="B107" s="57"/>
      <c r="C107" s="57"/>
      <c r="D107" s="60"/>
      <c r="E107" s="60"/>
      <c r="F107" s="60"/>
      <c r="G107" s="57"/>
      <c r="H107" s="57"/>
      <c r="I107" s="61"/>
      <c r="J107" s="61"/>
      <c r="K107" s="61"/>
      <c r="L107" s="57"/>
      <c r="M107" s="57"/>
      <c r="N107" s="62"/>
      <c r="O107" s="62"/>
      <c r="P107" s="62"/>
      <c r="Q107" s="57"/>
      <c r="R107" s="57"/>
      <c r="S107" s="63"/>
      <c r="T107" s="63"/>
      <c r="U107" s="63"/>
      <c r="V107" s="57"/>
      <c r="W107" s="57"/>
      <c r="X107" s="60"/>
      <c r="Y107" s="60"/>
      <c r="Z107" s="60"/>
      <c r="AA107" s="57"/>
      <c r="AB107" s="57"/>
      <c r="AC107" s="61"/>
      <c r="AD107" s="61"/>
      <c r="AE107" s="61"/>
      <c r="AF107" s="57"/>
      <c r="AG107" s="57"/>
      <c r="AH107" s="62"/>
      <c r="AI107" s="62"/>
      <c r="AJ107" s="62"/>
      <c r="AK107" s="57"/>
      <c r="AL107" s="57"/>
      <c r="AM107" s="63"/>
      <c r="AN107" s="63"/>
      <c r="AO107" s="63"/>
      <c r="AP107" s="57"/>
      <c r="AQ107" s="57"/>
      <c r="AR107" s="60"/>
      <c r="AS107" s="60"/>
      <c r="AT107" s="60"/>
      <c r="AU107" s="57"/>
      <c r="AV107" s="57"/>
      <c r="AW107" s="61"/>
      <c r="AX107" s="61"/>
      <c r="AY107" s="61"/>
      <c r="AZ107" s="57"/>
      <c r="BA107" s="57"/>
      <c r="BB107" s="62"/>
      <c r="BC107" s="62"/>
      <c r="BD107" s="62"/>
      <c r="BE107" s="57"/>
      <c r="BF107" s="57"/>
      <c r="BG107" s="63"/>
      <c r="BH107" s="63"/>
      <c r="BI107" s="63"/>
    </row>
    <row r="108" spans="1:61" s="59" customFormat="1" ht="18.600000000000001" thickBot="1">
      <c r="A108" s="56"/>
      <c r="B108" s="57"/>
      <c r="C108" s="57"/>
      <c r="D108" s="60"/>
      <c r="E108" s="60"/>
      <c r="F108" s="60"/>
      <c r="G108" s="57"/>
      <c r="H108" s="57"/>
      <c r="I108" s="61"/>
      <c r="J108" s="61"/>
      <c r="K108" s="61"/>
      <c r="L108" s="57"/>
      <c r="M108" s="57"/>
      <c r="N108" s="62"/>
      <c r="O108" s="62"/>
      <c r="P108" s="62"/>
      <c r="Q108" s="57"/>
      <c r="R108" s="57"/>
      <c r="S108" s="63"/>
      <c r="T108" s="63"/>
      <c r="U108" s="63"/>
      <c r="V108" s="57"/>
      <c r="W108" s="57"/>
      <c r="X108" s="60"/>
      <c r="Y108" s="60"/>
      <c r="Z108" s="60"/>
      <c r="AA108" s="57"/>
      <c r="AB108" s="57"/>
      <c r="AC108" s="61"/>
      <c r="AD108" s="61"/>
      <c r="AE108" s="61"/>
      <c r="AF108" s="57"/>
      <c r="AG108" s="57"/>
      <c r="AH108" s="62"/>
      <c r="AI108" s="62"/>
      <c r="AJ108" s="62"/>
      <c r="AK108" s="57"/>
      <c r="AL108" s="57"/>
      <c r="AM108" s="63"/>
      <c r="AN108" s="63"/>
      <c r="AO108" s="63"/>
      <c r="AP108" s="57"/>
      <c r="AQ108" s="57"/>
      <c r="AR108" s="60"/>
      <c r="AS108" s="60"/>
      <c r="AT108" s="60"/>
      <c r="AU108" s="57"/>
      <c r="AV108" s="57"/>
      <c r="AW108" s="61"/>
      <c r="AX108" s="61"/>
      <c r="AY108" s="61"/>
      <c r="AZ108" s="57"/>
      <c r="BA108" s="57"/>
      <c r="BB108" s="62"/>
      <c r="BC108" s="62"/>
      <c r="BD108" s="62"/>
      <c r="BE108" s="57"/>
      <c r="BF108" s="57"/>
      <c r="BG108" s="63"/>
      <c r="BH108" s="63"/>
      <c r="BI108" s="63"/>
    </row>
    <row r="109" spans="1:61" s="59" customFormat="1" ht="18.600000000000001" thickBot="1">
      <c r="A109" s="56"/>
      <c r="B109" s="57"/>
      <c r="C109" s="57"/>
      <c r="D109" s="60"/>
      <c r="E109" s="60"/>
      <c r="F109" s="60"/>
      <c r="G109" s="57"/>
      <c r="H109" s="57"/>
      <c r="I109" s="61"/>
      <c r="J109" s="61"/>
      <c r="K109" s="61"/>
      <c r="L109" s="57"/>
      <c r="M109" s="57"/>
      <c r="N109" s="62"/>
      <c r="O109" s="62"/>
      <c r="P109" s="62"/>
      <c r="Q109" s="57"/>
      <c r="R109" s="57"/>
      <c r="S109" s="63"/>
      <c r="T109" s="63"/>
      <c r="U109" s="63"/>
      <c r="V109" s="57"/>
      <c r="W109" s="57"/>
      <c r="X109" s="60"/>
      <c r="Y109" s="60"/>
      <c r="Z109" s="60"/>
      <c r="AA109" s="57"/>
      <c r="AB109" s="57"/>
      <c r="AC109" s="61"/>
      <c r="AD109" s="61"/>
      <c r="AE109" s="61"/>
      <c r="AF109" s="57"/>
      <c r="AG109" s="57"/>
      <c r="AH109" s="62"/>
      <c r="AI109" s="62"/>
      <c r="AJ109" s="62"/>
      <c r="AK109" s="57"/>
      <c r="AL109" s="57"/>
      <c r="AM109" s="63"/>
      <c r="AN109" s="63"/>
      <c r="AO109" s="63"/>
      <c r="AP109" s="57"/>
      <c r="AQ109" s="57"/>
      <c r="AR109" s="60"/>
      <c r="AS109" s="60"/>
      <c r="AT109" s="60"/>
      <c r="AU109" s="57"/>
      <c r="AV109" s="57"/>
      <c r="AW109" s="61"/>
      <c r="AX109" s="61"/>
      <c r="AY109" s="61"/>
      <c r="AZ109" s="57"/>
      <c r="BA109" s="57"/>
      <c r="BB109" s="62"/>
      <c r="BC109" s="62"/>
      <c r="BD109" s="62"/>
      <c r="BE109" s="57"/>
      <c r="BF109" s="57"/>
      <c r="BG109" s="63"/>
      <c r="BH109" s="63"/>
      <c r="BI109" s="63"/>
    </row>
    <row r="110" spans="1:61" s="59" customFormat="1" ht="18.600000000000001" thickBot="1">
      <c r="A110" s="56"/>
      <c r="B110" s="57"/>
      <c r="C110" s="57"/>
      <c r="D110" s="60"/>
      <c r="E110" s="60"/>
      <c r="F110" s="60"/>
      <c r="G110" s="57"/>
      <c r="H110" s="57"/>
      <c r="I110" s="61"/>
      <c r="J110" s="61"/>
      <c r="K110" s="61"/>
      <c r="L110" s="57"/>
      <c r="M110" s="57"/>
      <c r="N110" s="62"/>
      <c r="O110" s="62"/>
      <c r="P110" s="62"/>
      <c r="Q110" s="57"/>
      <c r="R110" s="57"/>
      <c r="S110" s="63"/>
      <c r="T110" s="63"/>
      <c r="U110" s="63"/>
      <c r="V110" s="57"/>
      <c r="W110" s="57"/>
      <c r="X110" s="60"/>
      <c r="Y110" s="60"/>
      <c r="Z110" s="60"/>
      <c r="AA110" s="57"/>
      <c r="AB110" s="57"/>
      <c r="AC110" s="61"/>
      <c r="AD110" s="61"/>
      <c r="AE110" s="61"/>
      <c r="AF110" s="57"/>
      <c r="AG110" s="57"/>
      <c r="AH110" s="62"/>
      <c r="AI110" s="62"/>
      <c r="AJ110" s="62"/>
      <c r="AK110" s="57"/>
      <c r="AL110" s="57"/>
      <c r="AM110" s="63"/>
      <c r="AN110" s="63"/>
      <c r="AO110" s="63"/>
      <c r="AP110" s="57"/>
      <c r="AQ110" s="57"/>
      <c r="AR110" s="60"/>
      <c r="AS110" s="60"/>
      <c r="AT110" s="60"/>
      <c r="AU110" s="57"/>
      <c r="AV110" s="57"/>
      <c r="AW110" s="61"/>
      <c r="AX110" s="61"/>
      <c r="AY110" s="61"/>
      <c r="AZ110" s="57"/>
      <c r="BA110" s="57"/>
      <c r="BB110" s="62"/>
      <c r="BC110" s="62"/>
      <c r="BD110" s="62"/>
      <c r="BE110" s="57"/>
      <c r="BF110" s="57"/>
      <c r="BG110" s="63"/>
      <c r="BH110" s="63"/>
      <c r="BI110" s="63"/>
    </row>
    <row r="111" spans="1:61" s="59" customFormat="1" ht="18.600000000000001" thickBot="1">
      <c r="A111" s="56"/>
      <c r="B111" s="57"/>
      <c r="C111" s="57"/>
      <c r="D111" s="60"/>
      <c r="E111" s="60"/>
      <c r="F111" s="60"/>
      <c r="G111" s="57"/>
      <c r="H111" s="57"/>
      <c r="I111" s="61"/>
      <c r="J111" s="61"/>
      <c r="K111" s="61"/>
      <c r="L111" s="57"/>
      <c r="M111" s="57"/>
      <c r="N111" s="62"/>
      <c r="O111" s="62"/>
      <c r="P111" s="62"/>
      <c r="Q111" s="57"/>
      <c r="R111" s="57"/>
      <c r="S111" s="63"/>
      <c r="T111" s="63"/>
      <c r="U111" s="63"/>
      <c r="V111" s="57"/>
      <c r="W111" s="57"/>
      <c r="X111" s="60"/>
      <c r="Y111" s="60"/>
      <c r="Z111" s="60"/>
      <c r="AA111" s="57"/>
      <c r="AB111" s="57"/>
      <c r="AC111" s="61"/>
      <c r="AD111" s="61"/>
      <c r="AE111" s="61"/>
      <c r="AF111" s="57"/>
      <c r="AG111" s="57"/>
      <c r="AH111" s="62"/>
      <c r="AI111" s="62"/>
      <c r="AJ111" s="62"/>
      <c r="AK111" s="57"/>
      <c r="AL111" s="57"/>
      <c r="AM111" s="63"/>
      <c r="AN111" s="63"/>
      <c r="AO111" s="63"/>
      <c r="AP111" s="57"/>
      <c r="AQ111" s="57"/>
      <c r="AR111" s="60"/>
      <c r="AS111" s="60"/>
      <c r="AT111" s="60"/>
      <c r="AU111" s="57"/>
      <c r="AV111" s="57"/>
      <c r="AW111" s="61"/>
      <c r="AX111" s="61"/>
      <c r="AY111" s="61"/>
      <c r="AZ111" s="57"/>
      <c r="BA111" s="57"/>
      <c r="BB111" s="62"/>
      <c r="BC111" s="62"/>
      <c r="BD111" s="62"/>
      <c r="BE111" s="57"/>
      <c r="BF111" s="57"/>
      <c r="BG111" s="63"/>
      <c r="BH111" s="63"/>
      <c r="BI111" s="63"/>
    </row>
    <row r="112" spans="1:61" s="59" customFormat="1" ht="18.600000000000001" thickBot="1">
      <c r="A112" s="56"/>
      <c r="B112" s="57"/>
      <c r="C112" s="57"/>
      <c r="D112" s="60"/>
      <c r="E112" s="60"/>
      <c r="F112" s="60"/>
      <c r="G112" s="57"/>
      <c r="H112" s="57"/>
      <c r="I112" s="61"/>
      <c r="J112" s="61"/>
      <c r="K112" s="61"/>
      <c r="L112" s="57"/>
      <c r="M112" s="57"/>
      <c r="N112" s="62"/>
      <c r="O112" s="62"/>
      <c r="P112" s="62"/>
      <c r="Q112" s="57"/>
      <c r="R112" s="57"/>
      <c r="S112" s="63"/>
      <c r="T112" s="63"/>
      <c r="U112" s="63"/>
      <c r="V112" s="57"/>
      <c r="W112" s="57"/>
      <c r="X112" s="60"/>
      <c r="Y112" s="60"/>
      <c r="Z112" s="60"/>
      <c r="AA112" s="57"/>
      <c r="AB112" s="57"/>
      <c r="AC112" s="61"/>
      <c r="AD112" s="61"/>
      <c r="AE112" s="61"/>
      <c r="AF112" s="57"/>
      <c r="AG112" s="57"/>
      <c r="AH112" s="62"/>
      <c r="AI112" s="62"/>
      <c r="AJ112" s="62"/>
      <c r="AK112" s="57"/>
      <c r="AL112" s="57"/>
      <c r="AM112" s="63"/>
      <c r="AN112" s="63"/>
      <c r="AO112" s="63"/>
      <c r="AP112" s="57"/>
      <c r="AQ112" s="57"/>
      <c r="AR112" s="60"/>
      <c r="AS112" s="60"/>
      <c r="AT112" s="60"/>
      <c r="AU112" s="57"/>
      <c r="AV112" s="57"/>
      <c r="AW112" s="61"/>
      <c r="AX112" s="61"/>
      <c r="AY112" s="61"/>
      <c r="AZ112" s="57"/>
      <c r="BA112" s="57"/>
      <c r="BB112" s="62"/>
      <c r="BC112" s="62"/>
      <c r="BD112" s="62"/>
      <c r="BE112" s="57"/>
      <c r="BF112" s="57"/>
      <c r="BG112" s="63"/>
      <c r="BH112" s="63"/>
      <c r="BI112" s="63"/>
    </row>
    <row r="113" spans="1:61" s="59" customFormat="1" ht="18.600000000000001" thickBot="1">
      <c r="A113" s="56"/>
      <c r="B113" s="57"/>
      <c r="C113" s="57"/>
      <c r="D113" s="60"/>
      <c r="E113" s="60"/>
      <c r="F113" s="60"/>
      <c r="G113" s="57"/>
      <c r="H113" s="57"/>
      <c r="I113" s="61"/>
      <c r="J113" s="61"/>
      <c r="K113" s="61"/>
      <c r="L113" s="57"/>
      <c r="M113" s="57"/>
      <c r="N113" s="62"/>
      <c r="O113" s="62"/>
      <c r="P113" s="62"/>
      <c r="Q113" s="57"/>
      <c r="R113" s="57"/>
      <c r="S113" s="63"/>
      <c r="T113" s="63"/>
      <c r="U113" s="63"/>
      <c r="V113" s="57"/>
      <c r="W113" s="57"/>
      <c r="X113" s="60"/>
      <c r="Y113" s="60"/>
      <c r="Z113" s="60"/>
      <c r="AA113" s="57"/>
      <c r="AB113" s="57"/>
      <c r="AC113" s="61"/>
      <c r="AD113" s="61"/>
      <c r="AE113" s="61"/>
      <c r="AF113" s="57"/>
      <c r="AG113" s="57"/>
      <c r="AH113" s="62"/>
      <c r="AI113" s="62"/>
      <c r="AJ113" s="62"/>
      <c r="AK113" s="57"/>
      <c r="AL113" s="57"/>
      <c r="AM113" s="63"/>
      <c r="AN113" s="63"/>
      <c r="AO113" s="63"/>
      <c r="AP113" s="57"/>
      <c r="AQ113" s="57"/>
      <c r="AR113" s="60"/>
      <c r="AS113" s="60"/>
      <c r="AT113" s="60"/>
      <c r="AU113" s="57"/>
      <c r="AV113" s="57"/>
      <c r="AW113" s="61"/>
      <c r="AX113" s="61"/>
      <c r="AY113" s="61"/>
      <c r="AZ113" s="57"/>
      <c r="BA113" s="57"/>
      <c r="BB113" s="62"/>
      <c r="BC113" s="62"/>
      <c r="BD113" s="62"/>
      <c r="BE113" s="57"/>
      <c r="BF113" s="57"/>
      <c r="BG113" s="63"/>
      <c r="BH113" s="63"/>
      <c r="BI113" s="63"/>
    </row>
    <row r="114" spans="1:61" s="59" customFormat="1" ht="18.600000000000001" thickBot="1">
      <c r="A114" s="56"/>
      <c r="B114" s="57"/>
      <c r="C114" s="57"/>
      <c r="D114" s="60"/>
      <c r="E114" s="60"/>
      <c r="F114" s="60"/>
      <c r="G114" s="57"/>
      <c r="H114" s="57"/>
      <c r="I114" s="61"/>
      <c r="J114" s="61"/>
      <c r="K114" s="61"/>
      <c r="L114" s="57"/>
      <c r="M114" s="57"/>
      <c r="N114" s="62"/>
      <c r="O114" s="62"/>
      <c r="P114" s="62"/>
      <c r="Q114" s="57"/>
      <c r="R114" s="57"/>
      <c r="S114" s="63"/>
      <c r="T114" s="63"/>
      <c r="U114" s="63"/>
      <c r="V114" s="57"/>
      <c r="W114" s="57"/>
      <c r="X114" s="60"/>
      <c r="Y114" s="60"/>
      <c r="Z114" s="60"/>
      <c r="AA114" s="57"/>
      <c r="AB114" s="57"/>
      <c r="AC114" s="61"/>
      <c r="AD114" s="61"/>
      <c r="AE114" s="61"/>
      <c r="AF114" s="57"/>
      <c r="AG114" s="57"/>
      <c r="AH114" s="62"/>
      <c r="AI114" s="62"/>
      <c r="AJ114" s="62"/>
      <c r="AK114" s="57"/>
      <c r="AL114" s="57"/>
      <c r="AM114" s="63"/>
      <c r="AN114" s="63"/>
      <c r="AO114" s="63"/>
      <c r="AP114" s="57"/>
      <c r="AQ114" s="57"/>
      <c r="AR114" s="60"/>
      <c r="AS114" s="60"/>
      <c r="AT114" s="60"/>
      <c r="AU114" s="57"/>
      <c r="AV114" s="57"/>
      <c r="AW114" s="61"/>
      <c r="AX114" s="61"/>
      <c r="AY114" s="61"/>
      <c r="AZ114" s="57"/>
      <c r="BA114" s="57"/>
      <c r="BB114" s="62"/>
      <c r="BC114" s="62"/>
      <c r="BD114" s="62"/>
      <c r="BE114" s="57"/>
      <c r="BF114" s="57"/>
      <c r="BG114" s="63"/>
      <c r="BH114" s="63"/>
      <c r="BI114" s="63"/>
    </row>
    <row r="115" spans="1:61" s="59" customFormat="1" ht="18.600000000000001" thickBot="1">
      <c r="A115" s="56"/>
      <c r="B115" s="57"/>
      <c r="C115" s="57"/>
      <c r="D115" s="60"/>
      <c r="E115" s="60"/>
      <c r="F115" s="60"/>
      <c r="G115" s="57"/>
      <c r="H115" s="57"/>
      <c r="I115" s="61"/>
      <c r="J115" s="61"/>
      <c r="K115" s="61"/>
      <c r="L115" s="57"/>
      <c r="M115" s="57"/>
      <c r="N115" s="62"/>
      <c r="O115" s="62"/>
      <c r="P115" s="62"/>
      <c r="Q115" s="57"/>
      <c r="R115" s="57"/>
      <c r="S115" s="63"/>
      <c r="T115" s="63"/>
      <c r="U115" s="63"/>
      <c r="V115" s="57"/>
      <c r="W115" s="57"/>
      <c r="X115" s="60"/>
      <c r="Y115" s="60"/>
      <c r="Z115" s="60"/>
      <c r="AA115" s="57"/>
      <c r="AB115" s="57"/>
      <c r="AC115" s="61"/>
      <c r="AD115" s="61"/>
      <c r="AE115" s="61"/>
      <c r="AF115" s="57"/>
      <c r="AG115" s="57"/>
      <c r="AH115" s="62"/>
      <c r="AI115" s="62"/>
      <c r="AJ115" s="62"/>
      <c r="AK115" s="57"/>
      <c r="AL115" s="57"/>
      <c r="AM115" s="63"/>
      <c r="AN115" s="63"/>
      <c r="AO115" s="63"/>
      <c r="AP115" s="57"/>
      <c r="AQ115" s="57"/>
      <c r="AR115" s="60"/>
      <c r="AS115" s="60"/>
      <c r="AT115" s="60"/>
      <c r="AU115" s="57"/>
      <c r="AV115" s="57"/>
      <c r="AW115" s="61"/>
      <c r="AX115" s="61"/>
      <c r="AY115" s="61"/>
      <c r="AZ115" s="57"/>
      <c r="BA115" s="57"/>
      <c r="BB115" s="62"/>
      <c r="BC115" s="62"/>
      <c r="BD115" s="62"/>
      <c r="BE115" s="57"/>
      <c r="BF115" s="57"/>
      <c r="BG115" s="63"/>
      <c r="BH115" s="63"/>
      <c r="BI115" s="63"/>
    </row>
    <row r="116" spans="1:61" s="59" customFormat="1" ht="18.600000000000001" thickBot="1">
      <c r="A116" s="56"/>
      <c r="B116" s="57"/>
      <c r="C116" s="57"/>
      <c r="D116" s="60"/>
      <c r="E116" s="60"/>
      <c r="F116" s="60"/>
      <c r="G116" s="57"/>
      <c r="H116" s="57"/>
      <c r="I116" s="61"/>
      <c r="J116" s="61"/>
      <c r="K116" s="61"/>
      <c r="L116" s="57"/>
      <c r="M116" s="57"/>
      <c r="N116" s="62"/>
      <c r="O116" s="62"/>
      <c r="P116" s="62"/>
      <c r="Q116" s="57"/>
      <c r="R116" s="57"/>
      <c r="S116" s="63"/>
      <c r="T116" s="63"/>
      <c r="U116" s="63"/>
      <c r="V116" s="57"/>
      <c r="W116" s="57"/>
      <c r="X116" s="60"/>
      <c r="Y116" s="60"/>
      <c r="Z116" s="60"/>
      <c r="AA116" s="57"/>
      <c r="AB116" s="57"/>
      <c r="AC116" s="61"/>
      <c r="AD116" s="61"/>
      <c r="AE116" s="61"/>
      <c r="AF116" s="57"/>
      <c r="AG116" s="57"/>
      <c r="AH116" s="62"/>
      <c r="AI116" s="62"/>
      <c r="AJ116" s="62"/>
      <c r="AK116" s="57"/>
      <c r="AL116" s="57"/>
      <c r="AM116" s="63"/>
      <c r="AN116" s="63"/>
      <c r="AO116" s="63"/>
      <c r="AP116" s="57"/>
      <c r="AQ116" s="57"/>
      <c r="AR116" s="60"/>
      <c r="AS116" s="60"/>
      <c r="AT116" s="60"/>
      <c r="AU116" s="57"/>
      <c r="AV116" s="57"/>
      <c r="AW116" s="61"/>
      <c r="AX116" s="61"/>
      <c r="AY116" s="61"/>
      <c r="AZ116" s="57"/>
      <c r="BA116" s="57"/>
      <c r="BB116" s="62"/>
      <c r="BC116" s="62"/>
      <c r="BD116" s="62"/>
      <c r="BE116" s="57"/>
      <c r="BF116" s="57"/>
      <c r="BG116" s="63"/>
      <c r="BH116" s="63"/>
      <c r="BI116" s="63"/>
    </row>
    <row r="117" spans="1:61" s="59" customFormat="1" ht="18.600000000000001" thickBot="1">
      <c r="A117" s="56"/>
      <c r="B117" s="57"/>
      <c r="C117" s="57"/>
      <c r="D117" s="60"/>
      <c r="E117" s="60"/>
      <c r="F117" s="60"/>
      <c r="G117" s="57"/>
      <c r="H117" s="57"/>
      <c r="I117" s="61"/>
      <c r="J117" s="61"/>
      <c r="K117" s="61"/>
      <c r="L117" s="57"/>
      <c r="M117" s="57"/>
      <c r="N117" s="62"/>
      <c r="O117" s="62"/>
      <c r="P117" s="62"/>
      <c r="Q117" s="57"/>
      <c r="R117" s="57"/>
      <c r="S117" s="63"/>
      <c r="T117" s="63"/>
      <c r="U117" s="63"/>
      <c r="V117" s="57"/>
      <c r="W117" s="57"/>
      <c r="X117" s="60"/>
      <c r="Y117" s="60"/>
      <c r="Z117" s="60"/>
      <c r="AA117" s="57"/>
      <c r="AB117" s="57"/>
      <c r="AC117" s="61"/>
      <c r="AD117" s="61"/>
      <c r="AE117" s="61"/>
      <c r="AF117" s="57"/>
      <c r="AG117" s="57"/>
      <c r="AH117" s="62"/>
      <c r="AI117" s="62"/>
      <c r="AJ117" s="62"/>
      <c r="AK117" s="57"/>
      <c r="AL117" s="57"/>
      <c r="AM117" s="63"/>
      <c r="AN117" s="63"/>
      <c r="AO117" s="63"/>
      <c r="AP117" s="57"/>
      <c r="AQ117" s="57"/>
      <c r="AR117" s="60"/>
      <c r="AS117" s="60"/>
      <c r="AT117" s="60"/>
      <c r="AU117" s="57"/>
      <c r="AV117" s="57"/>
      <c r="AW117" s="61"/>
      <c r="AX117" s="61"/>
      <c r="AY117" s="61"/>
      <c r="AZ117" s="57"/>
      <c r="BA117" s="57"/>
      <c r="BB117" s="62"/>
      <c r="BC117" s="62"/>
      <c r="BD117" s="62"/>
      <c r="BE117" s="57"/>
      <c r="BF117" s="57"/>
      <c r="BG117" s="63"/>
      <c r="BH117" s="63"/>
      <c r="BI117" s="63"/>
    </row>
    <row r="118" spans="1:61" s="59" customFormat="1" ht="18.600000000000001" thickBot="1">
      <c r="A118" s="56"/>
      <c r="B118" s="57"/>
      <c r="C118" s="57"/>
      <c r="D118" s="60"/>
      <c r="E118" s="60"/>
      <c r="F118" s="60"/>
      <c r="G118" s="57"/>
      <c r="H118" s="57"/>
      <c r="I118" s="61"/>
      <c r="J118" s="61"/>
      <c r="K118" s="61"/>
      <c r="L118" s="57"/>
      <c r="M118" s="57"/>
      <c r="N118" s="62"/>
      <c r="O118" s="62"/>
      <c r="P118" s="62"/>
      <c r="Q118" s="57"/>
      <c r="R118" s="57"/>
      <c r="S118" s="63"/>
      <c r="T118" s="63"/>
      <c r="U118" s="63"/>
      <c r="V118" s="57"/>
      <c r="W118" s="57"/>
      <c r="X118" s="60"/>
      <c r="Y118" s="60"/>
      <c r="Z118" s="60"/>
      <c r="AA118" s="57"/>
      <c r="AB118" s="57"/>
      <c r="AC118" s="61"/>
      <c r="AD118" s="61"/>
      <c r="AE118" s="61"/>
      <c r="AF118" s="57"/>
      <c r="AG118" s="57"/>
      <c r="AH118" s="62"/>
      <c r="AI118" s="62"/>
      <c r="AJ118" s="62"/>
      <c r="AK118" s="57"/>
      <c r="AL118" s="57"/>
      <c r="AM118" s="63"/>
      <c r="AN118" s="63"/>
      <c r="AO118" s="63"/>
      <c r="AP118" s="57"/>
      <c r="AQ118" s="57"/>
      <c r="AR118" s="60"/>
      <c r="AS118" s="60"/>
      <c r="AT118" s="60"/>
      <c r="AU118" s="57"/>
      <c r="AV118" s="57"/>
      <c r="AW118" s="61"/>
      <c r="AX118" s="61"/>
      <c r="AY118" s="61"/>
      <c r="AZ118" s="57"/>
      <c r="BA118" s="57"/>
      <c r="BB118" s="62"/>
      <c r="BC118" s="62"/>
      <c r="BD118" s="62"/>
      <c r="BE118" s="57"/>
      <c r="BF118" s="57"/>
      <c r="BG118" s="63"/>
      <c r="BH118" s="63"/>
      <c r="BI118" s="63"/>
    </row>
    <row r="119" spans="1:61" s="59" customFormat="1" ht="18.600000000000001" thickBot="1">
      <c r="A119" s="56"/>
      <c r="B119" s="57"/>
      <c r="C119" s="57"/>
      <c r="D119" s="60"/>
      <c r="E119" s="60"/>
      <c r="F119" s="60"/>
      <c r="G119" s="57"/>
      <c r="H119" s="57"/>
      <c r="I119" s="61"/>
      <c r="J119" s="61"/>
      <c r="K119" s="61"/>
      <c r="L119" s="57"/>
      <c r="M119" s="57"/>
      <c r="N119" s="62"/>
      <c r="O119" s="62"/>
      <c r="P119" s="62"/>
      <c r="Q119" s="57"/>
      <c r="R119" s="57"/>
      <c r="S119" s="63"/>
      <c r="T119" s="63"/>
      <c r="U119" s="63"/>
      <c r="V119" s="57"/>
      <c r="W119" s="57"/>
      <c r="X119" s="60"/>
      <c r="Y119" s="60"/>
      <c r="Z119" s="60"/>
      <c r="AA119" s="57"/>
      <c r="AB119" s="57"/>
      <c r="AC119" s="61"/>
      <c r="AD119" s="61"/>
      <c r="AE119" s="61"/>
      <c r="AF119" s="57"/>
      <c r="AG119" s="57"/>
      <c r="AH119" s="62"/>
      <c r="AI119" s="62"/>
      <c r="AJ119" s="62"/>
      <c r="AK119" s="57"/>
      <c r="AL119" s="57"/>
      <c r="AM119" s="63"/>
      <c r="AN119" s="63"/>
      <c r="AO119" s="63"/>
      <c r="AP119" s="57"/>
      <c r="AQ119" s="57"/>
      <c r="AR119" s="60"/>
      <c r="AS119" s="60"/>
      <c r="AT119" s="60"/>
      <c r="AU119" s="57"/>
      <c r="AV119" s="57"/>
      <c r="AW119" s="61"/>
      <c r="AX119" s="61"/>
      <c r="AY119" s="61"/>
      <c r="AZ119" s="57"/>
      <c r="BA119" s="57"/>
      <c r="BB119" s="62"/>
      <c r="BC119" s="62"/>
      <c r="BD119" s="62"/>
      <c r="BE119" s="57"/>
      <c r="BF119" s="57"/>
      <c r="BG119" s="63"/>
      <c r="BH119" s="63"/>
      <c r="BI119" s="63"/>
    </row>
    <row r="120" spans="1:61" s="59" customFormat="1" ht="18.600000000000001" thickBot="1">
      <c r="A120" s="56"/>
      <c r="B120" s="57"/>
      <c r="C120" s="57"/>
      <c r="D120" s="60"/>
      <c r="E120" s="60"/>
      <c r="F120" s="60"/>
      <c r="G120" s="57"/>
      <c r="H120" s="57"/>
      <c r="I120" s="61"/>
      <c r="J120" s="61"/>
      <c r="K120" s="61"/>
      <c r="L120" s="57"/>
      <c r="M120" s="57"/>
      <c r="N120" s="62"/>
      <c r="O120" s="62"/>
      <c r="P120" s="62"/>
      <c r="Q120" s="57"/>
      <c r="R120" s="57"/>
      <c r="S120" s="63"/>
      <c r="T120" s="63"/>
      <c r="U120" s="63"/>
      <c r="V120" s="57"/>
      <c r="W120" s="57"/>
      <c r="X120" s="60"/>
      <c r="Y120" s="60"/>
      <c r="Z120" s="60"/>
      <c r="AA120" s="57"/>
      <c r="AB120" s="57"/>
      <c r="AC120" s="61"/>
      <c r="AD120" s="61"/>
      <c r="AE120" s="61"/>
      <c r="AF120" s="57"/>
      <c r="AG120" s="57"/>
      <c r="AH120" s="62"/>
      <c r="AI120" s="62"/>
      <c r="AJ120" s="62"/>
      <c r="AK120" s="57"/>
      <c r="AL120" s="57"/>
      <c r="AM120" s="63"/>
      <c r="AN120" s="63"/>
      <c r="AO120" s="63"/>
      <c r="AP120" s="57"/>
      <c r="AQ120" s="57"/>
      <c r="AR120" s="60"/>
      <c r="AS120" s="60"/>
      <c r="AT120" s="60"/>
      <c r="AU120" s="57"/>
      <c r="AV120" s="57"/>
      <c r="AW120" s="61"/>
      <c r="AX120" s="61"/>
      <c r="AY120" s="61"/>
      <c r="AZ120" s="57"/>
      <c r="BA120" s="57"/>
      <c r="BB120" s="62"/>
      <c r="BC120" s="62"/>
      <c r="BD120" s="62"/>
      <c r="BE120" s="57"/>
      <c r="BF120" s="57"/>
      <c r="BG120" s="63"/>
      <c r="BH120" s="63"/>
      <c r="BI120" s="63"/>
    </row>
    <row r="121" spans="1:61" s="59" customFormat="1" ht="18.600000000000001" thickBot="1">
      <c r="A121" s="56"/>
      <c r="B121" s="57"/>
      <c r="C121" s="57"/>
      <c r="D121" s="60"/>
      <c r="E121" s="60"/>
      <c r="F121" s="60"/>
      <c r="G121" s="57"/>
      <c r="H121" s="57"/>
      <c r="I121" s="61"/>
      <c r="J121" s="61"/>
      <c r="K121" s="61"/>
      <c r="L121" s="57"/>
      <c r="M121" s="57"/>
      <c r="N121" s="62"/>
      <c r="O121" s="62"/>
      <c r="P121" s="62"/>
      <c r="Q121" s="57"/>
      <c r="R121" s="57"/>
      <c r="S121" s="63"/>
      <c r="T121" s="63"/>
      <c r="U121" s="63"/>
      <c r="V121" s="57"/>
      <c r="W121" s="57"/>
      <c r="X121" s="60"/>
      <c r="Y121" s="60"/>
      <c r="Z121" s="60"/>
      <c r="AA121" s="57"/>
      <c r="AB121" s="57"/>
      <c r="AC121" s="61"/>
      <c r="AD121" s="61"/>
      <c r="AE121" s="61"/>
      <c r="AF121" s="57"/>
      <c r="AG121" s="57"/>
      <c r="AH121" s="62"/>
      <c r="AI121" s="62"/>
      <c r="AJ121" s="62"/>
      <c r="AK121" s="57"/>
      <c r="AL121" s="57"/>
      <c r="AM121" s="63"/>
      <c r="AN121" s="63"/>
      <c r="AO121" s="63"/>
      <c r="AP121" s="57"/>
      <c r="AQ121" s="57"/>
      <c r="AR121" s="60"/>
      <c r="AS121" s="60"/>
      <c r="AT121" s="60"/>
      <c r="AU121" s="57"/>
      <c r="AV121" s="57"/>
      <c r="AW121" s="61"/>
      <c r="AX121" s="61"/>
      <c r="AY121" s="61"/>
      <c r="AZ121" s="57"/>
      <c r="BA121" s="57"/>
      <c r="BB121" s="62"/>
      <c r="BC121" s="62"/>
      <c r="BD121" s="62"/>
      <c r="BE121" s="57"/>
      <c r="BF121" s="57"/>
      <c r="BG121" s="63"/>
      <c r="BH121" s="63"/>
      <c r="BI121" s="63"/>
    </row>
    <row r="122" spans="1:61" s="59" customFormat="1" ht="18.600000000000001" thickBot="1">
      <c r="A122" s="56"/>
      <c r="B122" s="57"/>
      <c r="C122" s="57"/>
      <c r="D122" s="60"/>
      <c r="E122" s="60"/>
      <c r="F122" s="60"/>
      <c r="G122" s="57"/>
      <c r="H122" s="57"/>
      <c r="I122" s="61"/>
      <c r="J122" s="61"/>
      <c r="K122" s="61"/>
      <c r="L122" s="57"/>
      <c r="M122" s="57"/>
      <c r="N122" s="62"/>
      <c r="O122" s="62"/>
      <c r="P122" s="62"/>
      <c r="Q122" s="57"/>
      <c r="R122" s="57"/>
      <c r="S122" s="63"/>
      <c r="T122" s="63"/>
      <c r="U122" s="63"/>
      <c r="V122" s="57"/>
      <c r="W122" s="57"/>
      <c r="X122" s="60"/>
      <c r="Y122" s="60"/>
      <c r="Z122" s="60"/>
      <c r="AA122" s="57"/>
      <c r="AB122" s="57"/>
      <c r="AC122" s="61"/>
      <c r="AD122" s="61"/>
      <c r="AE122" s="61"/>
      <c r="AF122" s="57"/>
      <c r="AG122" s="57"/>
      <c r="AH122" s="62"/>
      <c r="AI122" s="62"/>
      <c r="AJ122" s="62"/>
      <c r="AK122" s="57"/>
      <c r="AL122" s="57"/>
      <c r="AM122" s="63"/>
      <c r="AN122" s="63"/>
      <c r="AO122" s="63"/>
      <c r="AP122" s="57"/>
      <c r="AQ122" s="57"/>
      <c r="AR122" s="60"/>
      <c r="AS122" s="60"/>
      <c r="AT122" s="60"/>
      <c r="AU122" s="57"/>
      <c r="AV122" s="57"/>
      <c r="AW122" s="61"/>
      <c r="AX122" s="61"/>
      <c r="AY122" s="61"/>
      <c r="AZ122" s="57"/>
      <c r="BA122" s="57"/>
      <c r="BB122" s="62"/>
      <c r="BC122" s="62"/>
      <c r="BD122" s="62"/>
      <c r="BE122" s="57"/>
      <c r="BF122" s="57"/>
      <c r="BG122" s="63"/>
      <c r="BH122" s="63"/>
      <c r="BI122" s="63"/>
    </row>
    <row r="123" spans="1:61" s="59" customFormat="1" ht="18.600000000000001" thickBot="1">
      <c r="A123" s="56"/>
      <c r="B123" s="57"/>
      <c r="C123" s="57"/>
      <c r="D123" s="60"/>
      <c r="E123" s="60"/>
      <c r="F123" s="60"/>
      <c r="G123" s="57"/>
      <c r="H123" s="57"/>
      <c r="I123" s="61"/>
      <c r="J123" s="61"/>
      <c r="K123" s="61"/>
      <c r="L123" s="57"/>
      <c r="M123" s="57"/>
      <c r="N123" s="62"/>
      <c r="O123" s="62"/>
      <c r="P123" s="62"/>
      <c r="Q123" s="57"/>
      <c r="R123" s="57"/>
      <c r="S123" s="63"/>
      <c r="T123" s="63"/>
      <c r="U123" s="63"/>
      <c r="V123" s="57"/>
      <c r="W123" s="57"/>
      <c r="X123" s="60"/>
      <c r="Y123" s="60"/>
      <c r="Z123" s="60"/>
      <c r="AA123" s="57"/>
      <c r="AB123" s="57"/>
      <c r="AC123" s="61"/>
      <c r="AD123" s="61"/>
      <c r="AE123" s="61"/>
      <c r="AF123" s="57"/>
      <c r="AG123" s="57"/>
      <c r="AH123" s="62"/>
      <c r="AI123" s="62"/>
      <c r="AJ123" s="62"/>
      <c r="AK123" s="57"/>
      <c r="AL123" s="57"/>
      <c r="AM123" s="63"/>
      <c r="AN123" s="63"/>
      <c r="AO123" s="63"/>
      <c r="AP123" s="57"/>
      <c r="AQ123" s="57"/>
      <c r="AR123" s="60"/>
      <c r="AS123" s="60"/>
      <c r="AT123" s="60"/>
      <c r="AU123" s="57"/>
      <c r="AV123" s="57"/>
      <c r="AW123" s="61"/>
      <c r="AX123" s="61"/>
      <c r="AY123" s="61"/>
      <c r="AZ123" s="57"/>
      <c r="BA123" s="57"/>
      <c r="BB123" s="62"/>
      <c r="BC123" s="62"/>
      <c r="BD123" s="62"/>
      <c r="BE123" s="57"/>
      <c r="BF123" s="57"/>
      <c r="BG123" s="63"/>
      <c r="BH123" s="63"/>
      <c r="BI123" s="63"/>
    </row>
    <row r="124" spans="1:61" s="59" customFormat="1" ht="18.600000000000001" thickBot="1">
      <c r="A124" s="56"/>
      <c r="B124" s="57"/>
      <c r="C124" s="57"/>
      <c r="D124" s="60"/>
      <c r="E124" s="60"/>
      <c r="F124" s="60"/>
      <c r="G124" s="57"/>
      <c r="H124" s="57"/>
      <c r="I124" s="61"/>
      <c r="J124" s="61"/>
      <c r="K124" s="61"/>
      <c r="L124" s="57"/>
      <c r="M124" s="57"/>
      <c r="N124" s="62"/>
      <c r="O124" s="62"/>
      <c r="P124" s="62"/>
      <c r="Q124" s="57"/>
      <c r="R124" s="57"/>
      <c r="S124" s="63"/>
      <c r="T124" s="63"/>
      <c r="U124" s="63"/>
      <c r="V124" s="57"/>
      <c r="W124" s="57"/>
      <c r="X124" s="60"/>
      <c r="Y124" s="60"/>
      <c r="Z124" s="60"/>
      <c r="AA124" s="57"/>
      <c r="AB124" s="57"/>
      <c r="AC124" s="61"/>
      <c r="AD124" s="61"/>
      <c r="AE124" s="61"/>
      <c r="AF124" s="57"/>
      <c r="AG124" s="57"/>
      <c r="AH124" s="62"/>
      <c r="AI124" s="62"/>
      <c r="AJ124" s="62"/>
      <c r="AK124" s="57"/>
      <c r="AL124" s="57"/>
      <c r="AM124" s="63"/>
      <c r="AN124" s="63"/>
      <c r="AO124" s="63"/>
      <c r="AP124" s="57"/>
      <c r="AQ124" s="57"/>
      <c r="AR124" s="60"/>
      <c r="AS124" s="60"/>
      <c r="AT124" s="60"/>
      <c r="AU124" s="57"/>
      <c r="AV124" s="57"/>
      <c r="AW124" s="61"/>
      <c r="AX124" s="61"/>
      <c r="AY124" s="61"/>
      <c r="AZ124" s="57"/>
      <c r="BA124" s="57"/>
      <c r="BB124" s="62"/>
      <c r="BC124" s="62"/>
      <c r="BD124" s="62"/>
      <c r="BE124" s="57"/>
      <c r="BF124" s="57"/>
      <c r="BG124" s="63"/>
      <c r="BH124" s="63"/>
      <c r="BI124" s="63"/>
    </row>
    <row r="125" spans="1:61" s="59" customFormat="1" ht="18.600000000000001" thickBot="1">
      <c r="A125" s="56"/>
      <c r="B125" s="57"/>
      <c r="C125" s="57"/>
      <c r="D125" s="60"/>
      <c r="E125" s="60"/>
      <c r="F125" s="60"/>
      <c r="G125" s="57"/>
      <c r="H125" s="57"/>
      <c r="I125" s="61"/>
      <c r="J125" s="61"/>
      <c r="K125" s="61"/>
      <c r="L125" s="57"/>
      <c r="M125" s="57"/>
      <c r="N125" s="62"/>
      <c r="O125" s="62"/>
      <c r="P125" s="62"/>
      <c r="Q125" s="57"/>
      <c r="R125" s="57"/>
      <c r="S125" s="63"/>
      <c r="T125" s="63"/>
      <c r="U125" s="63"/>
      <c r="V125" s="57"/>
      <c r="W125" s="57"/>
      <c r="X125" s="60"/>
      <c r="Y125" s="60"/>
      <c r="Z125" s="60"/>
      <c r="AA125" s="57"/>
      <c r="AB125" s="57"/>
      <c r="AC125" s="61"/>
      <c r="AD125" s="61"/>
      <c r="AE125" s="61"/>
      <c r="AF125" s="57"/>
      <c r="AG125" s="57"/>
      <c r="AH125" s="62"/>
      <c r="AI125" s="62"/>
      <c r="AJ125" s="62"/>
      <c r="AK125" s="57"/>
      <c r="AL125" s="57"/>
      <c r="AM125" s="63"/>
      <c r="AN125" s="63"/>
      <c r="AO125" s="63"/>
      <c r="AP125" s="57"/>
      <c r="AQ125" s="57"/>
      <c r="AR125" s="60"/>
      <c r="AS125" s="60"/>
      <c r="AT125" s="60"/>
      <c r="AU125" s="57"/>
      <c r="AV125" s="57"/>
      <c r="AW125" s="61"/>
      <c r="AX125" s="61"/>
      <c r="AY125" s="61"/>
      <c r="AZ125" s="57"/>
      <c r="BA125" s="57"/>
      <c r="BB125" s="62"/>
      <c r="BC125" s="62"/>
      <c r="BD125" s="62"/>
      <c r="BE125" s="57"/>
      <c r="BF125" s="57"/>
      <c r="BG125" s="63"/>
      <c r="BH125" s="63"/>
      <c r="BI125" s="63"/>
    </row>
    <row r="126" spans="1:61" s="59" customFormat="1" ht="18.600000000000001" thickBot="1">
      <c r="A126" s="56"/>
      <c r="B126" s="57"/>
      <c r="C126" s="57"/>
      <c r="D126" s="60"/>
      <c r="E126" s="60"/>
      <c r="F126" s="60"/>
      <c r="G126" s="57"/>
      <c r="H126" s="57"/>
      <c r="I126" s="61"/>
      <c r="J126" s="61"/>
      <c r="K126" s="61"/>
      <c r="L126" s="57"/>
      <c r="M126" s="57"/>
      <c r="N126" s="62"/>
      <c r="O126" s="62"/>
      <c r="P126" s="62"/>
      <c r="Q126" s="57"/>
      <c r="R126" s="57"/>
      <c r="S126" s="63"/>
      <c r="T126" s="63"/>
      <c r="U126" s="63"/>
      <c r="V126" s="57"/>
      <c r="W126" s="57"/>
      <c r="X126" s="60"/>
      <c r="Y126" s="60"/>
      <c r="Z126" s="60"/>
      <c r="AA126" s="57"/>
      <c r="AB126" s="57"/>
      <c r="AC126" s="61"/>
      <c r="AD126" s="61"/>
      <c r="AE126" s="61"/>
      <c r="AF126" s="57"/>
      <c r="AG126" s="57"/>
      <c r="AH126" s="62"/>
      <c r="AI126" s="62"/>
      <c r="AJ126" s="62"/>
      <c r="AK126" s="57"/>
      <c r="AL126" s="57"/>
      <c r="AM126" s="63"/>
      <c r="AN126" s="63"/>
      <c r="AO126" s="63"/>
      <c r="AP126" s="57"/>
      <c r="AQ126" s="57"/>
      <c r="AR126" s="60"/>
      <c r="AS126" s="60"/>
      <c r="AT126" s="60"/>
      <c r="AU126" s="57"/>
      <c r="AV126" s="57"/>
      <c r="AW126" s="61"/>
      <c r="AX126" s="61"/>
      <c r="AY126" s="61"/>
      <c r="AZ126" s="57"/>
      <c r="BA126" s="57"/>
      <c r="BB126" s="62"/>
      <c r="BC126" s="62"/>
      <c r="BD126" s="62"/>
      <c r="BE126" s="57"/>
      <c r="BF126" s="57"/>
      <c r="BG126" s="63"/>
      <c r="BH126" s="63"/>
      <c r="BI126" s="63"/>
    </row>
  </sheetData>
  <sheetProtection sheet="1" objects="1" scenarios="1"/>
  <mergeCells count="1">
    <mergeCell ref="A1:L2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X120"/>
  <sheetViews>
    <sheetView topLeftCell="CZ33" zoomScaleNormal="100" workbookViewId="0">
      <selection activeCell="DS33" sqref="DS33"/>
    </sheetView>
  </sheetViews>
  <sheetFormatPr defaultColWidth="8.85546875" defaultRowHeight="15.6"/>
  <cols>
    <col min="1" max="1" width="10.28515625" style="1" customWidth="1"/>
    <col min="2" max="2" width="16.7109375" style="1" customWidth="1"/>
    <col min="3" max="3" width="11.28515625" style="1" bestFit="1" customWidth="1"/>
    <col min="4" max="4" width="9.140625" style="1" customWidth="1"/>
    <col min="5" max="5" width="5.7109375" style="1" customWidth="1"/>
    <col min="6" max="6" width="12.7109375" style="1" customWidth="1"/>
    <col min="7" max="7" width="6.28515625" style="1" customWidth="1"/>
    <col min="8" max="8" width="12.85546875" style="1" customWidth="1"/>
    <col min="9" max="9" width="5.7109375" style="1" bestFit="1" customWidth="1"/>
    <col min="10" max="10" width="6.7109375" style="1" customWidth="1"/>
    <col min="11" max="11" width="11.7109375" style="1" customWidth="1"/>
    <col min="12" max="12" width="8.7109375" style="1" customWidth="1"/>
    <col min="13" max="13" width="7.42578125" style="1" customWidth="1"/>
    <col min="14" max="14" width="8.28515625" style="1" customWidth="1"/>
    <col min="15" max="15" width="10.140625" style="1" customWidth="1"/>
    <col min="16" max="16" width="10.28515625" style="1" customWidth="1"/>
    <col min="17" max="17" width="16.7109375" style="1" customWidth="1"/>
    <col min="18" max="18" width="11.28515625" style="1" bestFit="1" customWidth="1"/>
    <col min="19" max="19" width="9.140625" style="1" customWidth="1"/>
    <col min="20" max="20" width="5.7109375" style="1" customWidth="1"/>
    <col min="21" max="21" width="12.7109375" style="1" customWidth="1"/>
    <col min="22" max="22" width="6.28515625" style="1" customWidth="1"/>
    <col min="23" max="23" width="12.85546875" style="1" customWidth="1"/>
    <col min="24" max="24" width="5.7109375" style="1" bestFit="1" customWidth="1"/>
    <col min="25" max="25" width="6.85546875" style="1" customWidth="1"/>
    <col min="26" max="26" width="11.7109375" style="1" customWidth="1"/>
    <col min="27" max="27" width="8.7109375" style="1" customWidth="1"/>
    <col min="28" max="28" width="7.42578125" style="1" customWidth="1"/>
    <col min="29" max="29" width="8.28515625" style="1" customWidth="1"/>
    <col min="30" max="30" width="10.140625" style="1" customWidth="1"/>
    <col min="31" max="31" width="10.28515625" style="1" customWidth="1"/>
    <col min="32" max="32" width="16.7109375" style="1" customWidth="1"/>
    <col min="33" max="33" width="11.28515625" style="1" bestFit="1" customWidth="1"/>
    <col min="34" max="34" width="9.140625" style="1" customWidth="1"/>
    <col min="35" max="35" width="5.7109375" style="1" customWidth="1"/>
    <col min="36" max="36" width="12.7109375" style="1" customWidth="1"/>
    <col min="37" max="37" width="6.28515625" style="1" customWidth="1"/>
    <col min="38" max="38" width="12.85546875" style="1" customWidth="1"/>
    <col min="39" max="39" width="5.7109375" style="1" bestFit="1" customWidth="1"/>
    <col min="40" max="40" width="7.140625" style="1" customWidth="1"/>
    <col min="41" max="41" width="11.7109375" style="1" customWidth="1"/>
    <col min="42" max="42" width="8.7109375" style="1" customWidth="1"/>
    <col min="43" max="43" width="7.42578125" style="1" customWidth="1"/>
    <col min="44" max="44" width="8.28515625" style="1" customWidth="1"/>
    <col min="45" max="45" width="10.140625" style="1" customWidth="1"/>
    <col min="46" max="46" width="10.28515625" style="1" customWidth="1"/>
    <col min="47" max="47" width="16.7109375" style="1" customWidth="1"/>
    <col min="48" max="48" width="11.28515625" style="1" bestFit="1" customWidth="1"/>
    <col min="49" max="49" width="9.140625" style="1" customWidth="1"/>
    <col min="50" max="50" width="5.7109375" style="1" customWidth="1"/>
    <col min="51" max="51" width="12.7109375" style="1" customWidth="1"/>
    <col min="52" max="52" width="6.28515625" style="1" customWidth="1"/>
    <col min="53" max="53" width="12.85546875" style="1" customWidth="1"/>
    <col min="54" max="54" width="5.7109375" style="1" bestFit="1" customWidth="1"/>
    <col min="55" max="55" width="6.7109375" style="1" customWidth="1"/>
    <col min="56" max="56" width="11.7109375" style="1" customWidth="1"/>
    <col min="57" max="57" width="8.7109375" style="1" customWidth="1"/>
    <col min="58" max="58" width="7.42578125" style="1" customWidth="1"/>
    <col min="59" max="59" width="8.28515625" style="1" customWidth="1"/>
    <col min="60" max="60" width="10.140625" style="1" customWidth="1"/>
    <col min="61" max="61" width="10.28515625" style="1" customWidth="1"/>
    <col min="62" max="62" width="16.7109375" style="1" customWidth="1"/>
    <col min="63" max="63" width="11.28515625" style="1" bestFit="1" customWidth="1"/>
    <col min="64" max="64" width="9.140625" style="1" customWidth="1"/>
    <col min="65" max="65" width="5.7109375" style="1" customWidth="1"/>
    <col min="66" max="66" width="12.7109375" style="1" customWidth="1"/>
    <col min="67" max="67" width="6.28515625" style="1" customWidth="1"/>
    <col min="68" max="68" width="12.85546875" style="1" customWidth="1"/>
    <col min="69" max="69" width="5.7109375" style="1" bestFit="1" customWidth="1"/>
    <col min="70" max="70" width="6.7109375" style="1" customWidth="1"/>
    <col min="71" max="71" width="11.7109375" style="1" customWidth="1"/>
    <col min="72" max="72" width="8.7109375" style="1" customWidth="1"/>
    <col min="73" max="73" width="7.42578125" style="1" customWidth="1"/>
    <col min="74" max="74" width="8.28515625" style="1" customWidth="1"/>
    <col min="75" max="75" width="10.140625" style="1" customWidth="1"/>
    <col min="76" max="76" width="10.28515625" style="1" customWidth="1"/>
    <col min="77" max="77" width="16.7109375" style="1" customWidth="1"/>
    <col min="78" max="78" width="11.28515625" style="1" bestFit="1" customWidth="1"/>
    <col min="79" max="79" width="9.140625" style="1" customWidth="1"/>
    <col min="80" max="80" width="5.7109375" style="1" customWidth="1"/>
    <col min="81" max="81" width="12.7109375" style="1" customWidth="1"/>
    <col min="82" max="82" width="6.28515625" style="1" customWidth="1"/>
    <col min="83" max="83" width="12.85546875" style="1" customWidth="1"/>
    <col min="84" max="84" width="5.7109375" style="1" bestFit="1" customWidth="1"/>
    <col min="85" max="85" width="7" style="1" customWidth="1"/>
    <col min="86" max="86" width="11.7109375" style="1" customWidth="1"/>
    <col min="87" max="87" width="8.7109375" style="1" customWidth="1"/>
    <col min="88" max="88" width="7.42578125" style="1" customWidth="1"/>
    <col min="89" max="89" width="8.28515625" style="1" customWidth="1"/>
    <col min="90" max="90" width="10.140625" style="1" customWidth="1"/>
    <col min="91" max="91" width="10.28515625" style="1" customWidth="1"/>
    <col min="92" max="92" width="16.7109375" style="1" customWidth="1"/>
    <col min="93" max="93" width="11.28515625" style="1" bestFit="1" customWidth="1"/>
    <col min="94" max="94" width="9.140625" style="1" customWidth="1"/>
    <col min="95" max="95" width="5.7109375" style="1" customWidth="1"/>
    <col min="96" max="96" width="12.7109375" style="1" customWidth="1"/>
    <col min="97" max="97" width="6.28515625" style="1" customWidth="1"/>
    <col min="98" max="98" width="12.85546875" style="1" customWidth="1"/>
    <col min="99" max="99" width="5.7109375" style="1" bestFit="1" customWidth="1"/>
    <col min="100" max="100" width="6.5703125" style="1" customWidth="1"/>
    <col min="101" max="101" width="11.7109375" style="1" customWidth="1"/>
    <col min="102" max="102" width="8.7109375" style="1" customWidth="1"/>
    <col min="103" max="103" width="7.42578125" style="1" customWidth="1"/>
    <col min="104" max="104" width="8.28515625" style="1" customWidth="1"/>
    <col min="105" max="105" width="10.140625" style="1" customWidth="1"/>
    <col min="106" max="106" width="10.28515625" style="1" customWidth="1"/>
    <col min="107" max="107" width="16.7109375" style="1" customWidth="1"/>
    <col min="108" max="108" width="11.28515625" style="1" bestFit="1" customWidth="1"/>
    <col min="109" max="109" width="9.140625" style="1" customWidth="1"/>
    <col min="110" max="110" width="5.7109375" style="1" customWidth="1"/>
    <col min="111" max="111" width="12.7109375" style="1" customWidth="1"/>
    <col min="112" max="112" width="6.28515625" style="1" customWidth="1"/>
    <col min="113" max="113" width="12.85546875" style="1" customWidth="1"/>
    <col min="114" max="114" width="5.7109375" style="1" bestFit="1" customWidth="1"/>
    <col min="115" max="115" width="6.7109375" style="1" customWidth="1"/>
    <col min="116" max="116" width="11.7109375" style="1" customWidth="1"/>
    <col min="117" max="117" width="8.7109375" style="1" customWidth="1"/>
    <col min="118" max="118" width="7.42578125" style="1" customWidth="1"/>
    <col min="119" max="119" width="8.28515625" style="1" customWidth="1"/>
    <col min="120" max="120" width="10.140625" style="1" customWidth="1"/>
    <col min="121" max="121" width="10.28515625" style="1" customWidth="1"/>
    <col min="122" max="122" width="16.7109375" style="1" customWidth="1"/>
    <col min="123" max="123" width="11.28515625" style="1" bestFit="1" customWidth="1"/>
    <col min="124" max="124" width="9.140625" style="1" customWidth="1"/>
    <col min="125" max="125" width="5.7109375" style="1" customWidth="1"/>
    <col min="126" max="126" width="12.7109375" style="1" customWidth="1"/>
    <col min="127" max="127" width="6.28515625" style="1" customWidth="1"/>
    <col min="128" max="128" width="12.85546875" style="1" customWidth="1"/>
    <col min="129" max="129" width="5.7109375" style="1" bestFit="1" customWidth="1"/>
    <col min="130" max="130" width="7" style="1" customWidth="1"/>
    <col min="131" max="131" width="11.7109375" style="1" customWidth="1"/>
    <col min="132" max="132" width="8.7109375" style="1" customWidth="1"/>
    <col min="133" max="133" width="7.42578125" style="1" customWidth="1"/>
    <col min="134" max="134" width="8.28515625" style="1" customWidth="1"/>
    <col min="135" max="135" width="10.140625" style="1" customWidth="1"/>
    <col min="136" max="136" width="10.28515625" style="1" customWidth="1"/>
    <col min="137" max="137" width="16.7109375" style="1" customWidth="1"/>
    <col min="138" max="138" width="11.28515625" style="1" bestFit="1" customWidth="1"/>
    <col min="139" max="139" width="9.140625" style="1" customWidth="1"/>
    <col min="140" max="140" width="5.7109375" style="1" customWidth="1"/>
    <col min="141" max="141" width="12.7109375" style="1" customWidth="1"/>
    <col min="142" max="142" width="6.28515625" style="1" customWidth="1"/>
    <col min="143" max="143" width="12.85546875" style="1" customWidth="1"/>
    <col min="144" max="144" width="5.7109375" style="1" bestFit="1" customWidth="1"/>
    <col min="145" max="145" width="7.28515625" style="1" customWidth="1"/>
    <col min="146" max="146" width="11.7109375" style="1" customWidth="1"/>
    <col min="147" max="147" width="8.7109375" style="1" customWidth="1"/>
    <col min="148" max="148" width="7.42578125" style="1" customWidth="1"/>
    <col min="149" max="149" width="8.28515625" style="1" customWidth="1"/>
    <col min="150" max="150" width="10.140625" style="1" customWidth="1"/>
    <col min="151" max="151" width="10.28515625" style="1" customWidth="1"/>
    <col min="152" max="152" width="16.7109375" style="1" customWidth="1"/>
    <col min="153" max="153" width="11.28515625" style="1" bestFit="1" customWidth="1"/>
    <col min="154" max="154" width="9.140625" style="1" customWidth="1"/>
    <col min="155" max="155" width="5.7109375" style="1" customWidth="1"/>
    <col min="156" max="156" width="12.7109375" style="1" customWidth="1"/>
    <col min="157" max="157" width="6.28515625" style="1" customWidth="1"/>
    <col min="158" max="158" width="12.85546875" style="1" customWidth="1"/>
    <col min="159" max="159" width="5.7109375" style="1" bestFit="1" customWidth="1"/>
    <col min="160" max="160" width="6.85546875" style="1" customWidth="1"/>
    <col min="161" max="161" width="11.7109375" style="1" customWidth="1"/>
    <col min="162" max="162" width="8.7109375" style="1" customWidth="1"/>
    <col min="163" max="163" width="7.42578125" style="1" customWidth="1"/>
    <col min="164" max="164" width="8.28515625" style="1" customWidth="1"/>
    <col min="165" max="165" width="10.140625" style="1" customWidth="1"/>
    <col min="166" max="166" width="10.28515625" style="1" customWidth="1"/>
    <col min="167" max="167" width="16.7109375" style="1" customWidth="1"/>
    <col min="168" max="168" width="11.28515625" style="1" bestFit="1" customWidth="1"/>
    <col min="169" max="169" width="9.140625" style="1" customWidth="1"/>
    <col min="170" max="170" width="5.7109375" style="1" customWidth="1"/>
    <col min="171" max="171" width="12.7109375" style="1" customWidth="1"/>
    <col min="172" max="172" width="6.28515625" style="1" customWidth="1"/>
    <col min="173" max="173" width="12.85546875" style="1" customWidth="1"/>
    <col min="174" max="174" width="5.7109375" style="1" bestFit="1" customWidth="1"/>
    <col min="175" max="175" width="6.7109375" style="1" customWidth="1"/>
    <col min="176" max="176" width="11.7109375" style="1" customWidth="1"/>
    <col min="177" max="177" width="8.7109375" style="1" customWidth="1"/>
    <col min="178" max="178" width="7.42578125" style="1" customWidth="1"/>
    <col min="179" max="179" width="8.28515625" style="1" customWidth="1"/>
    <col min="180" max="180" width="10.140625" style="1" customWidth="1"/>
    <col min="181" max="16384" width="8.85546875" style="1"/>
  </cols>
  <sheetData>
    <row r="1" spans="1:180" ht="15.6" customHeight="1">
      <c r="A1" s="136" t="str">
        <f>'Points Master'!A1:L2</f>
        <v xml:space="preserve">THOMAS HEYWARD 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/>
      <c r="P1" s="136" t="str">
        <f>A1</f>
        <v xml:space="preserve">THOMAS HEYWARD </v>
      </c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8"/>
      <c r="AE1" s="136" t="str">
        <f>A1</f>
        <v xml:space="preserve">THOMAS HEYWARD </v>
      </c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8"/>
      <c r="AT1" s="136" t="str">
        <f>A1</f>
        <v xml:space="preserve">THOMAS HEYWARD </v>
      </c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8"/>
      <c r="BI1" s="136" t="str">
        <f>A1</f>
        <v xml:space="preserve">THOMAS HEYWARD </v>
      </c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8"/>
      <c r="BX1" s="136" t="str">
        <f>A1</f>
        <v xml:space="preserve">THOMAS HEYWARD </v>
      </c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8"/>
      <c r="CM1" s="136" t="str">
        <f>A1</f>
        <v xml:space="preserve">THOMAS HEYWARD </v>
      </c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7"/>
      <c r="DA1" s="138"/>
      <c r="DB1" s="136" t="str">
        <f>A1</f>
        <v xml:space="preserve">THOMAS HEYWARD </v>
      </c>
      <c r="DC1" s="137"/>
      <c r="DD1" s="137"/>
      <c r="DE1" s="137"/>
      <c r="DF1" s="137"/>
      <c r="DG1" s="137"/>
      <c r="DH1" s="137"/>
      <c r="DI1" s="137"/>
      <c r="DJ1" s="137"/>
      <c r="DK1" s="137"/>
      <c r="DL1" s="137"/>
      <c r="DM1" s="137"/>
      <c r="DN1" s="137"/>
      <c r="DO1" s="137"/>
      <c r="DP1" s="138"/>
      <c r="DQ1" s="136" t="str">
        <f>A1</f>
        <v xml:space="preserve">THOMAS HEYWARD </v>
      </c>
      <c r="DR1" s="137"/>
      <c r="DS1" s="137"/>
      <c r="DT1" s="137"/>
      <c r="DU1" s="137"/>
      <c r="DV1" s="137"/>
      <c r="DW1" s="137"/>
      <c r="DX1" s="137"/>
      <c r="DY1" s="137"/>
      <c r="DZ1" s="137"/>
      <c r="EA1" s="137"/>
      <c r="EB1" s="137"/>
      <c r="EC1" s="137"/>
      <c r="ED1" s="137"/>
      <c r="EE1" s="138"/>
      <c r="EF1" s="136" t="str">
        <f>A1</f>
        <v xml:space="preserve">THOMAS HEYWARD </v>
      </c>
      <c r="EG1" s="137"/>
      <c r="EH1" s="137"/>
      <c r="EI1" s="137"/>
      <c r="EJ1" s="137"/>
      <c r="EK1" s="137"/>
      <c r="EL1" s="137"/>
      <c r="EM1" s="137"/>
      <c r="EN1" s="137"/>
      <c r="EO1" s="137"/>
      <c r="EP1" s="137"/>
      <c r="EQ1" s="137"/>
      <c r="ER1" s="137"/>
      <c r="ES1" s="137"/>
      <c r="ET1" s="138"/>
      <c r="EU1" s="136" t="str">
        <f>A1</f>
        <v xml:space="preserve">THOMAS HEYWARD </v>
      </c>
      <c r="EV1" s="137"/>
      <c r="EW1" s="137"/>
      <c r="EX1" s="137"/>
      <c r="EY1" s="137"/>
      <c r="EZ1" s="137"/>
      <c r="FA1" s="137"/>
      <c r="FB1" s="137"/>
      <c r="FC1" s="137"/>
      <c r="FD1" s="137"/>
      <c r="FE1" s="137"/>
      <c r="FF1" s="137"/>
      <c r="FG1" s="137"/>
      <c r="FH1" s="137"/>
      <c r="FI1" s="138"/>
      <c r="FJ1" s="136" t="str">
        <f>A1</f>
        <v xml:space="preserve">THOMAS HEYWARD </v>
      </c>
      <c r="FK1" s="137"/>
      <c r="FL1" s="137"/>
      <c r="FM1" s="137"/>
      <c r="FN1" s="137"/>
      <c r="FO1" s="137"/>
      <c r="FP1" s="137"/>
      <c r="FQ1" s="137"/>
      <c r="FR1" s="137"/>
      <c r="FS1" s="137"/>
      <c r="FT1" s="137"/>
      <c r="FU1" s="137"/>
      <c r="FV1" s="137"/>
      <c r="FW1" s="137"/>
      <c r="FX1" s="138"/>
    </row>
    <row r="2" spans="1:180" ht="42" customHeight="1" thickBo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1"/>
      <c r="P2" s="139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1"/>
      <c r="AE2" s="139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1"/>
      <c r="AT2" s="139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40"/>
      <c r="BG2" s="140"/>
      <c r="BH2" s="141"/>
      <c r="BI2" s="139"/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0"/>
      <c r="BU2" s="140"/>
      <c r="BV2" s="140"/>
      <c r="BW2" s="141"/>
      <c r="BX2" s="139"/>
      <c r="BY2" s="140"/>
      <c r="BZ2" s="140"/>
      <c r="CA2" s="140"/>
      <c r="CB2" s="140"/>
      <c r="CC2" s="140"/>
      <c r="CD2" s="140"/>
      <c r="CE2" s="140"/>
      <c r="CF2" s="140"/>
      <c r="CG2" s="140"/>
      <c r="CH2" s="140"/>
      <c r="CI2" s="140"/>
      <c r="CJ2" s="140"/>
      <c r="CK2" s="140"/>
      <c r="CL2" s="141"/>
      <c r="CM2" s="139"/>
      <c r="CN2" s="140"/>
      <c r="CO2" s="140"/>
      <c r="CP2" s="140"/>
      <c r="CQ2" s="140"/>
      <c r="CR2" s="140"/>
      <c r="CS2" s="140"/>
      <c r="CT2" s="140"/>
      <c r="CU2" s="140"/>
      <c r="CV2" s="140"/>
      <c r="CW2" s="140"/>
      <c r="CX2" s="140"/>
      <c r="CY2" s="140"/>
      <c r="CZ2" s="140"/>
      <c r="DA2" s="141"/>
      <c r="DB2" s="139"/>
      <c r="DC2" s="140"/>
      <c r="DD2" s="140"/>
      <c r="DE2" s="140"/>
      <c r="DF2" s="140"/>
      <c r="DG2" s="140"/>
      <c r="DH2" s="140"/>
      <c r="DI2" s="140"/>
      <c r="DJ2" s="140"/>
      <c r="DK2" s="140"/>
      <c r="DL2" s="140"/>
      <c r="DM2" s="140"/>
      <c r="DN2" s="140"/>
      <c r="DO2" s="140"/>
      <c r="DP2" s="141"/>
      <c r="DQ2" s="139"/>
      <c r="DR2" s="140"/>
      <c r="DS2" s="140"/>
      <c r="DT2" s="140"/>
      <c r="DU2" s="140"/>
      <c r="DV2" s="140"/>
      <c r="DW2" s="140"/>
      <c r="DX2" s="140"/>
      <c r="DY2" s="140"/>
      <c r="DZ2" s="140"/>
      <c r="EA2" s="140"/>
      <c r="EB2" s="140"/>
      <c r="EC2" s="140"/>
      <c r="ED2" s="140"/>
      <c r="EE2" s="141"/>
      <c r="EF2" s="139"/>
      <c r="EG2" s="140"/>
      <c r="EH2" s="140"/>
      <c r="EI2" s="140"/>
      <c r="EJ2" s="140"/>
      <c r="EK2" s="140"/>
      <c r="EL2" s="140"/>
      <c r="EM2" s="140"/>
      <c r="EN2" s="140"/>
      <c r="EO2" s="140"/>
      <c r="EP2" s="140"/>
      <c r="EQ2" s="140"/>
      <c r="ER2" s="140"/>
      <c r="ES2" s="140"/>
      <c r="ET2" s="141"/>
      <c r="EU2" s="139"/>
      <c r="EV2" s="140"/>
      <c r="EW2" s="140"/>
      <c r="EX2" s="140"/>
      <c r="EY2" s="140"/>
      <c r="EZ2" s="140"/>
      <c r="FA2" s="140"/>
      <c r="FB2" s="140"/>
      <c r="FC2" s="140"/>
      <c r="FD2" s="140"/>
      <c r="FE2" s="140"/>
      <c r="FF2" s="140"/>
      <c r="FG2" s="140"/>
      <c r="FH2" s="140"/>
      <c r="FI2" s="141"/>
      <c r="FJ2" s="139"/>
      <c r="FK2" s="140"/>
      <c r="FL2" s="140"/>
      <c r="FM2" s="140"/>
      <c r="FN2" s="140"/>
      <c r="FO2" s="140"/>
      <c r="FP2" s="140"/>
      <c r="FQ2" s="140"/>
      <c r="FR2" s="140"/>
      <c r="FS2" s="140"/>
      <c r="FT2" s="140"/>
      <c r="FU2" s="140"/>
      <c r="FV2" s="140"/>
      <c r="FW2" s="140"/>
      <c r="FX2" s="141"/>
    </row>
    <row r="3" spans="1:180" ht="27" customHeight="1" thickBot="1">
      <c r="A3" s="9" t="s">
        <v>22</v>
      </c>
      <c r="B3" s="9" t="s">
        <v>23</v>
      </c>
      <c r="C3" s="9" t="s">
        <v>1</v>
      </c>
      <c r="D3" s="9" t="s">
        <v>24</v>
      </c>
      <c r="E3" s="9" t="s">
        <v>25</v>
      </c>
      <c r="F3" s="9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31</v>
      </c>
      <c r="L3" s="10" t="s">
        <v>32</v>
      </c>
      <c r="M3" s="9" t="s">
        <v>33</v>
      </c>
      <c r="N3" s="9" t="s">
        <v>34</v>
      </c>
      <c r="O3" s="11" t="s">
        <v>35</v>
      </c>
      <c r="P3" s="9" t="s">
        <v>22</v>
      </c>
      <c r="Q3" s="9" t="s">
        <v>23</v>
      </c>
      <c r="R3" s="9" t="s">
        <v>1</v>
      </c>
      <c r="S3" s="9" t="s">
        <v>24</v>
      </c>
      <c r="T3" s="9" t="s">
        <v>25</v>
      </c>
      <c r="U3" s="9" t="s">
        <v>26</v>
      </c>
      <c r="V3" s="9" t="s">
        <v>27</v>
      </c>
      <c r="W3" s="9" t="s">
        <v>28</v>
      </c>
      <c r="X3" s="9" t="s">
        <v>29</v>
      </c>
      <c r="Y3" s="9" t="s">
        <v>30</v>
      </c>
      <c r="Z3" s="9" t="s">
        <v>31</v>
      </c>
      <c r="AA3" s="10" t="s">
        <v>32</v>
      </c>
      <c r="AB3" s="9" t="s">
        <v>33</v>
      </c>
      <c r="AC3" s="9" t="s">
        <v>34</v>
      </c>
      <c r="AD3" s="11" t="s">
        <v>35</v>
      </c>
      <c r="AE3" s="9" t="s">
        <v>22</v>
      </c>
      <c r="AF3" s="9" t="s">
        <v>23</v>
      </c>
      <c r="AG3" s="9" t="s">
        <v>1</v>
      </c>
      <c r="AH3" s="9" t="s">
        <v>24</v>
      </c>
      <c r="AI3" s="9" t="s">
        <v>25</v>
      </c>
      <c r="AJ3" s="9" t="s">
        <v>26</v>
      </c>
      <c r="AK3" s="9" t="s">
        <v>27</v>
      </c>
      <c r="AL3" s="9" t="s">
        <v>28</v>
      </c>
      <c r="AM3" s="9" t="s">
        <v>29</v>
      </c>
      <c r="AN3" s="9" t="s">
        <v>30</v>
      </c>
      <c r="AO3" s="9" t="s">
        <v>31</v>
      </c>
      <c r="AP3" s="10" t="s">
        <v>32</v>
      </c>
      <c r="AQ3" s="9" t="s">
        <v>33</v>
      </c>
      <c r="AR3" s="9" t="s">
        <v>34</v>
      </c>
      <c r="AS3" s="11" t="s">
        <v>35</v>
      </c>
      <c r="AT3" s="9" t="s">
        <v>22</v>
      </c>
      <c r="AU3" s="9" t="s">
        <v>23</v>
      </c>
      <c r="AV3" s="9" t="s">
        <v>1</v>
      </c>
      <c r="AW3" s="9" t="s">
        <v>24</v>
      </c>
      <c r="AX3" s="9" t="s">
        <v>25</v>
      </c>
      <c r="AY3" s="9" t="s">
        <v>26</v>
      </c>
      <c r="AZ3" s="9" t="s">
        <v>27</v>
      </c>
      <c r="BA3" s="9" t="s">
        <v>28</v>
      </c>
      <c r="BB3" s="9" t="s">
        <v>29</v>
      </c>
      <c r="BC3" s="9" t="s">
        <v>30</v>
      </c>
      <c r="BD3" s="9" t="s">
        <v>31</v>
      </c>
      <c r="BE3" s="10" t="s">
        <v>32</v>
      </c>
      <c r="BF3" s="9" t="s">
        <v>33</v>
      </c>
      <c r="BG3" s="9" t="s">
        <v>34</v>
      </c>
      <c r="BH3" s="11" t="s">
        <v>35</v>
      </c>
      <c r="BI3" s="9" t="s">
        <v>22</v>
      </c>
      <c r="BJ3" s="9" t="s">
        <v>23</v>
      </c>
      <c r="BK3" s="9" t="s">
        <v>1</v>
      </c>
      <c r="BL3" s="9" t="s">
        <v>24</v>
      </c>
      <c r="BM3" s="9" t="s">
        <v>25</v>
      </c>
      <c r="BN3" s="9" t="s">
        <v>26</v>
      </c>
      <c r="BO3" s="9" t="s">
        <v>27</v>
      </c>
      <c r="BP3" s="9" t="s">
        <v>28</v>
      </c>
      <c r="BQ3" s="9" t="s">
        <v>29</v>
      </c>
      <c r="BR3" s="9" t="s">
        <v>30</v>
      </c>
      <c r="BS3" s="9" t="s">
        <v>31</v>
      </c>
      <c r="BT3" s="10" t="s">
        <v>32</v>
      </c>
      <c r="BU3" s="9" t="s">
        <v>33</v>
      </c>
      <c r="BV3" s="9" t="s">
        <v>34</v>
      </c>
      <c r="BW3" s="11" t="s">
        <v>35</v>
      </c>
      <c r="BX3" s="9" t="s">
        <v>22</v>
      </c>
      <c r="BY3" s="9" t="s">
        <v>23</v>
      </c>
      <c r="BZ3" s="9" t="s">
        <v>1</v>
      </c>
      <c r="CA3" s="9" t="s">
        <v>24</v>
      </c>
      <c r="CB3" s="9" t="s">
        <v>25</v>
      </c>
      <c r="CC3" s="9" t="s">
        <v>26</v>
      </c>
      <c r="CD3" s="9" t="s">
        <v>27</v>
      </c>
      <c r="CE3" s="9" t="s">
        <v>28</v>
      </c>
      <c r="CF3" s="9" t="s">
        <v>29</v>
      </c>
      <c r="CG3" s="9" t="s">
        <v>30</v>
      </c>
      <c r="CH3" s="9" t="s">
        <v>31</v>
      </c>
      <c r="CI3" s="10" t="s">
        <v>32</v>
      </c>
      <c r="CJ3" s="9" t="s">
        <v>33</v>
      </c>
      <c r="CK3" s="9" t="s">
        <v>34</v>
      </c>
      <c r="CL3" s="11" t="s">
        <v>35</v>
      </c>
      <c r="CM3" s="9" t="s">
        <v>22</v>
      </c>
      <c r="CN3" s="9" t="s">
        <v>23</v>
      </c>
      <c r="CO3" s="9" t="s">
        <v>1</v>
      </c>
      <c r="CP3" s="9" t="s">
        <v>24</v>
      </c>
      <c r="CQ3" s="9" t="s">
        <v>25</v>
      </c>
      <c r="CR3" s="9" t="s">
        <v>26</v>
      </c>
      <c r="CS3" s="9" t="s">
        <v>27</v>
      </c>
      <c r="CT3" s="9" t="s">
        <v>28</v>
      </c>
      <c r="CU3" s="9" t="s">
        <v>29</v>
      </c>
      <c r="CV3" s="9" t="s">
        <v>30</v>
      </c>
      <c r="CW3" s="9" t="s">
        <v>31</v>
      </c>
      <c r="CX3" s="10" t="s">
        <v>32</v>
      </c>
      <c r="CY3" s="9" t="s">
        <v>33</v>
      </c>
      <c r="CZ3" s="9" t="s">
        <v>34</v>
      </c>
      <c r="DA3" s="11" t="s">
        <v>35</v>
      </c>
      <c r="DB3" s="9" t="s">
        <v>22</v>
      </c>
      <c r="DC3" s="9" t="s">
        <v>23</v>
      </c>
      <c r="DD3" s="9" t="s">
        <v>1</v>
      </c>
      <c r="DE3" s="9" t="s">
        <v>24</v>
      </c>
      <c r="DF3" s="9" t="s">
        <v>25</v>
      </c>
      <c r="DG3" s="9" t="s">
        <v>26</v>
      </c>
      <c r="DH3" s="9" t="s">
        <v>27</v>
      </c>
      <c r="DI3" s="9" t="s">
        <v>28</v>
      </c>
      <c r="DJ3" s="9" t="s">
        <v>29</v>
      </c>
      <c r="DK3" s="9" t="s">
        <v>30</v>
      </c>
      <c r="DL3" s="9" t="s">
        <v>31</v>
      </c>
      <c r="DM3" s="10" t="s">
        <v>32</v>
      </c>
      <c r="DN3" s="9" t="s">
        <v>33</v>
      </c>
      <c r="DO3" s="9" t="s">
        <v>34</v>
      </c>
      <c r="DP3" s="11" t="s">
        <v>35</v>
      </c>
      <c r="DQ3" s="9" t="s">
        <v>22</v>
      </c>
      <c r="DR3" s="9" t="s">
        <v>23</v>
      </c>
      <c r="DS3" s="9" t="s">
        <v>1</v>
      </c>
      <c r="DT3" s="9" t="s">
        <v>24</v>
      </c>
      <c r="DU3" s="9" t="s">
        <v>25</v>
      </c>
      <c r="DV3" s="9" t="s">
        <v>26</v>
      </c>
      <c r="DW3" s="9" t="s">
        <v>27</v>
      </c>
      <c r="DX3" s="9" t="s">
        <v>28</v>
      </c>
      <c r="DY3" s="9" t="s">
        <v>29</v>
      </c>
      <c r="DZ3" s="9" t="s">
        <v>30</v>
      </c>
      <c r="EA3" s="9" t="s">
        <v>31</v>
      </c>
      <c r="EB3" s="10" t="s">
        <v>32</v>
      </c>
      <c r="EC3" s="9" t="s">
        <v>33</v>
      </c>
      <c r="ED3" s="9" t="s">
        <v>34</v>
      </c>
      <c r="EE3" s="11" t="s">
        <v>35</v>
      </c>
      <c r="EF3" s="9" t="s">
        <v>22</v>
      </c>
      <c r="EG3" s="9" t="s">
        <v>23</v>
      </c>
      <c r="EH3" s="9" t="s">
        <v>1</v>
      </c>
      <c r="EI3" s="9" t="s">
        <v>24</v>
      </c>
      <c r="EJ3" s="9" t="s">
        <v>25</v>
      </c>
      <c r="EK3" s="9" t="s">
        <v>26</v>
      </c>
      <c r="EL3" s="9" t="s">
        <v>27</v>
      </c>
      <c r="EM3" s="9" t="s">
        <v>28</v>
      </c>
      <c r="EN3" s="9" t="s">
        <v>29</v>
      </c>
      <c r="EO3" s="9" t="s">
        <v>30</v>
      </c>
      <c r="EP3" s="9" t="s">
        <v>31</v>
      </c>
      <c r="EQ3" s="10" t="s">
        <v>32</v>
      </c>
      <c r="ER3" s="9" t="s">
        <v>33</v>
      </c>
      <c r="ES3" s="9" t="s">
        <v>34</v>
      </c>
      <c r="ET3" s="11" t="s">
        <v>35</v>
      </c>
      <c r="EU3" s="9" t="s">
        <v>22</v>
      </c>
      <c r="EV3" s="9" t="s">
        <v>23</v>
      </c>
      <c r="EW3" s="9" t="s">
        <v>1</v>
      </c>
      <c r="EX3" s="9" t="s">
        <v>24</v>
      </c>
      <c r="EY3" s="9" t="s">
        <v>25</v>
      </c>
      <c r="EZ3" s="9" t="s">
        <v>26</v>
      </c>
      <c r="FA3" s="9" t="s">
        <v>27</v>
      </c>
      <c r="FB3" s="9" t="s">
        <v>28</v>
      </c>
      <c r="FC3" s="9" t="s">
        <v>29</v>
      </c>
      <c r="FD3" s="9" t="s">
        <v>30</v>
      </c>
      <c r="FE3" s="9" t="s">
        <v>31</v>
      </c>
      <c r="FF3" s="10" t="s">
        <v>32</v>
      </c>
      <c r="FG3" s="9" t="s">
        <v>33</v>
      </c>
      <c r="FH3" s="9" t="s">
        <v>34</v>
      </c>
      <c r="FI3" s="11" t="s">
        <v>35</v>
      </c>
      <c r="FJ3" s="9" t="s">
        <v>22</v>
      </c>
      <c r="FK3" s="9" t="s">
        <v>23</v>
      </c>
      <c r="FL3" s="9" t="s">
        <v>1</v>
      </c>
      <c r="FM3" s="9" t="s">
        <v>24</v>
      </c>
      <c r="FN3" s="9" t="s">
        <v>25</v>
      </c>
      <c r="FO3" s="9" t="s">
        <v>26</v>
      </c>
      <c r="FP3" s="9" t="s">
        <v>27</v>
      </c>
      <c r="FQ3" s="9" t="s">
        <v>28</v>
      </c>
      <c r="FR3" s="9" t="s">
        <v>29</v>
      </c>
      <c r="FS3" s="9" t="s">
        <v>30</v>
      </c>
      <c r="FT3" s="9" t="s">
        <v>31</v>
      </c>
      <c r="FU3" s="10" t="s">
        <v>32</v>
      </c>
      <c r="FV3" s="9" t="s">
        <v>33</v>
      </c>
      <c r="FW3" s="9" t="s">
        <v>34</v>
      </c>
      <c r="FX3" s="11" t="s">
        <v>35</v>
      </c>
    </row>
    <row r="4" spans="1:180" s="2" customFormat="1" ht="25.9" customHeight="1" thickBot="1">
      <c r="A4" s="11" t="str">
        <f>'Points Master'!B4</f>
        <v>D</v>
      </c>
      <c r="B4" s="11" t="str">
        <f>'Points Master'!C4</f>
        <v>Washington</v>
      </c>
      <c r="C4" s="12"/>
      <c r="D4" s="13">
        <f>COUNT(C5:C30,C35:C60,C65:C90,C95:C120)</f>
        <v>53</v>
      </c>
      <c r="E4" s="13">
        <f>3*SUM(E5:E30,E35:E60,E65:E90,E95:E120)</f>
        <v>87</v>
      </c>
      <c r="F4" s="14">
        <f>(E4)/(3*D4)</f>
        <v>0.54716981132075471</v>
      </c>
      <c r="G4" s="13">
        <f>0.6*SUM(G5:G30,G35:G60,G65:G90,G95:G120)</f>
        <v>12.6</v>
      </c>
      <c r="H4" s="14">
        <f>G4/(D4*0.6)</f>
        <v>0.39622641509433965</v>
      </c>
      <c r="I4" s="13">
        <f>2.4*SUM(I5:I30,I35:I60,I65:I90,I95:I120)</f>
        <v>0</v>
      </c>
      <c r="J4" s="128">
        <f>COUNTIF(I5:I30, "1") + COUNTIF(I5:I30, "x") + COUNTIF(I35:I60, "1") + COUNTIF(I35:I60, "x") + COUNTIF(I65:I90, "1") + COUNTIF(I65:I90, "x") + COUNTIF(I95:I120, "1") + COUNTIF(I95:I120, "x")</f>
        <v>6</v>
      </c>
      <c r="K4" s="15">
        <f>I4/(2.4*J4)</f>
        <v>0</v>
      </c>
      <c r="L4" s="13">
        <f>SUM(E4,G4,I4)</f>
        <v>99.6</v>
      </c>
      <c r="M4" s="16">
        <f>SUM((3.6*D4), (2.4*J4))</f>
        <v>205.20000000000002</v>
      </c>
      <c r="N4" s="13">
        <f>SUM((E4+(-2.55*D4))+(G4)+(I4+(-1.8*J4)))</f>
        <v>-46.34999999999998</v>
      </c>
      <c r="O4" s="13">
        <f>SUM(((3*D4)+(-2.55*D4))+(0.6*D4)+((2.4*D4)+(-1.8*J4)))</f>
        <v>172.05</v>
      </c>
      <c r="P4" s="11" t="str">
        <f>'Points Master'!G4</f>
        <v>T</v>
      </c>
      <c r="Q4" s="11" t="str">
        <f>'Points Master'!H4</f>
        <v>Henderson</v>
      </c>
      <c r="R4" s="12"/>
      <c r="S4" s="13">
        <f>COUNT(R5:R30,R35:R60,R65:R90,R95:R120)</f>
        <v>49</v>
      </c>
      <c r="T4" s="13">
        <f>3*SUM(T5:T30,T35:T60,T65:T90,T95:T120)</f>
        <v>102</v>
      </c>
      <c r="U4" s="14">
        <f>(T4)/(3*S4)</f>
        <v>0.69387755102040816</v>
      </c>
      <c r="V4" s="13">
        <f>0.6*SUM(V5:V30,V35:V60,V65:V90,V95:V120)</f>
        <v>16.8</v>
      </c>
      <c r="W4" s="14">
        <f>V4/(0.6*S4)</f>
        <v>0.57142857142857151</v>
      </c>
      <c r="X4" s="13">
        <f>2.4*SUM(X5:X30,X35:X60,X65:X90,X95:X120)</f>
        <v>9.6</v>
      </c>
      <c r="Y4" s="128">
        <f>COUNTIF(X5:X30, "1") + COUNTIF(X5:X30, "x") + COUNTIF(X35:X60, "1") + COUNTIF(X35:X60, "x") + COUNTIF(X65:X90, "1") + COUNTIF(X65:X90, "x") + COUNTIF(X95:X120, "1") + COUNTIF(X95:X120, "x")</f>
        <v>13</v>
      </c>
      <c r="Z4" s="15">
        <f>X4/(2.4*Y4)</f>
        <v>0.30769230769230771</v>
      </c>
      <c r="AA4" s="13">
        <f>SUM(T4,V4,X4)</f>
        <v>128.4</v>
      </c>
      <c r="AB4" s="16">
        <f>SUM((3.6*S4), (2.4*Y4))</f>
        <v>207.6</v>
      </c>
      <c r="AC4" s="13">
        <f>SUM((T4+(-2.55*S4))+(V4)+(X4+(-1.8*Y4)))</f>
        <v>-19.949999999999989</v>
      </c>
      <c r="AD4" s="13">
        <f>SUM(((3*S4)+(-2.55*S4))+(0.6*S4)+((2.4*S4)+(-1.8*Y4)))</f>
        <v>145.65</v>
      </c>
      <c r="AE4" s="11" t="str">
        <f>'Points Master'!L4</f>
        <v>Bronco</v>
      </c>
      <c r="AF4" s="11">
        <f>'Points Master'!M4</f>
        <v>0</v>
      </c>
      <c r="AG4" s="12"/>
      <c r="AH4" s="13">
        <f>COUNT(AG5:AG30,AG35:AG60,AG65:AG90,AG95:AG120)</f>
        <v>53</v>
      </c>
      <c r="AI4" s="13">
        <f>3*SUM(AI5:AI30,AI35:AI60,AI65:AI90,AI95:AI120)</f>
        <v>129</v>
      </c>
      <c r="AJ4" s="14">
        <f>(AI4)/(3*AH4)</f>
        <v>0.81132075471698117</v>
      </c>
      <c r="AK4" s="13">
        <f>0.6*SUM(AK5:AK30,AK35:AK60,AK65:AK90,AK95:AK120)</f>
        <v>22.8</v>
      </c>
      <c r="AL4" s="14">
        <f>AK4/(0.6*AH4)</f>
        <v>0.71698113207547176</v>
      </c>
      <c r="AM4" s="13">
        <f>2.4*SUM(AM5:AM30,AM35:AM60,AM65:AM90,AM95:AM120)</f>
        <v>9.6</v>
      </c>
      <c r="AN4" s="128">
        <f>COUNTIF(AM5:AM30, "1") + COUNTIF(AM5:AM30, "x") + COUNTIF(AM35:AM60, "1") + COUNTIF(AM35:AM60, "x") + COUNTIF(AM65:AM90, "1") + COUNTIF(AM65:AM90, "x") + COUNTIF(AM95:AM120, "1") + COUNTIF(AM95:AM120, "x")</f>
        <v>10</v>
      </c>
      <c r="AO4" s="15">
        <f>AM4/(2.4*AN4)</f>
        <v>0.39999999999999997</v>
      </c>
      <c r="AP4" s="13">
        <f>SUM(AI4,AK4,AM4)</f>
        <v>161.4</v>
      </c>
      <c r="AQ4" s="16">
        <f>SUM((3.6*AH4), (2.4*AN4))</f>
        <v>214.8</v>
      </c>
      <c r="AR4" s="13">
        <f>SUM((AI4+(-2.55*AH4))+(AK4)+(AM4+(-1.8*AN4)))</f>
        <v>8.2500000000000231</v>
      </c>
      <c r="AS4" s="13">
        <f>SUM(((3*AH4)+(-2.55*AH4))+(0.6*AH4)+((2.4*AH4)+(-1.8*AN4)))</f>
        <v>164.85000000000002</v>
      </c>
      <c r="AT4" s="11" t="str">
        <f>'Points Master'!Q4</f>
        <v>Diego</v>
      </c>
      <c r="AU4" s="11">
        <f>'Points Master'!R4</f>
        <v>0</v>
      </c>
      <c r="AV4" s="12"/>
      <c r="AW4" s="13">
        <f>COUNT(AV5:AV30,AV35:AV60,AV65:AV90,AV95:AV120)</f>
        <v>45</v>
      </c>
      <c r="AX4" s="13">
        <f>3*SUM(AX5:AX30,AX35:AX60,AX65:AX90,AX95:AX120)</f>
        <v>102</v>
      </c>
      <c r="AY4" s="14">
        <f>(AX4)/(3*AW4)</f>
        <v>0.75555555555555554</v>
      </c>
      <c r="AZ4" s="13">
        <f>0.6*SUM(AZ5:AZ30,AZ35:AZ60,AZ65:AZ90,AZ95:AZ120)</f>
        <v>19.2</v>
      </c>
      <c r="BA4" s="14">
        <f>AZ4/(AW4*0.6)</f>
        <v>0.71111111111111114</v>
      </c>
      <c r="BB4" s="13">
        <f>2.4*SUM(BB5:BB30,BB35:BB60,BB65:BB90,BB95:BB120)</f>
        <v>28.799999999999997</v>
      </c>
      <c r="BC4" s="128">
        <f>COUNTIF(BB5:BB30, "1") + COUNTIF(BB5:BB30, "x") + COUNTIF(BB35:BB60, "1") + COUNTIF(BB35:BB60, "x") + COUNTIF(BB65:BB90, "1") + COUNTIF(BB65:BB90, "x") + COUNTIF(BB95:BB120, "1") + COUNTIF(BB95:BB120, "x")</f>
        <v>19</v>
      </c>
      <c r="BD4" s="15">
        <f>BB4/(2.4*BC4)</f>
        <v>0.63157894736842102</v>
      </c>
      <c r="BE4" s="13">
        <f>SUM(AX4,AZ4,BB4)</f>
        <v>150</v>
      </c>
      <c r="BF4" s="16">
        <f>SUM((3.6*AW4), (2.4*BC4))</f>
        <v>207.6</v>
      </c>
      <c r="BG4" s="13">
        <f>SUM((AX4+(-2.55*AW4))+(AZ4)+(BB4+(-1.8*BC4)))</f>
        <v>1.0500000000000078</v>
      </c>
      <c r="BH4" s="13">
        <f>SUM(((3*AW4)+(-2.55*AW4))+(0.6*AW4)+((2.4*AW4)+(-1.8*BC4)))</f>
        <v>121.05000000000001</v>
      </c>
      <c r="BI4" s="11" t="str">
        <f>'Points Master'!V4</f>
        <v>Tanner</v>
      </c>
      <c r="BJ4" s="11">
        <f>'Points Master'!W4</f>
        <v>0</v>
      </c>
      <c r="BK4" s="12"/>
      <c r="BL4" s="13">
        <f>COUNT(BK5:BK30,BK35:BK60,BK65:BK90,BK95:BK120)</f>
        <v>27</v>
      </c>
      <c r="BM4" s="13">
        <f>3*SUM(BM5:BM30,BM35:BM60,BM65:BM90,BM95:BM120)</f>
        <v>57</v>
      </c>
      <c r="BN4" s="14">
        <f>(BM4)/(3*BL4)</f>
        <v>0.70370370370370372</v>
      </c>
      <c r="BO4" s="13">
        <f>0.6*SUM(BO5:BO30,BO35:BO60,BO65:BO90,BO95:BO120)</f>
        <v>10.799999999999999</v>
      </c>
      <c r="BP4" s="14">
        <f>BO4/(BL4*0.6)</f>
        <v>0.66666666666666663</v>
      </c>
      <c r="BQ4" s="13">
        <f>2.4*SUM(BQ5:BQ30,BQ35:BQ60,BQ65:BQ90,BQ95:BQ120)</f>
        <v>4.8</v>
      </c>
      <c r="BR4" s="128">
        <f>COUNTIF(BQ5:BQ30, "1") + COUNTIF(BQ5:BQ30, "x") + COUNTIF(BQ35:BQ60, "1") + COUNTIF(BQ35:BQ60, "x") + COUNTIF(BQ65:BQ90, "1") + COUNTIF(BQ65:BQ90, "x") + COUNTIF(BQ95:BQ120, "1") + COUNTIF(BQ95:BQ120, "x")</f>
        <v>8</v>
      </c>
      <c r="BS4" s="15">
        <f>BQ4/(2.4*BR4)</f>
        <v>0.25</v>
      </c>
      <c r="BT4" s="13">
        <f>SUM(BM4,BO4,BQ4)</f>
        <v>72.599999999999994</v>
      </c>
      <c r="BU4" s="16">
        <f>SUM((3.6*BL4), (2.4*BR4))</f>
        <v>116.4</v>
      </c>
      <c r="BV4" s="13">
        <f>SUM((BM4+(-2.55*BL4))+(BO4)+(BQ4+(-1.8*BR4)))</f>
        <v>-10.649999999999997</v>
      </c>
      <c r="BW4" s="13">
        <f>SUM(((3*BL4)+(-2.55*BL4))+(0.6*BL4)+((2.4*BL4)+(-1.8*BR4)))</f>
        <v>78.75</v>
      </c>
      <c r="BX4" s="11" t="str">
        <f>'Points Master'!AA4</f>
        <v>Devin</v>
      </c>
      <c r="BY4" s="11">
        <f>'Points Master'!AB4</f>
        <v>0</v>
      </c>
      <c r="BZ4" s="12"/>
      <c r="CA4" s="13">
        <f>COUNT(BZ5:BZ30,BZ35:BZ60,BZ65:BZ90,BZ95:BZ120)</f>
        <v>52</v>
      </c>
      <c r="CB4" s="13">
        <f>3*SUM(CB5:CB30,CB35:CB60,CB65:CB90,CB95:CB120)</f>
        <v>99</v>
      </c>
      <c r="CC4" s="14">
        <f>(CB4)/(3*CA4)</f>
        <v>0.63461538461538458</v>
      </c>
      <c r="CD4" s="13">
        <f>0.6*SUM(CD5:CD30,CD35:CD60,CD65:CD90,CD95:CD120)</f>
        <v>15.6</v>
      </c>
      <c r="CE4" s="14">
        <f>CD4/(CA4*0.6)</f>
        <v>0.5</v>
      </c>
      <c r="CF4" s="13">
        <f>2.4*SUM(CF5:CF30,CF35:CF60,CF65:CF90,CF95:CF120)</f>
        <v>7.1999999999999993</v>
      </c>
      <c r="CG4" s="128">
        <f>COUNTIF(CF5:CF30, "1") + COUNTIF(CF5:CF30, "x") + COUNTIF(CF35:CF60, "1") + COUNTIF(CF35:CF60, "x") + COUNTIF(CF65:CF90, "1") + COUNTIF(CF65:CF90, "x") + COUNTIF(CF95:CF120, "1") + COUNTIF(CF95:CF120, "x")</f>
        <v>9</v>
      </c>
      <c r="CH4" s="15">
        <f>CF4/(2.4*CG4)</f>
        <v>0.33333333333333331</v>
      </c>
      <c r="CI4" s="13">
        <f>SUM(CB4,CD4,CF4)</f>
        <v>121.8</v>
      </c>
      <c r="CJ4" s="16">
        <f>SUM((3.6*CA4), (2.4*CG4))</f>
        <v>208.8</v>
      </c>
      <c r="CK4" s="13">
        <f>SUM((CB4+(-2.55*CA4))+(CD4)+(CF4+(-1.8*CG4)))</f>
        <v>-26.999999999999993</v>
      </c>
      <c r="CL4" s="13">
        <f>SUM(((3*CA4)+(-2.55*CA4))+(0.6*CA4)+((2.4*CA4)+(-1.8*CG4)))</f>
        <v>163.19999999999999</v>
      </c>
      <c r="CM4" s="11" t="str">
        <f>'Points Master'!AF4</f>
        <v>Will</v>
      </c>
      <c r="CN4" s="11">
        <f>'Points Master'!AG4</f>
        <v>0</v>
      </c>
      <c r="CO4" s="12"/>
      <c r="CP4" s="13">
        <f>COUNT(CO5:CO30,CO35:CO60,CO65:CO90,CO95:CO120)</f>
        <v>53</v>
      </c>
      <c r="CQ4" s="13">
        <f>3*SUM(CQ5:CQ30,CQ35:CQ60,CQ65:CQ90,CQ95:CQ120)</f>
        <v>114</v>
      </c>
      <c r="CR4" s="14">
        <f>(CQ4)/(3*CP4)</f>
        <v>0.71698113207547165</v>
      </c>
      <c r="CS4" s="13">
        <f>0.6*SUM(CS5:CS30,CS35:CS60,CS65:CS90,CS95:CS120)</f>
        <v>21</v>
      </c>
      <c r="CT4" s="14">
        <f>CS4/(CP4*0.6)</f>
        <v>0.66037735849056611</v>
      </c>
      <c r="CU4" s="13">
        <f>2.4*SUM(CU5:CU30,CU35:CU60,CU65:CU90,CU95:CU120)</f>
        <v>26.4</v>
      </c>
      <c r="CV4" s="128">
        <f>COUNTIF(CU5:CU30, "1") + COUNTIF(CU5:CU30, "x") + COUNTIF(CU35:CU60, "1") + COUNTIF(CU35:CU60, "x") + COUNTIF(CU65:CU90, "1") + COUNTIF(CU65:CU90, "x") + COUNTIF(CU95:CU120, "1") + COUNTIF(CU95:CU120, "x")</f>
        <v>23</v>
      </c>
      <c r="CW4" s="15">
        <f>CU4/(2.4*CV4)</f>
        <v>0.47826086956521741</v>
      </c>
      <c r="CX4" s="13">
        <f>SUM(CQ4,CS4,CU4)</f>
        <v>161.4</v>
      </c>
      <c r="CY4" s="16">
        <f>SUM((3.6*CP4), (2.4*CV4))</f>
        <v>246</v>
      </c>
      <c r="CZ4" s="13">
        <f>SUM((CQ4+(-2.55*CP4))+(CS4)+(CU4+(-1.8*CV4)))</f>
        <v>-15.149999999999977</v>
      </c>
      <c r="DA4" s="13">
        <f>SUM(((3*CP4)+(-2.55*CP4))+(0.6*CP4)+((2.4*CP4)+(-1.8*CV4)))</f>
        <v>141.44999999999999</v>
      </c>
      <c r="DB4" s="11" t="str">
        <f>'Points Master'!AK4</f>
        <v>Dre</v>
      </c>
      <c r="DC4" s="11">
        <f>'Points Master'!AL4</f>
        <v>0</v>
      </c>
      <c r="DD4" s="12"/>
      <c r="DE4" s="13">
        <f>COUNT(DD5:DD30,DD35:DD60,DD65:DD90,DD95:DD120)</f>
        <v>36</v>
      </c>
      <c r="DF4" s="13">
        <f>3*SUM(DF5:DF30,DF35:DF60,DF65:DF90,DF95:DF120)</f>
        <v>84</v>
      </c>
      <c r="DG4" s="14">
        <f>(DF4)/(3*DE4)</f>
        <v>0.77777777777777779</v>
      </c>
      <c r="DH4" s="13">
        <f>0.6*SUM(DH5:DH30,DH35:DH60,DH65:DH90,DH95:DH120)</f>
        <v>14.399999999999999</v>
      </c>
      <c r="DI4" s="14">
        <f>DH4/(DE4*0.6)</f>
        <v>0.66666666666666663</v>
      </c>
      <c r="DJ4" s="13">
        <f>2.4*SUM(DJ5:DJ30,DJ35:DJ60,DJ65:DJ90,DJ95:DJ120)</f>
        <v>16.8</v>
      </c>
      <c r="DK4" s="128">
        <f>COUNTIF(DJ5:DJ30, "1") + COUNTIF(DJ5:DJ30, "x") + COUNTIF(DJ35:DJ60, "1") + COUNTIF(DJ35:DJ60, "x") + COUNTIF(DJ65:DJ90, "1") + COUNTIF(DJ65:DJ90, "x") + COUNTIF(DJ95:DJ120, "1") + COUNTIF(DJ95:DJ120, "x")</f>
        <v>13</v>
      </c>
      <c r="DL4" s="15">
        <f>DJ4/(2.4*DK4)</f>
        <v>0.53846153846153855</v>
      </c>
      <c r="DM4" s="13">
        <f>SUM(DF4,DH4,DJ4)</f>
        <v>115.2</v>
      </c>
      <c r="DN4" s="16">
        <f>SUM((3.6*DE4), (2.4*DK4))</f>
        <v>160.79999999999998</v>
      </c>
      <c r="DO4" s="13">
        <f>SUM((DF4+(-2.55*DE4))+(DH4)+(DJ4+(-1.8*DK4)))</f>
        <v>0</v>
      </c>
      <c r="DP4" s="13">
        <f>SUM(((3*DE4)+(-2.55*DE4))+(0.6*DE4)+((2.4*DE4)+(-1.8*DK4)))</f>
        <v>100.79999999999998</v>
      </c>
      <c r="DQ4" s="11" t="str">
        <f>'Points Master'!AP4</f>
        <v>Dilbert</v>
      </c>
      <c r="DR4" s="11">
        <f>'Points Master'!AQ4</f>
        <v>0</v>
      </c>
      <c r="DS4" s="12"/>
      <c r="DT4" s="13">
        <f>COUNT(DS5:DS30,DS35:DS60,DS65:DS90,DS95:DS120)</f>
        <v>30</v>
      </c>
      <c r="DU4" s="13">
        <f>3*SUM(DU5:DU30,DU35:DU60,DU65:DU90,DU95:DU120)</f>
        <v>51</v>
      </c>
      <c r="DV4" s="14">
        <f>(DU4)/(3*DT4)</f>
        <v>0.56666666666666665</v>
      </c>
      <c r="DW4" s="13">
        <f>0.6*SUM(DW5:DW30,DW35:DW60,DW65:DW90,DW95:DW120)</f>
        <v>9</v>
      </c>
      <c r="DX4" s="14">
        <f>DW4/(DT4*0.6)</f>
        <v>0.5</v>
      </c>
      <c r="DY4" s="13">
        <f>2.4*SUM(DY5:DY30,DY35:DY60,DY65:DY90,DY95:DY120)</f>
        <v>26.4</v>
      </c>
      <c r="DZ4" s="128">
        <f>COUNTIF(DY5:DY30, "1") + COUNTIF(DY5:DY30, "x") + COUNTIF(DY35:DY60, "1") + COUNTIF(DY35:DY60, "x") + COUNTIF(DY65:DY90, "1") + COUNTIF(DY65:DY90, "x") + COUNTIF(DY95:DY120, "1") + COUNTIF(DY95:DY120, "x")</f>
        <v>18</v>
      </c>
      <c r="EA4" s="15">
        <f>DY4/(2.4*DZ4)</f>
        <v>0.61111111111111116</v>
      </c>
      <c r="EB4" s="13">
        <f>SUM(DU4,DW4,DY4)</f>
        <v>86.4</v>
      </c>
      <c r="EC4" s="16">
        <f>SUM((3.6*DT4), (2.4*DZ4))</f>
        <v>151.19999999999999</v>
      </c>
      <c r="ED4" s="13">
        <f>SUM((DU4+(-2.55*DT4))+(DW4)+(DY4+(-1.8*DZ4)))</f>
        <v>-22.5</v>
      </c>
      <c r="EE4" s="13">
        <f>SUM(((3*DT4)+(-2.55*DT4))+(0.6*DT4)+((2.4*DT4)+(-1.8*DZ4)))</f>
        <v>71.099999999999994</v>
      </c>
      <c r="EF4" s="11" t="str">
        <f>'Points Master'!AU4</f>
        <v>Alvin</v>
      </c>
      <c r="EG4" s="11">
        <f>'Points Master'!AV4</f>
        <v>0</v>
      </c>
      <c r="EH4" s="12"/>
      <c r="EI4" s="13">
        <f>COUNT(EH5:EH30,EH35:EH60,EH65:EH90,EH95:EH120)</f>
        <v>24</v>
      </c>
      <c r="EJ4" s="13">
        <f>3*SUM(EJ5:EJ30,EJ35:EJ60,EJ65:EJ90,EJ95:EJ120)</f>
        <v>57</v>
      </c>
      <c r="EK4" s="14">
        <f>(EJ4)/(3*EI4)</f>
        <v>0.79166666666666663</v>
      </c>
      <c r="EL4" s="13">
        <f>0.6*SUM(EL5:EL30,EL35:EL60,EL65:EL90,EL95:EL120)</f>
        <v>10.199999999999999</v>
      </c>
      <c r="EM4" s="14">
        <f>EL4/(EI4*0.6)</f>
        <v>0.70833333333333337</v>
      </c>
      <c r="EN4" s="13">
        <f>2.4*SUM(EN5:EN30,EN35:EN60,EN65:EN90,EN95:EN120)</f>
        <v>4.8</v>
      </c>
      <c r="EO4" s="128">
        <f>COUNTIF(EN5:EN30, "1") + COUNTIF(EN5:EN30, "x") + COUNTIF(EN35:EN60, "1") + COUNTIF(EN35:EN60, "x") + COUNTIF(EN65:EN90, "1") + COUNTIF(EN65:EN90, "x") + COUNTIF(EN95:EN120, "1") + COUNTIF(EN95:EN120, "x")</f>
        <v>6</v>
      </c>
      <c r="EP4" s="15">
        <f>EN4/(2.4*EO4)</f>
        <v>0.33333333333333337</v>
      </c>
      <c r="EQ4" s="13">
        <f>SUM(EJ4,EL4,EN4)</f>
        <v>72</v>
      </c>
      <c r="ER4" s="16">
        <f>SUM((3.6*EI4), (2.4*EO4))</f>
        <v>100.80000000000001</v>
      </c>
      <c r="ES4" s="13">
        <f>SUM((EJ4+(-2.55*EI4))+(EL4)+(EN4+(-1.8*EO4)))</f>
        <v>2.6645352591003757E-15</v>
      </c>
      <c r="ET4" s="13">
        <f>SUM(((3*EI4)+(-2.55*EI4))+(0.6*EI4)+((2.4*EI4)+(-1.8*EO4)))</f>
        <v>72</v>
      </c>
      <c r="EU4" s="11" t="str">
        <f>'Points Master'!AZ4</f>
        <v xml:space="preserve">Tavary </v>
      </c>
      <c r="EV4" s="11">
        <f>'Points Master'!BA4</f>
        <v>0</v>
      </c>
      <c r="EW4" s="12"/>
      <c r="EX4" s="13">
        <f>COUNT(EW5:EW30,EW35:EW60,EW65:EW90,EW95:EW120)</f>
        <v>12</v>
      </c>
      <c r="EY4" s="13">
        <f>3*SUM(EY5:EY30,EY35:EY60,EY65:EY90,EY95:EY120)</f>
        <v>30</v>
      </c>
      <c r="EZ4" s="14">
        <f>(EY4)/(3*EX4)</f>
        <v>0.83333333333333337</v>
      </c>
      <c r="FA4" s="13">
        <f>0.6*SUM(FA5:FA30,FA35:FA60,FA65:FA90,FA95:FA120)</f>
        <v>3.5999999999999996</v>
      </c>
      <c r="FB4" s="14">
        <f>FA4/(EX4*0.6)</f>
        <v>0.5</v>
      </c>
      <c r="FC4" s="13">
        <f>2.4*SUM(FC5:FC30,FC35:FC60,FC65:FC90,FC95:FC120)</f>
        <v>0</v>
      </c>
      <c r="FD4" s="128">
        <f>COUNTIF(FC5:FC30, "1") + COUNTIF(FC5:FC30, "x") + COUNTIF(FC35:FC60, "1") + COUNTIF(FC35:FC60, "x") + COUNTIF(FC65:FC90, "1") + COUNTIF(FC65:FC90, "x") + COUNTIF(FC95:FC120, "1") + COUNTIF(FC95:FC120, "x")</f>
        <v>2</v>
      </c>
      <c r="FE4" s="15">
        <f>FC4/(2.4*FD4)</f>
        <v>0</v>
      </c>
      <c r="FF4" s="13">
        <f>SUM(EY4,FA4,FC4)</f>
        <v>33.6</v>
      </c>
      <c r="FG4" s="16">
        <f>SUM((3.6*EX4), (2.4*FD4))</f>
        <v>48</v>
      </c>
      <c r="FH4" s="13">
        <f>SUM((EY4+(-2.55*EX4))+(FA4)+(FC4+(-1.8*FD4)))</f>
        <v>-0.59999999999999831</v>
      </c>
      <c r="FI4" s="13">
        <f>SUM(((3*EX4)+(-2.55*EX4))+(0.6*EX4)+((2.4*EX4)+(-1.8*FD4)))</f>
        <v>37.799999999999997</v>
      </c>
      <c r="FJ4" s="11">
        <f>'Points Master'!BE4</f>
        <v>0</v>
      </c>
      <c r="FK4" s="11">
        <f>'Points Master'!BF4</f>
        <v>0</v>
      </c>
      <c r="FL4" s="12"/>
      <c r="FM4" s="13">
        <f>COUNT(FL5:FL30,FL35:FL60,FL65:FL90,FL95:FL120)</f>
        <v>0</v>
      </c>
      <c r="FN4" s="13">
        <f>3*SUM(FN5:FN30,FN35:FN60,FN65:FN90,FN95:FN120)</f>
        <v>0</v>
      </c>
      <c r="FO4" s="14" t="e">
        <f>(FN4)/(3*FM4)</f>
        <v>#DIV/0!</v>
      </c>
      <c r="FP4" s="13">
        <f>0.6*SUM(FP5:FP30,FP35:FP60,FP65:FP90,FP95:FP120)</f>
        <v>0</v>
      </c>
      <c r="FQ4" s="14" t="e">
        <f>FP4/(FM4*0.6)</f>
        <v>#DIV/0!</v>
      </c>
      <c r="FR4" s="13">
        <f>2.4*SUM(FR5:FR30,FR35:FR60,FR65:FR90,FR95:FR120)</f>
        <v>0</v>
      </c>
      <c r="FS4" s="128">
        <f>COUNTIF(FR5:FR30, "1") + COUNTIF(FR5:FR30, "x") + COUNTIF(FR35:FR60, "1") + COUNTIF(FR35:FR60, "x") + COUNTIF(FR65:FR90, "1") + COUNTIF(FR65:FR90, "x") + COUNTIF(FR95:FR120, "1") + COUNTIF(FR95:FR120, "x")</f>
        <v>0</v>
      </c>
      <c r="FT4" s="15" t="e">
        <f>FR4/(2.4*FS4)</f>
        <v>#DIV/0!</v>
      </c>
      <c r="FU4" s="13">
        <f>SUM(FN4,FP4,FR4)</f>
        <v>0</v>
      </c>
      <c r="FV4" s="16">
        <f>SUM((3.6*FM4), (2.4*FS4))</f>
        <v>0</v>
      </c>
      <c r="FW4" s="13">
        <f>SUM((FN4+(-2.55*FM4))+(FP4)+(FR4+(-1.8*FS4)))</f>
        <v>0</v>
      </c>
      <c r="FX4" s="13">
        <f>SUM(((3*FM4)+(-2.55*FM4))+(0.6*FM4)+((2.4*FM4)+(-1.8*FS4)))</f>
        <v>0</v>
      </c>
    </row>
    <row r="5" spans="1:180" ht="18.600000000000001" thickBot="1">
      <c r="A5" s="18"/>
      <c r="B5" s="19"/>
      <c r="C5" s="20">
        <f>IF(OR(E5&gt;0,G5&gt;0,I5&gt;0),'Points Master'!A5,"NIP")</f>
        <v>3</v>
      </c>
      <c r="D5" s="19"/>
      <c r="E5" s="21" t="str">
        <f>'Points Master'!D5</f>
        <v>x</v>
      </c>
      <c r="F5" s="19"/>
      <c r="G5" s="22" t="str">
        <f>'Points Master'!E5</f>
        <v>x</v>
      </c>
      <c r="H5" s="19"/>
      <c r="I5" s="22" t="str">
        <f>'Points Master'!F5</f>
        <v>x</v>
      </c>
      <c r="J5" s="19"/>
      <c r="K5" s="19"/>
      <c r="L5" s="19"/>
      <c r="M5" s="19"/>
      <c r="N5" s="19"/>
      <c r="O5" s="23"/>
      <c r="P5" s="24"/>
      <c r="Q5" s="25"/>
      <c r="R5" s="20">
        <f>IF(OR(T5&gt;0,V5&gt;0,X5&gt;0),'Points Master'!A5,"NIP")</f>
        <v>3</v>
      </c>
      <c r="S5" s="25"/>
      <c r="T5" s="26">
        <f>'Points Master'!I5</f>
        <v>1</v>
      </c>
      <c r="U5" s="25"/>
      <c r="V5" s="27">
        <f>'Points Master'!J5</f>
        <v>1</v>
      </c>
      <c r="W5" s="25"/>
      <c r="X5" s="27">
        <f>'Points Master'!K5</f>
        <v>1</v>
      </c>
      <c r="Y5" s="25"/>
      <c r="Z5" s="25"/>
      <c r="AA5" s="25"/>
      <c r="AB5" s="25"/>
      <c r="AC5" s="25"/>
      <c r="AD5" s="28"/>
      <c r="AE5" s="29"/>
      <c r="AF5" s="30"/>
      <c r="AG5" s="20">
        <f>IF(OR(AI5&gt;0,AK5&gt;0,AM5&gt;0),'Points Master'!A5,"NIP")</f>
        <v>3</v>
      </c>
      <c r="AH5" s="30"/>
      <c r="AI5" s="31">
        <f>'Points Master'!N5</f>
        <v>1</v>
      </c>
      <c r="AJ5" s="30"/>
      <c r="AK5" s="32" t="str">
        <f>'Points Master'!O5</f>
        <v>x</v>
      </c>
      <c r="AL5" s="30"/>
      <c r="AM5" s="32">
        <f>'Points Master'!P5</f>
        <v>0</v>
      </c>
      <c r="AN5" s="30"/>
      <c r="AO5" s="30"/>
      <c r="AP5" s="30"/>
      <c r="AQ5" s="30"/>
      <c r="AR5" s="30"/>
      <c r="AS5" s="33"/>
      <c r="AT5" s="34"/>
      <c r="AU5" s="35"/>
      <c r="AV5" s="20">
        <f>IF(OR(AX5&gt;0,AZ5&gt;0,BB5&gt;0),'Points Master'!A5,"NIP")</f>
        <v>3</v>
      </c>
      <c r="AW5" s="35"/>
      <c r="AX5" s="36">
        <f>'Points Master'!S5</f>
        <v>1</v>
      </c>
      <c r="AY5" s="35"/>
      <c r="AZ5" s="37">
        <f>'Points Master'!T5</f>
        <v>1</v>
      </c>
      <c r="BA5" s="35"/>
      <c r="BB5" s="37">
        <f>'Points Master'!U5</f>
        <v>0</v>
      </c>
      <c r="BC5" s="35"/>
      <c r="BD5" s="35"/>
      <c r="BE5" s="35"/>
      <c r="BF5" s="35"/>
      <c r="BG5" s="35"/>
      <c r="BH5" s="38"/>
      <c r="BI5" s="18"/>
      <c r="BJ5" s="19"/>
      <c r="BK5" s="20">
        <f>IF(OR(BM5&gt;0,BO5&gt;0,BQ5&gt;0),'Points Master'!A5,"NIP")</f>
        <v>3</v>
      </c>
      <c r="BL5" s="19"/>
      <c r="BM5" s="21" t="str">
        <f>'Points Master'!X5</f>
        <v>x</v>
      </c>
      <c r="BN5" s="19"/>
      <c r="BO5" s="22" t="str">
        <f>'Points Master'!Y5</f>
        <v>x</v>
      </c>
      <c r="BP5" s="19"/>
      <c r="BQ5" s="22" t="str">
        <f>'Points Master'!Z5</f>
        <v>x</v>
      </c>
      <c r="BR5" s="19"/>
      <c r="BS5" s="19"/>
      <c r="BT5" s="19"/>
      <c r="BU5" s="19"/>
      <c r="BV5" s="19"/>
      <c r="BW5" s="23"/>
      <c r="BX5" s="24"/>
      <c r="BY5" s="25"/>
      <c r="BZ5" s="20">
        <f>IF(OR(CB5&gt;0,CD5&gt;0,CF5&gt;0),'Points Master'!A5,"NIP")</f>
        <v>3</v>
      </c>
      <c r="CA5" s="25"/>
      <c r="CB5" s="26">
        <f>'Points Master'!AC5</f>
        <v>1</v>
      </c>
      <c r="CC5" s="25"/>
      <c r="CD5" s="27">
        <f>'Points Master'!AD5</f>
        <v>1</v>
      </c>
      <c r="CE5" s="25"/>
      <c r="CF5" s="27">
        <f>'Points Master'!AE5</f>
        <v>0</v>
      </c>
      <c r="CG5" s="25"/>
      <c r="CH5" s="25"/>
      <c r="CI5" s="25"/>
      <c r="CJ5" s="25"/>
      <c r="CK5" s="25"/>
      <c r="CL5" s="28"/>
      <c r="CM5" s="29"/>
      <c r="CN5" s="30"/>
      <c r="CO5" s="20">
        <f>IF(OR(CQ5&gt;0,CS5&gt;0,CU5&gt;0),'Points Master'!A5,"NIP")</f>
        <v>3</v>
      </c>
      <c r="CP5" s="30"/>
      <c r="CQ5" s="31">
        <f>'Points Master'!AH5</f>
        <v>1</v>
      </c>
      <c r="CR5" s="30"/>
      <c r="CS5" s="32">
        <f>'Points Master'!AI5</f>
        <v>1</v>
      </c>
      <c r="CT5" s="30"/>
      <c r="CU5" s="32">
        <f>'Points Master'!AJ5</f>
        <v>0</v>
      </c>
      <c r="CV5" s="30"/>
      <c r="CW5" s="30"/>
      <c r="CX5" s="30"/>
      <c r="CY5" s="30"/>
      <c r="CZ5" s="30"/>
      <c r="DA5" s="33"/>
      <c r="DB5" s="34"/>
      <c r="DC5" s="35"/>
      <c r="DD5" s="20">
        <f>IF(OR(DF5&gt;0,DH5&gt;0,DJ5&gt;0),'Points Master'!A5,"NIP")</f>
        <v>3</v>
      </c>
      <c r="DE5" s="35"/>
      <c r="DF5" s="36">
        <f>'Points Master'!AM5</f>
        <v>1</v>
      </c>
      <c r="DG5" s="35"/>
      <c r="DH5" s="37">
        <f>'Points Master'!AN5</f>
        <v>1</v>
      </c>
      <c r="DI5" s="35"/>
      <c r="DJ5" s="37" t="str">
        <f>'Points Master'!AO5</f>
        <v>x</v>
      </c>
      <c r="DK5" s="35"/>
      <c r="DL5" s="35"/>
      <c r="DM5" s="35"/>
      <c r="DN5" s="35"/>
      <c r="DO5" s="35"/>
      <c r="DP5" s="38"/>
      <c r="DQ5" s="18"/>
      <c r="DR5" s="19"/>
      <c r="DS5" s="20">
        <f>IF(OR(DU5&gt;0,DW5&gt;0,DY5&gt;0),'Points Master'!A5,"NIP")</f>
        <v>3</v>
      </c>
      <c r="DT5" s="19"/>
      <c r="DU5" s="21">
        <f>'Points Master'!AR5</f>
        <v>1</v>
      </c>
      <c r="DV5" s="19"/>
      <c r="DW5" s="22">
        <f>'Points Master'!AS5</f>
        <v>1</v>
      </c>
      <c r="DX5" s="19"/>
      <c r="DY5" s="22">
        <f>'Points Master'!AT5</f>
        <v>1</v>
      </c>
      <c r="DZ5" s="19"/>
      <c r="EA5" s="19"/>
      <c r="EB5" s="19"/>
      <c r="EC5" s="19"/>
      <c r="ED5" s="19"/>
      <c r="EE5" s="23"/>
      <c r="EF5" s="24"/>
      <c r="EG5" s="25"/>
      <c r="EH5" s="20" t="str">
        <f>IF(OR(EJ5&gt;0,EL5&gt;0,EN5&gt;0),'Points Master'!A5,"NIP")</f>
        <v>NIP</v>
      </c>
      <c r="EI5" s="25"/>
      <c r="EJ5" s="26">
        <f>'Points Master'!AW5</f>
        <v>0</v>
      </c>
      <c r="EK5" s="25"/>
      <c r="EL5" s="27">
        <f>'Points Master'!AX5</f>
        <v>0</v>
      </c>
      <c r="EM5" s="25"/>
      <c r="EN5" s="27">
        <f>'Points Master'!AY5</f>
        <v>0</v>
      </c>
      <c r="EO5" s="25"/>
      <c r="EP5" s="25"/>
      <c r="EQ5" s="25"/>
      <c r="ER5" s="25"/>
      <c r="ES5" s="25"/>
      <c r="ET5" s="28"/>
      <c r="EU5" s="29"/>
      <c r="EV5" s="30"/>
      <c r="EW5" s="20" t="str">
        <f>IF(OR(EY5&gt;0,FA5&gt;0,FC5&gt;0),'Points Master'!A5,"NIP")</f>
        <v>NIP</v>
      </c>
      <c r="EX5" s="30"/>
      <c r="EY5" s="31">
        <f>'Points Master'!BB5</f>
        <v>0</v>
      </c>
      <c r="EZ5" s="30"/>
      <c r="FA5" s="32">
        <f>'Points Master'!BC5</f>
        <v>0</v>
      </c>
      <c r="FB5" s="30"/>
      <c r="FC5" s="32">
        <f>'Points Master'!BD5</f>
        <v>0</v>
      </c>
      <c r="FD5" s="30"/>
      <c r="FE5" s="30"/>
      <c r="FF5" s="30"/>
      <c r="FG5" s="30"/>
      <c r="FH5" s="30"/>
      <c r="FI5" s="33"/>
      <c r="FJ5" s="34"/>
      <c r="FK5" s="35"/>
      <c r="FL5" s="20" t="str">
        <f>IF(OR(FN5&gt;0,FP5&gt;0,FR5&gt;0),'Points Master'!A5,"NIP")</f>
        <v>NIP</v>
      </c>
      <c r="FM5" s="35"/>
      <c r="FN5" s="36">
        <f>'Points Master'!BG5</f>
        <v>0</v>
      </c>
      <c r="FO5" s="35"/>
      <c r="FP5" s="37">
        <f>'Points Master'!BH5</f>
        <v>0</v>
      </c>
      <c r="FQ5" s="35"/>
      <c r="FR5" s="37">
        <f>'Points Master'!BI5</f>
        <v>0</v>
      </c>
      <c r="FS5" s="35"/>
      <c r="FT5" s="35"/>
      <c r="FU5" s="35"/>
      <c r="FV5" s="35"/>
      <c r="FW5" s="35"/>
      <c r="FX5" s="38"/>
    </row>
    <row r="6" spans="1:180" ht="18.600000000000001" thickBot="1">
      <c r="A6" s="18"/>
      <c r="B6" s="19"/>
      <c r="C6" s="20">
        <f>IF(OR(E6&gt;0,G6&gt;0,I6&gt;0),'Points Master'!A6,"NIP")</f>
        <v>5</v>
      </c>
      <c r="D6" s="19"/>
      <c r="E6" s="21">
        <f>'Points Master'!D6</f>
        <v>1</v>
      </c>
      <c r="F6" s="19"/>
      <c r="G6" s="22">
        <f>'Points Master'!E6</f>
        <v>1</v>
      </c>
      <c r="H6" s="19"/>
      <c r="I6" s="22">
        <f>'Points Master'!F6</f>
        <v>0</v>
      </c>
      <c r="J6" s="19"/>
      <c r="K6" s="19"/>
      <c r="L6" s="19"/>
      <c r="M6" s="19"/>
      <c r="N6" s="19"/>
      <c r="O6" s="23"/>
      <c r="P6" s="24"/>
      <c r="Q6" s="25"/>
      <c r="R6" s="20">
        <f>IF(OR(T6&gt;0,V6&gt;0,X6&gt;0),'Points Master'!A6,"NIP")</f>
        <v>5</v>
      </c>
      <c r="S6" s="25"/>
      <c r="T6" s="26" t="str">
        <f>'Points Master'!I6</f>
        <v>X</v>
      </c>
      <c r="U6" s="25"/>
      <c r="V6" s="27" t="str">
        <f>'Points Master'!J6</f>
        <v>X</v>
      </c>
      <c r="W6" s="25"/>
      <c r="X6" s="27">
        <f>'Points Master'!K6</f>
        <v>0</v>
      </c>
      <c r="Y6" s="25"/>
      <c r="Z6" s="25"/>
      <c r="AA6" s="25"/>
      <c r="AB6" s="25"/>
      <c r="AC6" s="25"/>
      <c r="AD6" s="28"/>
      <c r="AE6" s="29"/>
      <c r="AF6" s="30"/>
      <c r="AG6" s="20">
        <f>IF(OR(AI6&gt;0,AK6&gt;0,AM6&gt;0),'Points Master'!A6,"NIP")</f>
        <v>5</v>
      </c>
      <c r="AH6" s="30"/>
      <c r="AI6" s="31" t="str">
        <f>'Points Master'!N6</f>
        <v>X</v>
      </c>
      <c r="AJ6" s="30"/>
      <c r="AK6" s="32" t="str">
        <f>'Points Master'!O6</f>
        <v>X</v>
      </c>
      <c r="AL6" s="30"/>
      <c r="AM6" s="32">
        <f>'Points Master'!P6</f>
        <v>0</v>
      </c>
      <c r="AN6" s="30"/>
      <c r="AO6" s="30"/>
      <c r="AP6" s="30"/>
      <c r="AQ6" s="30"/>
      <c r="AR6" s="30"/>
      <c r="AS6" s="33"/>
      <c r="AT6" s="34"/>
      <c r="AU6" s="35"/>
      <c r="AV6" s="20">
        <f>IF(OR(AX6&gt;0,AZ6&gt;0,BB6&gt;0),'Points Master'!A6,"NIP")</f>
        <v>5</v>
      </c>
      <c r="AW6" s="35"/>
      <c r="AX6" s="36" t="str">
        <f>'Points Master'!S6</f>
        <v>X</v>
      </c>
      <c r="AY6" s="35"/>
      <c r="AZ6" s="37" t="str">
        <f>'Points Master'!T6</f>
        <v>X</v>
      </c>
      <c r="BA6" s="35"/>
      <c r="BB6" s="37">
        <f>'Points Master'!U6</f>
        <v>0</v>
      </c>
      <c r="BC6" s="35"/>
      <c r="BD6" s="35"/>
      <c r="BE6" s="35"/>
      <c r="BF6" s="35"/>
      <c r="BG6" s="35"/>
      <c r="BH6" s="38"/>
      <c r="BI6" s="18"/>
      <c r="BJ6" s="19"/>
      <c r="BK6" s="20">
        <f>IF(OR(BM6&gt;0,BO6&gt;0,BQ6&gt;0),'Points Master'!A6,"NIP")</f>
        <v>5</v>
      </c>
      <c r="BL6" s="19"/>
      <c r="BM6" s="21">
        <f>'Points Master'!X6</f>
        <v>1</v>
      </c>
      <c r="BN6" s="19"/>
      <c r="BO6" s="22">
        <f>'Points Master'!Y6</f>
        <v>1</v>
      </c>
      <c r="BP6" s="19"/>
      <c r="BQ6" s="22">
        <f>'Points Master'!Z6</f>
        <v>0</v>
      </c>
      <c r="BR6" s="19"/>
      <c r="BS6" s="19"/>
      <c r="BT6" s="19"/>
      <c r="BU6" s="19"/>
      <c r="BV6" s="19"/>
      <c r="BW6" s="23"/>
      <c r="BX6" s="24"/>
      <c r="BY6" s="25"/>
      <c r="BZ6" s="20">
        <f>IF(OR(CB6&gt;0,CD6&gt;0,CF6&gt;0),'Points Master'!A6,"NIP")</f>
        <v>5</v>
      </c>
      <c r="CA6" s="25"/>
      <c r="CB6" s="26" t="str">
        <f>'Points Master'!AC6</f>
        <v>X</v>
      </c>
      <c r="CC6" s="25"/>
      <c r="CD6" s="27" t="str">
        <f>'Points Master'!AD6</f>
        <v>X</v>
      </c>
      <c r="CE6" s="25"/>
      <c r="CF6" s="27">
        <f>'Points Master'!AE6</f>
        <v>0</v>
      </c>
      <c r="CG6" s="25"/>
      <c r="CH6" s="25"/>
      <c r="CI6" s="25"/>
      <c r="CJ6" s="25"/>
      <c r="CK6" s="25"/>
      <c r="CL6" s="28"/>
      <c r="CM6" s="29"/>
      <c r="CN6" s="30"/>
      <c r="CO6" s="20">
        <f>IF(OR(CQ6&gt;0,CS6&gt;0,CU6&gt;0),'Points Master'!A6,"NIP")</f>
        <v>5</v>
      </c>
      <c r="CP6" s="30"/>
      <c r="CQ6" s="31" t="str">
        <f>'Points Master'!AH6</f>
        <v>X</v>
      </c>
      <c r="CR6" s="30"/>
      <c r="CS6" s="32" t="str">
        <f>'Points Master'!AI6</f>
        <v>X</v>
      </c>
      <c r="CT6" s="30"/>
      <c r="CU6" s="32" t="str">
        <f>'Points Master'!AJ6</f>
        <v>X</v>
      </c>
      <c r="CV6" s="30"/>
      <c r="CW6" s="30"/>
      <c r="CX6" s="30"/>
      <c r="CY6" s="30"/>
      <c r="CZ6" s="30"/>
      <c r="DA6" s="33"/>
      <c r="DB6" s="34"/>
      <c r="DC6" s="35"/>
      <c r="DD6" s="20">
        <f>IF(OR(DF6&gt;0,DH6&gt;0,DJ6&gt;0),'Points Master'!A6,"NIP")</f>
        <v>5</v>
      </c>
      <c r="DE6" s="35"/>
      <c r="DF6" s="36">
        <f>'Points Master'!AM6</f>
        <v>1</v>
      </c>
      <c r="DG6" s="35"/>
      <c r="DH6" s="37">
        <f>'Points Master'!AN6</f>
        <v>1</v>
      </c>
      <c r="DI6" s="35"/>
      <c r="DJ6" s="37">
        <f>'Points Master'!AO6</f>
        <v>0</v>
      </c>
      <c r="DK6" s="35"/>
      <c r="DL6" s="35"/>
      <c r="DM6" s="35"/>
      <c r="DN6" s="35"/>
      <c r="DO6" s="35"/>
      <c r="DP6" s="38"/>
      <c r="DQ6" s="18"/>
      <c r="DR6" s="19"/>
      <c r="DS6" s="20" t="str">
        <f>IF(OR(DU6&gt;0,DW6&gt;0,DY6&gt;0),'Points Master'!A6,"NIP")</f>
        <v>NIP</v>
      </c>
      <c r="DT6" s="19"/>
      <c r="DU6" s="21">
        <f>'Points Master'!AR6</f>
        <v>0</v>
      </c>
      <c r="DV6" s="19"/>
      <c r="DW6" s="22">
        <f>'Points Master'!AS6</f>
        <v>0</v>
      </c>
      <c r="DX6" s="19"/>
      <c r="DY6" s="22">
        <f>'Points Master'!AT6</f>
        <v>0</v>
      </c>
      <c r="DZ6" s="19"/>
      <c r="EA6" s="19"/>
      <c r="EB6" s="19"/>
      <c r="EC6" s="19"/>
      <c r="ED6" s="19"/>
      <c r="EE6" s="23"/>
      <c r="EF6" s="24"/>
      <c r="EG6" s="25"/>
      <c r="EH6" s="20" t="str">
        <f>IF(OR(EJ6&gt;0,EL6&gt;0,EN6&gt;0),'Points Master'!A6,"NIP")</f>
        <v>NIP</v>
      </c>
      <c r="EI6" s="25"/>
      <c r="EJ6" s="26">
        <f>'Points Master'!AW6</f>
        <v>0</v>
      </c>
      <c r="EK6" s="25"/>
      <c r="EL6" s="27">
        <f>'Points Master'!AX6</f>
        <v>0</v>
      </c>
      <c r="EM6" s="25"/>
      <c r="EN6" s="27">
        <f>'Points Master'!AY6</f>
        <v>0</v>
      </c>
      <c r="EO6" s="25"/>
      <c r="EP6" s="25"/>
      <c r="EQ6" s="25"/>
      <c r="ER6" s="25"/>
      <c r="ES6" s="25"/>
      <c r="ET6" s="28"/>
      <c r="EU6" s="29"/>
      <c r="EV6" s="30"/>
      <c r="EW6" s="20" t="str">
        <f>IF(OR(EY6&gt;0,FA6&gt;0,FC6&gt;0),'Points Master'!A6,"NIP")</f>
        <v>NIP</v>
      </c>
      <c r="EX6" s="30"/>
      <c r="EY6" s="31">
        <f>'Points Master'!BB6</f>
        <v>0</v>
      </c>
      <c r="EZ6" s="30"/>
      <c r="FA6" s="32">
        <f>'Points Master'!BC6</f>
        <v>0</v>
      </c>
      <c r="FB6" s="30"/>
      <c r="FC6" s="32">
        <f>'Points Master'!BD6</f>
        <v>0</v>
      </c>
      <c r="FD6" s="30"/>
      <c r="FE6" s="30"/>
      <c r="FF6" s="30"/>
      <c r="FG6" s="30"/>
      <c r="FH6" s="30"/>
      <c r="FI6" s="33"/>
      <c r="FJ6" s="34"/>
      <c r="FK6" s="35"/>
      <c r="FL6" s="20" t="str">
        <f>IF(OR(FN6&gt;0,FP6&gt;0,FR6&gt;0),'Points Master'!A6,"NIP")</f>
        <v>NIP</v>
      </c>
      <c r="FM6" s="35"/>
      <c r="FN6" s="36">
        <f>'Points Master'!BG6</f>
        <v>0</v>
      </c>
      <c r="FO6" s="35"/>
      <c r="FP6" s="37">
        <f>'Points Master'!BH6</f>
        <v>0</v>
      </c>
      <c r="FQ6" s="35"/>
      <c r="FR6" s="37">
        <f>'Points Master'!BI6</f>
        <v>0</v>
      </c>
      <c r="FS6" s="35"/>
      <c r="FT6" s="35"/>
      <c r="FU6" s="35"/>
      <c r="FV6" s="35"/>
      <c r="FW6" s="35"/>
      <c r="FX6" s="38"/>
    </row>
    <row r="7" spans="1:180" ht="18.600000000000001" thickBot="1">
      <c r="A7" s="18"/>
      <c r="B7" s="19"/>
      <c r="C7" s="20">
        <f>IF(OR(E7&gt;0,G7&gt;0,I7&gt;0),'Points Master'!A7,"NIP")</f>
        <v>11</v>
      </c>
      <c r="D7" s="19"/>
      <c r="E7" s="21">
        <f>'Points Master'!D7</f>
        <v>1</v>
      </c>
      <c r="F7" s="19"/>
      <c r="G7" s="22">
        <f>'Points Master'!E7</f>
        <v>1</v>
      </c>
      <c r="H7" s="19"/>
      <c r="I7" s="22">
        <f>'Points Master'!F7</f>
        <v>0</v>
      </c>
      <c r="J7" s="19"/>
      <c r="K7" s="19"/>
      <c r="L7" s="19"/>
      <c r="M7" s="19"/>
      <c r="N7" s="19"/>
      <c r="O7" s="23"/>
      <c r="P7" s="24"/>
      <c r="Q7" s="25"/>
      <c r="R7" s="20">
        <f>IF(OR(T7&gt;0,V7&gt;0,X7&gt;0),'Points Master'!A7,"NIP")</f>
        <v>11</v>
      </c>
      <c r="S7" s="25"/>
      <c r="T7" s="26" t="str">
        <f>'Points Master'!I7</f>
        <v>X</v>
      </c>
      <c r="U7" s="25"/>
      <c r="V7" s="27" t="str">
        <f>'Points Master'!J7</f>
        <v>X</v>
      </c>
      <c r="W7" s="25"/>
      <c r="X7" s="27" t="str">
        <f>'Points Master'!K7</f>
        <v>X</v>
      </c>
      <c r="Y7" s="25"/>
      <c r="Z7" s="25"/>
      <c r="AA7" s="25"/>
      <c r="AB7" s="25"/>
      <c r="AC7" s="25"/>
      <c r="AD7" s="28"/>
      <c r="AE7" s="29"/>
      <c r="AF7" s="30"/>
      <c r="AG7" s="20">
        <f>IF(OR(AI7&gt;0,AK7&gt;0,AM7&gt;0),'Points Master'!A7,"NIP")</f>
        <v>11</v>
      </c>
      <c r="AH7" s="30"/>
      <c r="AI7" s="31">
        <f>'Points Master'!N7</f>
        <v>1</v>
      </c>
      <c r="AJ7" s="30"/>
      <c r="AK7" s="32">
        <f>'Points Master'!O7</f>
        <v>1</v>
      </c>
      <c r="AL7" s="30"/>
      <c r="AM7" s="32">
        <f>'Points Master'!P7</f>
        <v>1</v>
      </c>
      <c r="AN7" s="30"/>
      <c r="AO7" s="30"/>
      <c r="AP7" s="30"/>
      <c r="AQ7" s="30"/>
      <c r="AR7" s="30"/>
      <c r="AS7" s="33"/>
      <c r="AT7" s="34"/>
      <c r="AU7" s="35"/>
      <c r="AV7" s="20">
        <f>IF(OR(AX7&gt;0,AZ7&gt;0,BB7&gt;0),'Points Master'!A7,"NIP")</f>
        <v>11</v>
      </c>
      <c r="AW7" s="35"/>
      <c r="AX7" s="36">
        <f>'Points Master'!S7</f>
        <v>1</v>
      </c>
      <c r="AY7" s="35"/>
      <c r="AZ7" s="37">
        <f>'Points Master'!T7</f>
        <v>1</v>
      </c>
      <c r="BA7" s="35"/>
      <c r="BB7" s="37">
        <f>'Points Master'!U7</f>
        <v>1</v>
      </c>
      <c r="BC7" s="35"/>
      <c r="BD7" s="35"/>
      <c r="BE7" s="35"/>
      <c r="BF7" s="35"/>
      <c r="BG7" s="35"/>
      <c r="BH7" s="38"/>
      <c r="BI7" s="18"/>
      <c r="BJ7" s="19"/>
      <c r="BK7" s="20">
        <f>IF(OR(BM7&gt;0,BO7&gt;0,BQ7&gt;0),'Points Master'!A7,"NIP")</f>
        <v>11</v>
      </c>
      <c r="BL7" s="19"/>
      <c r="BM7" s="21">
        <f>'Points Master'!X7</f>
        <v>1</v>
      </c>
      <c r="BN7" s="19"/>
      <c r="BO7" s="22">
        <f>'Points Master'!Y7</f>
        <v>1</v>
      </c>
      <c r="BP7" s="19"/>
      <c r="BQ7" s="22">
        <f>'Points Master'!Z7</f>
        <v>0</v>
      </c>
      <c r="BR7" s="19"/>
      <c r="BS7" s="19"/>
      <c r="BT7" s="19"/>
      <c r="BU7" s="19"/>
      <c r="BV7" s="19"/>
      <c r="BW7" s="23"/>
      <c r="BX7" s="24"/>
      <c r="BY7" s="25"/>
      <c r="BZ7" s="20">
        <f>IF(OR(CB7&gt;0,CD7&gt;0,CF7&gt;0),'Points Master'!A7,"NIP")</f>
        <v>11</v>
      </c>
      <c r="CA7" s="25"/>
      <c r="CB7" s="26" t="str">
        <f>'Points Master'!AC7</f>
        <v>X</v>
      </c>
      <c r="CC7" s="25"/>
      <c r="CD7" s="27" t="str">
        <f>'Points Master'!AD7</f>
        <v>X</v>
      </c>
      <c r="CE7" s="25"/>
      <c r="CF7" s="27" t="str">
        <f>'Points Master'!AE7</f>
        <v>X</v>
      </c>
      <c r="CG7" s="25"/>
      <c r="CH7" s="25"/>
      <c r="CI7" s="25"/>
      <c r="CJ7" s="25"/>
      <c r="CK7" s="25"/>
      <c r="CL7" s="28"/>
      <c r="CM7" s="29"/>
      <c r="CN7" s="30"/>
      <c r="CO7" s="20">
        <f>IF(OR(CQ7&gt;0,CS7&gt;0,CU7&gt;0),'Points Master'!A7,"NIP")</f>
        <v>11</v>
      </c>
      <c r="CP7" s="30"/>
      <c r="CQ7" s="31">
        <f>'Points Master'!AH7</f>
        <v>1</v>
      </c>
      <c r="CR7" s="30"/>
      <c r="CS7" s="32">
        <f>'Points Master'!AI7</f>
        <v>1</v>
      </c>
      <c r="CT7" s="30"/>
      <c r="CU7" s="32">
        <f>'Points Master'!AJ7</f>
        <v>0</v>
      </c>
      <c r="CV7" s="30"/>
      <c r="CW7" s="30"/>
      <c r="CX7" s="30"/>
      <c r="CY7" s="30"/>
      <c r="CZ7" s="30"/>
      <c r="DA7" s="33"/>
      <c r="DB7" s="34"/>
      <c r="DC7" s="35"/>
      <c r="DD7" s="20" t="str">
        <f>IF(OR(DF7&gt;0,DH7&gt;0,DJ7&gt;0),'Points Master'!A7,"NIP")</f>
        <v>NIP</v>
      </c>
      <c r="DE7" s="35"/>
      <c r="DF7" s="36">
        <f>'Points Master'!AM7</f>
        <v>0</v>
      </c>
      <c r="DG7" s="35"/>
      <c r="DH7" s="37">
        <f>'Points Master'!AN7</f>
        <v>0</v>
      </c>
      <c r="DI7" s="35"/>
      <c r="DJ7" s="37">
        <f>'Points Master'!AO7</f>
        <v>0</v>
      </c>
      <c r="DK7" s="35"/>
      <c r="DL7" s="35"/>
      <c r="DM7" s="35"/>
      <c r="DN7" s="35"/>
      <c r="DO7" s="35"/>
      <c r="DP7" s="38"/>
      <c r="DQ7" s="18"/>
      <c r="DR7" s="19"/>
      <c r="DS7" s="20">
        <f>IF(OR(DU7&gt;0,DW7&gt;0,DY7&gt;0),'Points Master'!A7,"NIP")</f>
        <v>11</v>
      </c>
      <c r="DT7" s="19"/>
      <c r="DU7" s="21">
        <f>'Points Master'!AR7</f>
        <v>1</v>
      </c>
      <c r="DV7" s="19"/>
      <c r="DW7" s="22">
        <f>'Points Master'!AS7</f>
        <v>1</v>
      </c>
      <c r="DX7" s="19"/>
      <c r="DY7" s="22">
        <f>'Points Master'!AT7</f>
        <v>1</v>
      </c>
      <c r="DZ7" s="19"/>
      <c r="EA7" s="19"/>
      <c r="EB7" s="19"/>
      <c r="EC7" s="19"/>
      <c r="ED7" s="19"/>
      <c r="EE7" s="23"/>
      <c r="EF7" s="24"/>
      <c r="EG7" s="25"/>
      <c r="EH7" s="20" t="str">
        <f>IF(OR(EJ7&gt;0,EL7&gt;0,EN7&gt;0),'Points Master'!A7,"NIP")</f>
        <v>NIP</v>
      </c>
      <c r="EI7" s="25"/>
      <c r="EJ7" s="26">
        <f>'Points Master'!AW7</f>
        <v>0</v>
      </c>
      <c r="EK7" s="25"/>
      <c r="EL7" s="27">
        <f>'Points Master'!AX7</f>
        <v>0</v>
      </c>
      <c r="EM7" s="25"/>
      <c r="EN7" s="27">
        <f>'Points Master'!AY7</f>
        <v>0</v>
      </c>
      <c r="EO7" s="25"/>
      <c r="EP7" s="25"/>
      <c r="EQ7" s="25"/>
      <c r="ER7" s="25"/>
      <c r="ES7" s="25"/>
      <c r="ET7" s="28"/>
      <c r="EU7" s="29"/>
      <c r="EV7" s="30"/>
      <c r="EW7" s="20" t="str">
        <f>IF(OR(EY7&gt;0,FA7&gt;0,FC7&gt;0),'Points Master'!A7,"NIP")</f>
        <v>NIP</v>
      </c>
      <c r="EX7" s="30"/>
      <c r="EY7" s="31">
        <f>'Points Master'!BB7</f>
        <v>0</v>
      </c>
      <c r="EZ7" s="30"/>
      <c r="FA7" s="32">
        <f>'Points Master'!BC7</f>
        <v>0</v>
      </c>
      <c r="FB7" s="30"/>
      <c r="FC7" s="32">
        <f>'Points Master'!BD7</f>
        <v>0</v>
      </c>
      <c r="FD7" s="30"/>
      <c r="FE7" s="30"/>
      <c r="FF7" s="30"/>
      <c r="FG7" s="30"/>
      <c r="FH7" s="30"/>
      <c r="FI7" s="33"/>
      <c r="FJ7" s="34"/>
      <c r="FK7" s="35"/>
      <c r="FL7" s="20" t="str">
        <f>IF(OR(FN7&gt;0,FP7&gt;0,FR7&gt;0),'Points Master'!A7,"NIP")</f>
        <v>NIP</v>
      </c>
      <c r="FM7" s="35"/>
      <c r="FN7" s="36">
        <f>'Points Master'!BG7</f>
        <v>0</v>
      </c>
      <c r="FO7" s="35"/>
      <c r="FP7" s="37">
        <f>'Points Master'!BH7</f>
        <v>0</v>
      </c>
      <c r="FQ7" s="35"/>
      <c r="FR7" s="37">
        <f>'Points Master'!BI7</f>
        <v>0</v>
      </c>
      <c r="FS7" s="35"/>
      <c r="FT7" s="35"/>
      <c r="FU7" s="35"/>
      <c r="FV7" s="35"/>
      <c r="FW7" s="35"/>
      <c r="FX7" s="38"/>
    </row>
    <row r="8" spans="1:180" ht="18.600000000000001" thickBot="1">
      <c r="A8" s="18"/>
      <c r="B8" s="19"/>
      <c r="C8" s="20">
        <f>IF(OR(E8&gt;0,G8&gt;0,I8&gt;0),'Points Master'!A8,"NIP")</f>
        <v>12</v>
      </c>
      <c r="D8" s="19"/>
      <c r="E8" s="21" t="str">
        <f>'Points Master'!D8</f>
        <v>X</v>
      </c>
      <c r="F8" s="19"/>
      <c r="G8" s="22" t="str">
        <f>'Points Master'!E8</f>
        <v>X</v>
      </c>
      <c r="H8" s="19"/>
      <c r="I8" s="22">
        <f>'Points Master'!F8</f>
        <v>0</v>
      </c>
      <c r="J8" s="19"/>
      <c r="K8" s="19"/>
      <c r="L8" s="19"/>
      <c r="M8" s="19"/>
      <c r="N8" s="19"/>
      <c r="O8" s="23"/>
      <c r="P8" s="24"/>
      <c r="Q8" s="25"/>
      <c r="R8" s="20">
        <f>IF(OR(T8&gt;0,V8&gt;0,X8&gt;0),'Points Master'!A8,"NIP")</f>
        <v>12</v>
      </c>
      <c r="S8" s="25"/>
      <c r="T8" s="26" t="str">
        <f>'Points Master'!I8</f>
        <v>X</v>
      </c>
      <c r="U8" s="25"/>
      <c r="V8" s="27" t="str">
        <f>'Points Master'!J8</f>
        <v>X</v>
      </c>
      <c r="W8" s="25"/>
      <c r="X8" s="27" t="str">
        <f>'Points Master'!K8</f>
        <v>X</v>
      </c>
      <c r="Y8" s="25"/>
      <c r="Z8" s="25"/>
      <c r="AA8" s="25"/>
      <c r="AB8" s="25"/>
      <c r="AC8" s="25"/>
      <c r="AD8" s="28"/>
      <c r="AE8" s="29"/>
      <c r="AF8" s="30"/>
      <c r="AG8" s="20">
        <f>IF(OR(AI8&gt;0,AK8&gt;0,AM8&gt;0),'Points Master'!A8,"NIP")</f>
        <v>12</v>
      </c>
      <c r="AH8" s="30"/>
      <c r="AI8" s="31" t="str">
        <f>'Points Master'!N8</f>
        <v>X</v>
      </c>
      <c r="AJ8" s="30"/>
      <c r="AK8" s="32" t="str">
        <f>'Points Master'!O8</f>
        <v>X</v>
      </c>
      <c r="AL8" s="30"/>
      <c r="AM8" s="32" t="str">
        <f>'Points Master'!P8</f>
        <v>X</v>
      </c>
      <c r="AN8" s="30"/>
      <c r="AO8" s="30"/>
      <c r="AP8" s="30"/>
      <c r="AQ8" s="30"/>
      <c r="AR8" s="30"/>
      <c r="AS8" s="33"/>
      <c r="AT8" s="34"/>
      <c r="AU8" s="35"/>
      <c r="AV8" s="20">
        <f>IF(OR(AX8&gt;0,AZ8&gt;0,BB8&gt;0),'Points Master'!A8,"NIP")</f>
        <v>12</v>
      </c>
      <c r="AW8" s="35"/>
      <c r="AX8" s="36">
        <f>'Points Master'!S8</f>
        <v>1</v>
      </c>
      <c r="AY8" s="35"/>
      <c r="AZ8" s="37">
        <f>'Points Master'!T8</f>
        <v>1</v>
      </c>
      <c r="BA8" s="35"/>
      <c r="BB8" s="37">
        <f>'Points Master'!U8</f>
        <v>1</v>
      </c>
      <c r="BC8" s="35"/>
      <c r="BD8" s="35"/>
      <c r="BE8" s="35"/>
      <c r="BF8" s="35"/>
      <c r="BG8" s="35"/>
      <c r="BH8" s="38"/>
      <c r="BI8" s="18"/>
      <c r="BJ8" s="19"/>
      <c r="BK8" s="20">
        <f>IF(OR(BM8&gt;0,BO8&gt;0,BQ8&gt;0),'Points Master'!A8,"NIP")</f>
        <v>12</v>
      </c>
      <c r="BL8" s="19"/>
      <c r="BM8" s="21">
        <f>'Points Master'!X8</f>
        <v>1</v>
      </c>
      <c r="BN8" s="19"/>
      <c r="BO8" s="22">
        <f>'Points Master'!Y8</f>
        <v>1</v>
      </c>
      <c r="BP8" s="19"/>
      <c r="BQ8" s="22">
        <f>'Points Master'!Z8</f>
        <v>0</v>
      </c>
      <c r="BR8" s="19"/>
      <c r="BS8" s="19"/>
      <c r="BT8" s="19"/>
      <c r="BU8" s="19"/>
      <c r="BV8" s="19"/>
      <c r="BW8" s="23"/>
      <c r="BX8" s="24"/>
      <c r="BY8" s="25"/>
      <c r="BZ8" s="20">
        <f>IF(OR(CB8&gt;0,CD8&gt;0,CF8&gt;0),'Points Master'!A8,"NIP")</f>
        <v>12</v>
      </c>
      <c r="CA8" s="25"/>
      <c r="CB8" s="26">
        <f>'Points Master'!AC8</f>
        <v>1</v>
      </c>
      <c r="CC8" s="25"/>
      <c r="CD8" s="27">
        <f>'Points Master'!AD8</f>
        <v>1</v>
      </c>
      <c r="CE8" s="25"/>
      <c r="CF8" s="27">
        <f>'Points Master'!AE8</f>
        <v>0</v>
      </c>
      <c r="CG8" s="25"/>
      <c r="CH8" s="25"/>
      <c r="CI8" s="25"/>
      <c r="CJ8" s="25"/>
      <c r="CK8" s="25"/>
      <c r="CL8" s="28"/>
      <c r="CM8" s="29"/>
      <c r="CN8" s="30"/>
      <c r="CO8" s="20">
        <f>IF(OR(CQ8&gt;0,CS8&gt;0,CU8&gt;0),'Points Master'!A8,"NIP")</f>
        <v>12</v>
      </c>
      <c r="CP8" s="30"/>
      <c r="CQ8" s="31">
        <f>'Points Master'!AH8</f>
        <v>1</v>
      </c>
      <c r="CR8" s="30"/>
      <c r="CS8" s="32">
        <f>'Points Master'!AI8</f>
        <v>1</v>
      </c>
      <c r="CT8" s="30"/>
      <c r="CU8" s="32">
        <f>'Points Master'!AJ8</f>
        <v>1</v>
      </c>
      <c r="CV8" s="30"/>
      <c r="CW8" s="30"/>
      <c r="CX8" s="30"/>
      <c r="CY8" s="30"/>
      <c r="CZ8" s="30"/>
      <c r="DA8" s="33"/>
      <c r="DB8" s="34"/>
      <c r="DC8" s="35"/>
      <c r="DD8" s="20" t="str">
        <f>IF(OR(DF8&gt;0,DH8&gt;0,DJ8&gt;0),'Points Master'!A8,"NIP")</f>
        <v>NIP</v>
      </c>
      <c r="DE8" s="35"/>
      <c r="DF8" s="36">
        <f>'Points Master'!AM8</f>
        <v>0</v>
      </c>
      <c r="DG8" s="35"/>
      <c r="DH8" s="37">
        <f>'Points Master'!AN8</f>
        <v>0</v>
      </c>
      <c r="DI8" s="35"/>
      <c r="DJ8" s="37">
        <f>'Points Master'!AO8</f>
        <v>0</v>
      </c>
      <c r="DK8" s="35"/>
      <c r="DL8" s="35"/>
      <c r="DM8" s="35"/>
      <c r="DN8" s="35"/>
      <c r="DO8" s="35"/>
      <c r="DP8" s="38"/>
      <c r="DQ8" s="18"/>
      <c r="DR8" s="19"/>
      <c r="DS8" s="20">
        <f>IF(OR(DU8&gt;0,DW8&gt;0,DY8&gt;0),'Points Master'!A8,"NIP")</f>
        <v>12</v>
      </c>
      <c r="DT8" s="19"/>
      <c r="DU8" s="21">
        <f>'Points Master'!AR8</f>
        <v>1</v>
      </c>
      <c r="DV8" s="19"/>
      <c r="DW8" s="22">
        <f>'Points Master'!AS8</f>
        <v>1</v>
      </c>
      <c r="DX8" s="19"/>
      <c r="DY8" s="22">
        <f>'Points Master'!AT8</f>
        <v>1</v>
      </c>
      <c r="DZ8" s="19"/>
      <c r="EA8" s="19"/>
      <c r="EB8" s="19"/>
      <c r="EC8" s="19"/>
      <c r="ED8" s="19"/>
      <c r="EE8" s="23"/>
      <c r="EF8" s="24"/>
      <c r="EG8" s="25"/>
      <c r="EH8" s="20" t="str">
        <f>IF(OR(EJ8&gt;0,EL8&gt;0,EN8&gt;0),'Points Master'!A8,"NIP")</f>
        <v>NIP</v>
      </c>
      <c r="EI8" s="25"/>
      <c r="EJ8" s="26">
        <f>'Points Master'!AW8</f>
        <v>0</v>
      </c>
      <c r="EK8" s="25"/>
      <c r="EL8" s="27">
        <f>'Points Master'!AX8</f>
        <v>0</v>
      </c>
      <c r="EM8" s="25"/>
      <c r="EN8" s="27">
        <f>'Points Master'!AY8</f>
        <v>0</v>
      </c>
      <c r="EO8" s="25"/>
      <c r="EP8" s="25"/>
      <c r="EQ8" s="25"/>
      <c r="ER8" s="25"/>
      <c r="ES8" s="25"/>
      <c r="ET8" s="28"/>
      <c r="EU8" s="29"/>
      <c r="EV8" s="30"/>
      <c r="EW8" s="20" t="str">
        <f>IF(OR(EY8&gt;0,FA8&gt;0,FC8&gt;0),'Points Master'!A8,"NIP")</f>
        <v>NIP</v>
      </c>
      <c r="EX8" s="30"/>
      <c r="EY8" s="31">
        <f>'Points Master'!BB8</f>
        <v>0</v>
      </c>
      <c r="EZ8" s="30"/>
      <c r="FA8" s="32">
        <f>'Points Master'!BC8</f>
        <v>0</v>
      </c>
      <c r="FB8" s="30"/>
      <c r="FC8" s="32">
        <f>'Points Master'!BD8</f>
        <v>0</v>
      </c>
      <c r="FD8" s="30"/>
      <c r="FE8" s="30"/>
      <c r="FF8" s="30"/>
      <c r="FG8" s="30"/>
      <c r="FH8" s="30"/>
      <c r="FI8" s="33"/>
      <c r="FJ8" s="34"/>
      <c r="FK8" s="35"/>
      <c r="FL8" s="20" t="str">
        <f>IF(OR(FN8&gt;0,FP8&gt;0,FR8&gt;0),'Points Master'!A8,"NIP")</f>
        <v>NIP</v>
      </c>
      <c r="FM8" s="35"/>
      <c r="FN8" s="36">
        <f>'Points Master'!BG8</f>
        <v>0</v>
      </c>
      <c r="FO8" s="35"/>
      <c r="FP8" s="37">
        <f>'Points Master'!BH8</f>
        <v>0</v>
      </c>
      <c r="FQ8" s="35"/>
      <c r="FR8" s="37">
        <f>'Points Master'!BI8</f>
        <v>0</v>
      </c>
      <c r="FS8" s="35"/>
      <c r="FT8" s="35"/>
      <c r="FU8" s="35"/>
      <c r="FV8" s="35"/>
      <c r="FW8" s="35"/>
      <c r="FX8" s="38"/>
    </row>
    <row r="9" spans="1:180" ht="18.600000000000001" thickBot="1">
      <c r="A9" s="18"/>
      <c r="B9" s="19"/>
      <c r="C9" s="20">
        <f>IF(OR(E9&gt;0,G9&gt;0,I9&gt;0),'Points Master'!A9,"NIP")</f>
        <v>13</v>
      </c>
      <c r="D9" s="19"/>
      <c r="E9" s="21" t="str">
        <f>'Points Master'!D9</f>
        <v>X</v>
      </c>
      <c r="F9" s="19"/>
      <c r="G9" s="22" t="str">
        <f>'Points Master'!E9</f>
        <v>X</v>
      </c>
      <c r="H9" s="19"/>
      <c r="I9" s="22">
        <f>'Points Master'!F9</f>
        <v>0</v>
      </c>
      <c r="J9" s="19"/>
      <c r="K9" s="19"/>
      <c r="L9" s="19"/>
      <c r="M9" s="19"/>
      <c r="N9" s="19"/>
      <c r="O9" s="23"/>
      <c r="P9" s="24"/>
      <c r="Q9" s="25"/>
      <c r="R9" s="20">
        <f>IF(OR(T9&gt;0,V9&gt;0,X9&gt;0),'Points Master'!A9,"NIP")</f>
        <v>13</v>
      </c>
      <c r="S9" s="25"/>
      <c r="T9" s="26" t="str">
        <f>'Points Master'!I9</f>
        <v>X</v>
      </c>
      <c r="U9" s="25"/>
      <c r="V9" s="27" t="str">
        <f>'Points Master'!J9</f>
        <v>X</v>
      </c>
      <c r="W9" s="25"/>
      <c r="X9" s="27">
        <f>'Points Master'!K9</f>
        <v>0</v>
      </c>
      <c r="Y9" s="25"/>
      <c r="Z9" s="25"/>
      <c r="AA9" s="25"/>
      <c r="AB9" s="25"/>
      <c r="AC9" s="25"/>
      <c r="AD9" s="28"/>
      <c r="AE9" s="29"/>
      <c r="AF9" s="30"/>
      <c r="AG9" s="20">
        <f>IF(OR(AI9&gt;0,AK9&gt;0,AM9&gt;0),'Points Master'!A9,"NIP")</f>
        <v>13</v>
      </c>
      <c r="AH9" s="30"/>
      <c r="AI9" s="31" t="str">
        <f>'Points Master'!N9</f>
        <v>X</v>
      </c>
      <c r="AJ9" s="30"/>
      <c r="AK9" s="32" t="str">
        <f>'Points Master'!O9</f>
        <v>X</v>
      </c>
      <c r="AL9" s="30"/>
      <c r="AM9" s="32">
        <f>'Points Master'!P9</f>
        <v>0</v>
      </c>
      <c r="AN9" s="30"/>
      <c r="AO9" s="30"/>
      <c r="AP9" s="30"/>
      <c r="AQ9" s="30"/>
      <c r="AR9" s="30"/>
      <c r="AS9" s="33"/>
      <c r="AT9" s="34"/>
      <c r="AU9" s="35"/>
      <c r="AV9" s="20">
        <f>IF(OR(AX9&gt;0,AZ9&gt;0,BB9&gt;0),'Points Master'!A9,"NIP")</f>
        <v>13</v>
      </c>
      <c r="AW9" s="35"/>
      <c r="AX9" s="36" t="str">
        <f>'Points Master'!S9</f>
        <v>X</v>
      </c>
      <c r="AY9" s="35"/>
      <c r="AZ9" s="37" t="str">
        <f>'Points Master'!T9</f>
        <v>X</v>
      </c>
      <c r="BA9" s="35"/>
      <c r="BB9" s="37">
        <f>'Points Master'!U9</f>
        <v>0</v>
      </c>
      <c r="BC9" s="35"/>
      <c r="BD9" s="35"/>
      <c r="BE9" s="35"/>
      <c r="BF9" s="35"/>
      <c r="BG9" s="35"/>
      <c r="BH9" s="38"/>
      <c r="BI9" s="18"/>
      <c r="BJ9" s="19"/>
      <c r="BK9" s="20">
        <f>IF(OR(BM9&gt;0,BO9&gt;0,BQ9&gt;0),'Points Master'!A9,"NIP")</f>
        <v>13</v>
      </c>
      <c r="BL9" s="19"/>
      <c r="BM9" s="21" t="str">
        <f>'Points Master'!X9</f>
        <v>X</v>
      </c>
      <c r="BN9" s="19"/>
      <c r="BO9" s="22" t="str">
        <f>'Points Master'!Y9</f>
        <v>X</v>
      </c>
      <c r="BP9" s="19"/>
      <c r="BQ9" s="22">
        <f>'Points Master'!Z9</f>
        <v>0</v>
      </c>
      <c r="BR9" s="19"/>
      <c r="BS9" s="19"/>
      <c r="BT9" s="19"/>
      <c r="BU9" s="19"/>
      <c r="BV9" s="19"/>
      <c r="BW9" s="23"/>
      <c r="BX9" s="24"/>
      <c r="BY9" s="25"/>
      <c r="BZ9" s="20">
        <f>IF(OR(CB9&gt;0,CD9&gt;0,CF9&gt;0),'Points Master'!A9,"NIP")</f>
        <v>13</v>
      </c>
      <c r="CA9" s="25"/>
      <c r="CB9" s="26" t="str">
        <f>'Points Master'!AC9</f>
        <v>X</v>
      </c>
      <c r="CC9" s="25"/>
      <c r="CD9" s="27" t="str">
        <f>'Points Master'!AD9</f>
        <v>X</v>
      </c>
      <c r="CE9" s="25"/>
      <c r="CF9" s="27">
        <f>'Points Master'!AE9</f>
        <v>0</v>
      </c>
      <c r="CG9" s="25"/>
      <c r="CH9" s="25"/>
      <c r="CI9" s="25"/>
      <c r="CJ9" s="25"/>
      <c r="CK9" s="25"/>
      <c r="CL9" s="28"/>
      <c r="CM9" s="29"/>
      <c r="CN9" s="30"/>
      <c r="CO9" s="20">
        <f>IF(OR(CQ9&gt;0,CS9&gt;0,CU9&gt;0),'Points Master'!A9,"NIP")</f>
        <v>13</v>
      </c>
      <c r="CP9" s="30"/>
      <c r="CQ9" s="31">
        <f>'Points Master'!AH9</f>
        <v>1</v>
      </c>
      <c r="CR9" s="30"/>
      <c r="CS9" s="32">
        <f>'Points Master'!AI9</f>
        <v>1</v>
      </c>
      <c r="CT9" s="30"/>
      <c r="CU9" s="32">
        <f>'Points Master'!AJ9</f>
        <v>0</v>
      </c>
      <c r="CV9" s="30"/>
      <c r="CW9" s="30"/>
      <c r="CX9" s="30"/>
      <c r="CY9" s="30"/>
      <c r="CZ9" s="30"/>
      <c r="DA9" s="33"/>
      <c r="DB9" s="34"/>
      <c r="DC9" s="35"/>
      <c r="DD9" s="20">
        <f>IF(OR(DF9&gt;0,DH9&gt;0,DJ9&gt;0),'Points Master'!A9,"NIP")</f>
        <v>13</v>
      </c>
      <c r="DE9" s="35"/>
      <c r="DF9" s="36">
        <f>'Points Master'!AM9</f>
        <v>1</v>
      </c>
      <c r="DG9" s="35"/>
      <c r="DH9" s="37">
        <f>'Points Master'!AN9</f>
        <v>1</v>
      </c>
      <c r="DI9" s="35"/>
      <c r="DJ9" s="37">
        <f>'Points Master'!AO9</f>
        <v>0</v>
      </c>
      <c r="DK9" s="35"/>
      <c r="DL9" s="35"/>
      <c r="DM9" s="35"/>
      <c r="DN9" s="35"/>
      <c r="DO9" s="35"/>
      <c r="DP9" s="38"/>
      <c r="DQ9" s="18"/>
      <c r="DR9" s="19"/>
      <c r="DS9" s="20">
        <f>IF(OR(DU9&gt;0,DW9&gt;0,DY9&gt;0),'Points Master'!A9,"NIP")</f>
        <v>13</v>
      </c>
      <c r="DT9" s="19"/>
      <c r="DU9" s="21">
        <f>'Points Master'!AR9</f>
        <v>1</v>
      </c>
      <c r="DV9" s="19"/>
      <c r="DW9" s="22">
        <f>'Points Master'!AS9</f>
        <v>1</v>
      </c>
      <c r="DX9" s="19"/>
      <c r="DY9" s="22">
        <f>'Points Master'!AT9</f>
        <v>0</v>
      </c>
      <c r="DZ9" s="19"/>
      <c r="EA9" s="19"/>
      <c r="EB9" s="19"/>
      <c r="EC9" s="19"/>
      <c r="ED9" s="19"/>
      <c r="EE9" s="23"/>
      <c r="EF9" s="24"/>
      <c r="EG9" s="25"/>
      <c r="EH9" s="20" t="str">
        <f>IF(OR(EJ9&gt;0,EL9&gt;0,EN9&gt;0),'Points Master'!A9,"NIP")</f>
        <v>NIP</v>
      </c>
      <c r="EI9" s="25"/>
      <c r="EJ9" s="26">
        <f>'Points Master'!AW9</f>
        <v>0</v>
      </c>
      <c r="EK9" s="25"/>
      <c r="EL9" s="27">
        <f>'Points Master'!AX9</f>
        <v>0</v>
      </c>
      <c r="EM9" s="25"/>
      <c r="EN9" s="27">
        <f>'Points Master'!AY9</f>
        <v>0</v>
      </c>
      <c r="EO9" s="25"/>
      <c r="EP9" s="25"/>
      <c r="EQ9" s="25"/>
      <c r="ER9" s="25"/>
      <c r="ES9" s="25"/>
      <c r="ET9" s="28"/>
      <c r="EU9" s="29"/>
      <c r="EV9" s="30"/>
      <c r="EW9" s="20" t="str">
        <f>IF(OR(EY9&gt;0,FA9&gt;0,FC9&gt;0),'Points Master'!A9,"NIP")</f>
        <v>NIP</v>
      </c>
      <c r="EX9" s="30"/>
      <c r="EY9" s="31">
        <f>'Points Master'!BB9</f>
        <v>0</v>
      </c>
      <c r="EZ9" s="30"/>
      <c r="FA9" s="32">
        <f>'Points Master'!BC9</f>
        <v>0</v>
      </c>
      <c r="FB9" s="30"/>
      <c r="FC9" s="32">
        <f>'Points Master'!BD9</f>
        <v>0</v>
      </c>
      <c r="FD9" s="30"/>
      <c r="FE9" s="30"/>
      <c r="FF9" s="30"/>
      <c r="FG9" s="30"/>
      <c r="FH9" s="30"/>
      <c r="FI9" s="33"/>
      <c r="FJ9" s="34"/>
      <c r="FK9" s="35"/>
      <c r="FL9" s="20" t="str">
        <f>IF(OR(FN9&gt;0,FP9&gt;0,FR9&gt;0),'Points Master'!A9,"NIP")</f>
        <v>NIP</v>
      </c>
      <c r="FM9" s="35"/>
      <c r="FN9" s="36">
        <f>'Points Master'!BG9</f>
        <v>0</v>
      </c>
      <c r="FO9" s="35"/>
      <c r="FP9" s="37">
        <f>'Points Master'!BH9</f>
        <v>0</v>
      </c>
      <c r="FQ9" s="35"/>
      <c r="FR9" s="37">
        <f>'Points Master'!BI9</f>
        <v>0</v>
      </c>
      <c r="FS9" s="35"/>
      <c r="FT9" s="35"/>
      <c r="FU9" s="35"/>
      <c r="FV9" s="35"/>
      <c r="FW9" s="35"/>
      <c r="FX9" s="38"/>
    </row>
    <row r="10" spans="1:180" ht="18.600000000000001" thickBot="1">
      <c r="A10" s="18"/>
      <c r="B10" s="19"/>
      <c r="C10" s="20">
        <f>IF(OR(E10&gt;0,G10&gt;0,I10&gt;0),'Points Master'!A10,"NIP")</f>
        <v>19</v>
      </c>
      <c r="D10" s="19"/>
      <c r="E10" s="21" t="str">
        <f>'Points Master'!D10</f>
        <v>X</v>
      </c>
      <c r="F10" s="19"/>
      <c r="G10" s="22" t="str">
        <f>'Points Master'!E10</f>
        <v>X</v>
      </c>
      <c r="H10" s="19"/>
      <c r="I10" s="22" t="str">
        <f>'Points Master'!F10</f>
        <v>X</v>
      </c>
      <c r="J10" s="19"/>
      <c r="K10" s="19"/>
      <c r="L10" s="19"/>
      <c r="M10" s="19"/>
      <c r="N10" s="19"/>
      <c r="O10" s="23"/>
      <c r="P10" s="24"/>
      <c r="Q10" s="25"/>
      <c r="R10" s="20">
        <f>IF(OR(T10&gt;0,V10&gt;0,X10&gt;0),'Points Master'!A10,"NIP")</f>
        <v>19</v>
      </c>
      <c r="S10" s="25"/>
      <c r="T10" s="26">
        <f>'Points Master'!I10</f>
        <v>1</v>
      </c>
      <c r="U10" s="25"/>
      <c r="V10" s="27">
        <f>'Points Master'!J10</f>
        <v>1</v>
      </c>
      <c r="W10" s="25"/>
      <c r="X10" s="27">
        <f>'Points Master'!K10</f>
        <v>0</v>
      </c>
      <c r="Y10" s="25"/>
      <c r="Z10" s="25"/>
      <c r="AA10" s="25"/>
      <c r="AB10" s="25"/>
      <c r="AC10" s="25"/>
      <c r="AD10" s="28"/>
      <c r="AE10" s="29"/>
      <c r="AF10" s="30"/>
      <c r="AG10" s="20">
        <f>IF(OR(AI10&gt;0,AK10&gt;0,AM10&gt;0),'Points Master'!A10,"NIP")</f>
        <v>19</v>
      </c>
      <c r="AH10" s="30"/>
      <c r="AI10" s="31" t="str">
        <f>'Points Master'!N10</f>
        <v>X</v>
      </c>
      <c r="AJ10" s="30"/>
      <c r="AK10" s="32" t="str">
        <f>'Points Master'!O10</f>
        <v>X</v>
      </c>
      <c r="AL10" s="30"/>
      <c r="AM10" s="32">
        <f>'Points Master'!P10</f>
        <v>0</v>
      </c>
      <c r="AN10" s="30"/>
      <c r="AO10" s="30"/>
      <c r="AP10" s="30"/>
      <c r="AQ10" s="30"/>
      <c r="AR10" s="30"/>
      <c r="AS10" s="33"/>
      <c r="AT10" s="34"/>
      <c r="AU10" s="35"/>
      <c r="AV10" s="20">
        <f>IF(OR(AX10&gt;0,AZ10&gt;0,BB10&gt;0),'Points Master'!A10,"NIP")</f>
        <v>19</v>
      </c>
      <c r="AW10" s="35"/>
      <c r="AX10" s="36">
        <f>'Points Master'!S10</f>
        <v>1</v>
      </c>
      <c r="AY10" s="35"/>
      <c r="AZ10" s="37">
        <f>'Points Master'!T10</f>
        <v>1</v>
      </c>
      <c r="BA10" s="35"/>
      <c r="BB10" s="37">
        <f>'Points Master'!U10</f>
        <v>1</v>
      </c>
      <c r="BC10" s="35"/>
      <c r="BD10" s="35"/>
      <c r="BE10" s="35"/>
      <c r="BF10" s="35"/>
      <c r="BG10" s="35"/>
      <c r="BH10" s="38"/>
      <c r="BI10" s="18"/>
      <c r="BJ10" s="19"/>
      <c r="BK10" s="20">
        <f>IF(OR(BM10&gt;0,BO10&gt;0,BQ10&gt;0),'Points Master'!A10,"NIP")</f>
        <v>19</v>
      </c>
      <c r="BL10" s="19"/>
      <c r="BM10" s="21">
        <f>'Points Master'!X10</f>
        <v>1</v>
      </c>
      <c r="BN10" s="19"/>
      <c r="BO10" s="22">
        <f>'Points Master'!Y10</f>
        <v>1</v>
      </c>
      <c r="BP10" s="19"/>
      <c r="BQ10" s="22">
        <f>'Points Master'!Z10</f>
        <v>1</v>
      </c>
      <c r="BR10" s="19"/>
      <c r="BS10" s="19"/>
      <c r="BT10" s="19"/>
      <c r="BU10" s="19"/>
      <c r="BV10" s="19"/>
      <c r="BW10" s="23"/>
      <c r="BX10" s="24"/>
      <c r="BY10" s="25"/>
      <c r="BZ10" s="20">
        <f>IF(OR(CB10&gt;0,CD10&gt;0,CF10&gt;0),'Points Master'!A10,"NIP")</f>
        <v>19</v>
      </c>
      <c r="CA10" s="25"/>
      <c r="CB10" s="26" t="str">
        <f>'Points Master'!AC10</f>
        <v>X</v>
      </c>
      <c r="CC10" s="25"/>
      <c r="CD10" s="27" t="str">
        <f>'Points Master'!AD10</f>
        <v>X</v>
      </c>
      <c r="CE10" s="25"/>
      <c r="CF10" s="27">
        <f>'Points Master'!AE10</f>
        <v>0</v>
      </c>
      <c r="CG10" s="25"/>
      <c r="CH10" s="25"/>
      <c r="CI10" s="25"/>
      <c r="CJ10" s="25"/>
      <c r="CK10" s="25"/>
      <c r="CL10" s="28"/>
      <c r="CM10" s="29"/>
      <c r="CN10" s="30"/>
      <c r="CO10" s="20">
        <f>IF(OR(CQ10&gt;0,CS10&gt;0,CU10&gt;0),'Points Master'!A10,"NIP")</f>
        <v>19</v>
      </c>
      <c r="CP10" s="30"/>
      <c r="CQ10" s="31">
        <f>'Points Master'!AH10</f>
        <v>1</v>
      </c>
      <c r="CR10" s="30"/>
      <c r="CS10" s="32">
        <f>'Points Master'!AI10</f>
        <v>1</v>
      </c>
      <c r="CT10" s="30"/>
      <c r="CU10" s="32" t="str">
        <f>'Points Master'!AJ10</f>
        <v>X</v>
      </c>
      <c r="CV10" s="30"/>
      <c r="CW10" s="30"/>
      <c r="CX10" s="30"/>
      <c r="CY10" s="30"/>
      <c r="CZ10" s="30"/>
      <c r="DA10" s="33"/>
      <c r="DB10" s="34"/>
      <c r="DC10" s="35"/>
      <c r="DD10" s="20">
        <f>IF(OR(DF10&gt;0,DH10&gt;0,DJ10&gt;0),'Points Master'!A10,"NIP")</f>
        <v>19</v>
      </c>
      <c r="DE10" s="35"/>
      <c r="DF10" s="36">
        <f>'Points Master'!AM10</f>
        <v>1</v>
      </c>
      <c r="DG10" s="35"/>
      <c r="DH10" s="37" t="str">
        <f>'Points Master'!AN10</f>
        <v>X</v>
      </c>
      <c r="DI10" s="35"/>
      <c r="DJ10" s="37">
        <f>'Points Master'!AO10</f>
        <v>0</v>
      </c>
      <c r="DK10" s="35"/>
      <c r="DL10" s="35"/>
      <c r="DM10" s="35"/>
      <c r="DN10" s="35"/>
      <c r="DO10" s="35"/>
      <c r="DP10" s="38"/>
      <c r="DQ10" s="18"/>
      <c r="DR10" s="19"/>
      <c r="DS10" s="20" t="str">
        <f>IF(OR(DU10&gt;0,DW10&gt;0,DY10&gt;0),'Points Master'!A10,"NIP")</f>
        <v>NIP</v>
      </c>
      <c r="DT10" s="19"/>
      <c r="DU10" s="21">
        <f>'Points Master'!AR10</f>
        <v>0</v>
      </c>
      <c r="DV10" s="19"/>
      <c r="DW10" s="22">
        <f>'Points Master'!AS10</f>
        <v>0</v>
      </c>
      <c r="DX10" s="19"/>
      <c r="DY10" s="22">
        <f>'Points Master'!AT10</f>
        <v>0</v>
      </c>
      <c r="DZ10" s="19"/>
      <c r="EA10" s="19"/>
      <c r="EB10" s="19"/>
      <c r="EC10" s="19"/>
      <c r="ED10" s="19"/>
      <c r="EE10" s="23"/>
      <c r="EF10" s="24"/>
      <c r="EG10" s="25"/>
      <c r="EH10" s="20" t="str">
        <f>IF(OR(EJ10&gt;0,EL10&gt;0,EN10&gt;0),'Points Master'!A10,"NIP")</f>
        <v>NIP</v>
      </c>
      <c r="EI10" s="25"/>
      <c r="EJ10" s="26">
        <f>'Points Master'!AW10</f>
        <v>0</v>
      </c>
      <c r="EK10" s="25"/>
      <c r="EL10" s="27">
        <f>'Points Master'!AX10</f>
        <v>0</v>
      </c>
      <c r="EM10" s="25"/>
      <c r="EN10" s="27">
        <f>'Points Master'!AY10</f>
        <v>0</v>
      </c>
      <c r="EO10" s="25"/>
      <c r="EP10" s="25"/>
      <c r="EQ10" s="25"/>
      <c r="ER10" s="25"/>
      <c r="ES10" s="25"/>
      <c r="ET10" s="28"/>
      <c r="EU10" s="29"/>
      <c r="EV10" s="30"/>
      <c r="EW10" s="20" t="str">
        <f>IF(OR(EY10&gt;0,FA10&gt;0,FC10&gt;0),'Points Master'!A10,"NIP")</f>
        <v>NIP</v>
      </c>
      <c r="EX10" s="30"/>
      <c r="EY10" s="31">
        <f>'Points Master'!BB10</f>
        <v>0</v>
      </c>
      <c r="EZ10" s="30"/>
      <c r="FA10" s="32">
        <f>'Points Master'!BC10</f>
        <v>0</v>
      </c>
      <c r="FB10" s="30"/>
      <c r="FC10" s="32">
        <f>'Points Master'!BD10</f>
        <v>0</v>
      </c>
      <c r="FD10" s="30"/>
      <c r="FE10" s="30"/>
      <c r="FF10" s="30"/>
      <c r="FG10" s="30"/>
      <c r="FH10" s="30"/>
      <c r="FI10" s="33"/>
      <c r="FJ10" s="34"/>
      <c r="FK10" s="35"/>
      <c r="FL10" s="20" t="str">
        <f>IF(OR(FN10&gt;0,FP10&gt;0,FR10&gt;0),'Points Master'!A10,"NIP")</f>
        <v>NIP</v>
      </c>
      <c r="FM10" s="35"/>
      <c r="FN10" s="36">
        <f>'Points Master'!BG10</f>
        <v>0</v>
      </c>
      <c r="FO10" s="35"/>
      <c r="FP10" s="37">
        <f>'Points Master'!BH10</f>
        <v>0</v>
      </c>
      <c r="FQ10" s="35"/>
      <c r="FR10" s="37">
        <f>'Points Master'!BI10</f>
        <v>0</v>
      </c>
      <c r="FS10" s="35"/>
      <c r="FT10" s="35"/>
      <c r="FU10" s="35"/>
      <c r="FV10" s="35"/>
      <c r="FW10" s="35"/>
      <c r="FX10" s="38"/>
    </row>
    <row r="11" spans="1:180" ht="18.600000000000001" thickBot="1">
      <c r="A11" s="18"/>
      <c r="B11" s="19"/>
      <c r="C11" s="20">
        <f>IF(OR(E11&gt;0,G11&gt;0,I11&gt;0),'Points Master'!A11,"NIP")</f>
        <v>20</v>
      </c>
      <c r="D11" s="19"/>
      <c r="E11" s="21">
        <f>'Points Master'!D11</f>
        <v>1</v>
      </c>
      <c r="F11" s="19"/>
      <c r="G11" s="22" t="str">
        <f>'Points Master'!E11</f>
        <v>X</v>
      </c>
      <c r="H11" s="19"/>
      <c r="I11" s="22">
        <f>'Points Master'!F11</f>
        <v>0</v>
      </c>
      <c r="J11" s="19"/>
      <c r="K11" s="19"/>
      <c r="L11" s="19"/>
      <c r="M11" s="19"/>
      <c r="N11" s="19"/>
      <c r="O11" s="23"/>
      <c r="P11" s="24"/>
      <c r="Q11" s="25"/>
      <c r="R11" s="20">
        <f>IF(OR(T11&gt;0,V11&gt;0,X11&gt;0),'Points Master'!A11,"NIP")</f>
        <v>20</v>
      </c>
      <c r="S11" s="25"/>
      <c r="T11" s="26" t="str">
        <f>'Points Master'!I11</f>
        <v>X</v>
      </c>
      <c r="U11" s="25"/>
      <c r="V11" s="27" t="str">
        <f>'Points Master'!J11</f>
        <v>X</v>
      </c>
      <c r="W11" s="25"/>
      <c r="X11" s="27">
        <f>'Points Master'!K11</f>
        <v>0</v>
      </c>
      <c r="Y11" s="25"/>
      <c r="Z11" s="25"/>
      <c r="AA11" s="25"/>
      <c r="AB11" s="25"/>
      <c r="AC11" s="25"/>
      <c r="AD11" s="28"/>
      <c r="AE11" s="29"/>
      <c r="AF11" s="30"/>
      <c r="AG11" s="20">
        <f>IF(OR(AI11&gt;0,AK11&gt;0,AM11&gt;0),'Points Master'!A11,"NIP")</f>
        <v>20</v>
      </c>
      <c r="AH11" s="30"/>
      <c r="AI11" s="31">
        <f>'Points Master'!N11</f>
        <v>1</v>
      </c>
      <c r="AJ11" s="30"/>
      <c r="AK11" s="32">
        <f>'Points Master'!O11</f>
        <v>1</v>
      </c>
      <c r="AL11" s="30"/>
      <c r="AM11" s="32">
        <f>'Points Master'!P11</f>
        <v>0</v>
      </c>
      <c r="AN11" s="30"/>
      <c r="AO11" s="30"/>
      <c r="AP11" s="30"/>
      <c r="AQ11" s="30"/>
      <c r="AR11" s="30"/>
      <c r="AS11" s="33"/>
      <c r="AT11" s="34"/>
      <c r="AU11" s="35"/>
      <c r="AV11" s="20">
        <f>IF(OR(AX11&gt;0,AZ11&gt;0,BB11&gt;0),'Points Master'!A11,"NIP")</f>
        <v>20</v>
      </c>
      <c r="AW11" s="35"/>
      <c r="AX11" s="36" t="str">
        <f>'Points Master'!S11</f>
        <v>X</v>
      </c>
      <c r="AY11" s="35"/>
      <c r="AZ11" s="37" t="str">
        <f>'Points Master'!T11</f>
        <v>X</v>
      </c>
      <c r="BA11" s="35"/>
      <c r="BB11" s="37">
        <f>'Points Master'!U11</f>
        <v>0</v>
      </c>
      <c r="BC11" s="35"/>
      <c r="BD11" s="35"/>
      <c r="BE11" s="35"/>
      <c r="BF11" s="35"/>
      <c r="BG11" s="35"/>
      <c r="BH11" s="38"/>
      <c r="BI11" s="18"/>
      <c r="BJ11" s="19"/>
      <c r="BK11" s="20">
        <f>IF(OR(BM11&gt;0,BO11&gt;0,BQ11&gt;0),'Points Master'!A11,"NIP")</f>
        <v>20</v>
      </c>
      <c r="BL11" s="19"/>
      <c r="BM11" s="21" t="str">
        <f>'Points Master'!X11</f>
        <v>X</v>
      </c>
      <c r="BN11" s="19"/>
      <c r="BO11" s="22" t="str">
        <f>'Points Master'!Y11</f>
        <v>X</v>
      </c>
      <c r="BP11" s="19"/>
      <c r="BQ11" s="22">
        <f>'Points Master'!Z11</f>
        <v>0</v>
      </c>
      <c r="BR11" s="19"/>
      <c r="BS11" s="19"/>
      <c r="BT11" s="19"/>
      <c r="BU11" s="19"/>
      <c r="BV11" s="19"/>
      <c r="BW11" s="23"/>
      <c r="BX11" s="24"/>
      <c r="BY11" s="25"/>
      <c r="BZ11" s="20">
        <f>IF(OR(CB11&gt;0,CD11&gt;0,CF11&gt;0),'Points Master'!A11,"NIP")</f>
        <v>20</v>
      </c>
      <c r="CA11" s="25"/>
      <c r="CB11" s="26" t="str">
        <f>'Points Master'!AC11</f>
        <v>X</v>
      </c>
      <c r="CC11" s="25"/>
      <c r="CD11" s="27" t="str">
        <f>'Points Master'!AD11</f>
        <v>X</v>
      </c>
      <c r="CE11" s="25"/>
      <c r="CF11" s="27">
        <f>'Points Master'!AE11</f>
        <v>0</v>
      </c>
      <c r="CG11" s="25"/>
      <c r="CH11" s="25"/>
      <c r="CI11" s="25"/>
      <c r="CJ11" s="25"/>
      <c r="CK11" s="25"/>
      <c r="CL11" s="28"/>
      <c r="CM11" s="29"/>
      <c r="CN11" s="30"/>
      <c r="CO11" s="20">
        <f>IF(OR(CQ11&gt;0,CS11&gt;0,CU11&gt;0),'Points Master'!A11,"NIP")</f>
        <v>20</v>
      </c>
      <c r="CP11" s="30"/>
      <c r="CQ11" s="31">
        <f>'Points Master'!AH11</f>
        <v>1</v>
      </c>
      <c r="CR11" s="30"/>
      <c r="CS11" s="32">
        <f>'Points Master'!AI11</f>
        <v>1</v>
      </c>
      <c r="CT11" s="30"/>
      <c r="CU11" s="32">
        <f>'Points Master'!AJ11</f>
        <v>1</v>
      </c>
      <c r="CV11" s="30"/>
      <c r="CW11" s="30"/>
      <c r="CX11" s="30"/>
      <c r="CY11" s="30"/>
      <c r="CZ11" s="30"/>
      <c r="DA11" s="33"/>
      <c r="DB11" s="34"/>
      <c r="DC11" s="35"/>
      <c r="DD11" s="20">
        <f>IF(OR(DF11&gt;0,DH11&gt;0,DJ11&gt;0),'Points Master'!A11,"NIP")</f>
        <v>20</v>
      </c>
      <c r="DE11" s="35"/>
      <c r="DF11" s="36">
        <f>'Points Master'!AM11</f>
        <v>1</v>
      </c>
      <c r="DG11" s="35"/>
      <c r="DH11" s="37">
        <f>'Points Master'!AN11</f>
        <v>1</v>
      </c>
      <c r="DI11" s="35"/>
      <c r="DJ11" s="37">
        <f>'Points Master'!AO11</f>
        <v>1</v>
      </c>
      <c r="DK11" s="35"/>
      <c r="DL11" s="35"/>
      <c r="DM11" s="35"/>
      <c r="DN11" s="35"/>
      <c r="DO11" s="35"/>
      <c r="DP11" s="38"/>
      <c r="DQ11" s="18"/>
      <c r="DR11" s="19"/>
      <c r="DS11" s="20" t="str">
        <f>IF(OR(DU11&gt;0,DW11&gt;0,DY11&gt;0),'Points Master'!A11,"NIP")</f>
        <v>NIP</v>
      </c>
      <c r="DT11" s="19"/>
      <c r="DU11" s="21">
        <f>'Points Master'!AR11</f>
        <v>0</v>
      </c>
      <c r="DV11" s="19"/>
      <c r="DW11" s="22">
        <f>'Points Master'!AS11</f>
        <v>0</v>
      </c>
      <c r="DX11" s="19"/>
      <c r="DY11" s="22">
        <f>'Points Master'!AT11</f>
        <v>0</v>
      </c>
      <c r="DZ11" s="19"/>
      <c r="EA11" s="19"/>
      <c r="EB11" s="19"/>
      <c r="EC11" s="19"/>
      <c r="ED11" s="19"/>
      <c r="EE11" s="23"/>
      <c r="EF11" s="24"/>
      <c r="EG11" s="25"/>
      <c r="EH11" s="20" t="str">
        <f>IF(OR(EJ11&gt;0,EL11&gt;0,EN11&gt;0),'Points Master'!A11,"NIP")</f>
        <v>NIP</v>
      </c>
      <c r="EI11" s="25"/>
      <c r="EJ11" s="26">
        <f>'Points Master'!AW11</f>
        <v>0</v>
      </c>
      <c r="EK11" s="25"/>
      <c r="EL11" s="27">
        <f>'Points Master'!AX11</f>
        <v>0</v>
      </c>
      <c r="EM11" s="25"/>
      <c r="EN11" s="27">
        <f>'Points Master'!AY11</f>
        <v>0</v>
      </c>
      <c r="EO11" s="25"/>
      <c r="EP11" s="25"/>
      <c r="EQ11" s="25"/>
      <c r="ER11" s="25"/>
      <c r="ES11" s="25"/>
      <c r="ET11" s="28"/>
      <c r="EU11" s="29"/>
      <c r="EV11" s="30"/>
      <c r="EW11" s="20" t="str">
        <f>IF(OR(EY11&gt;0,FA11&gt;0,FC11&gt;0),'Points Master'!A11,"NIP")</f>
        <v>NIP</v>
      </c>
      <c r="EX11" s="30"/>
      <c r="EY11" s="31">
        <f>'Points Master'!BB11</f>
        <v>0</v>
      </c>
      <c r="EZ11" s="30"/>
      <c r="FA11" s="32">
        <f>'Points Master'!BC11</f>
        <v>0</v>
      </c>
      <c r="FB11" s="30"/>
      <c r="FC11" s="32">
        <f>'Points Master'!BD11</f>
        <v>0</v>
      </c>
      <c r="FD11" s="30"/>
      <c r="FE11" s="30"/>
      <c r="FF11" s="30"/>
      <c r="FG11" s="30"/>
      <c r="FH11" s="30"/>
      <c r="FI11" s="33"/>
      <c r="FJ11" s="34"/>
      <c r="FK11" s="35"/>
      <c r="FL11" s="20" t="str">
        <f>IF(OR(FN11&gt;0,FP11&gt;0,FR11&gt;0),'Points Master'!A11,"NIP")</f>
        <v>NIP</v>
      </c>
      <c r="FM11" s="35"/>
      <c r="FN11" s="36">
        <f>'Points Master'!BG11</f>
        <v>0</v>
      </c>
      <c r="FO11" s="35"/>
      <c r="FP11" s="37">
        <f>'Points Master'!BH11</f>
        <v>0</v>
      </c>
      <c r="FQ11" s="35"/>
      <c r="FR11" s="37">
        <f>'Points Master'!BI11</f>
        <v>0</v>
      </c>
      <c r="FS11" s="35"/>
      <c r="FT11" s="35"/>
      <c r="FU11" s="35"/>
      <c r="FV11" s="35"/>
      <c r="FW11" s="35"/>
      <c r="FX11" s="38"/>
    </row>
    <row r="12" spans="1:180" ht="18.600000000000001" thickBot="1">
      <c r="A12" s="18"/>
      <c r="B12" s="19"/>
      <c r="C12" s="20">
        <f>IF(OR(E12&gt;0,G12&gt;0,I12&gt;0),'Points Master'!A12,"NIP")</f>
        <v>21</v>
      </c>
      <c r="D12" s="19"/>
      <c r="E12" s="21">
        <f>'Points Master'!D12</f>
        <v>1</v>
      </c>
      <c r="F12" s="19"/>
      <c r="G12" s="22">
        <f>'Points Master'!E12</f>
        <v>1</v>
      </c>
      <c r="H12" s="19"/>
      <c r="I12" s="22">
        <f>'Points Master'!F12</f>
        <v>0</v>
      </c>
      <c r="J12" s="19"/>
      <c r="K12" s="19"/>
      <c r="L12" s="19"/>
      <c r="M12" s="19"/>
      <c r="N12" s="19"/>
      <c r="O12" s="23"/>
      <c r="P12" s="24"/>
      <c r="Q12" s="25"/>
      <c r="R12" s="20">
        <f>IF(OR(T12&gt;0,V12&gt;0,X12&gt;0),'Points Master'!A12,"NIP")</f>
        <v>21</v>
      </c>
      <c r="S12" s="25"/>
      <c r="T12" s="26">
        <f>'Points Master'!I12</f>
        <v>1</v>
      </c>
      <c r="U12" s="25"/>
      <c r="V12" s="27" t="str">
        <f>'Points Master'!J12</f>
        <v>X</v>
      </c>
      <c r="W12" s="25"/>
      <c r="X12" s="27">
        <f>'Points Master'!K12</f>
        <v>0</v>
      </c>
      <c r="Y12" s="25"/>
      <c r="Z12" s="25"/>
      <c r="AA12" s="25"/>
      <c r="AB12" s="25"/>
      <c r="AC12" s="25"/>
      <c r="AD12" s="28"/>
      <c r="AE12" s="29"/>
      <c r="AF12" s="30"/>
      <c r="AG12" s="20">
        <f>IF(OR(AI12&gt;0,AK12&gt;0,AM12&gt;0),'Points Master'!A12,"NIP")</f>
        <v>21</v>
      </c>
      <c r="AH12" s="30"/>
      <c r="AI12" s="31">
        <f>'Points Master'!N12</f>
        <v>1</v>
      </c>
      <c r="AJ12" s="30"/>
      <c r="AK12" s="32">
        <f>'Points Master'!O12</f>
        <v>1</v>
      </c>
      <c r="AL12" s="30"/>
      <c r="AM12" s="32">
        <f>'Points Master'!P12</f>
        <v>0</v>
      </c>
      <c r="AN12" s="30"/>
      <c r="AO12" s="30"/>
      <c r="AP12" s="30"/>
      <c r="AQ12" s="30"/>
      <c r="AR12" s="30"/>
      <c r="AS12" s="33"/>
      <c r="AT12" s="34"/>
      <c r="AU12" s="35"/>
      <c r="AV12" s="20">
        <f>IF(OR(AX12&gt;0,AZ12&gt;0,BB12&gt;0),'Points Master'!A12,"NIP")</f>
        <v>21</v>
      </c>
      <c r="AW12" s="35"/>
      <c r="AX12" s="36">
        <f>'Points Master'!S12</f>
        <v>1</v>
      </c>
      <c r="AY12" s="35"/>
      <c r="AZ12" s="37">
        <f>'Points Master'!T12</f>
        <v>1</v>
      </c>
      <c r="BA12" s="35"/>
      <c r="BB12" s="37">
        <f>'Points Master'!U12</f>
        <v>0</v>
      </c>
      <c r="BC12" s="35"/>
      <c r="BD12" s="35"/>
      <c r="BE12" s="35"/>
      <c r="BF12" s="35"/>
      <c r="BG12" s="35"/>
      <c r="BH12" s="38"/>
      <c r="BI12" s="18"/>
      <c r="BJ12" s="19"/>
      <c r="BK12" s="20">
        <f>IF(OR(BM12&gt;0,BO12&gt;0,BQ12&gt;0),'Points Master'!A12,"NIP")</f>
        <v>21</v>
      </c>
      <c r="BL12" s="19"/>
      <c r="BM12" s="21">
        <f>'Points Master'!X12</f>
        <v>1</v>
      </c>
      <c r="BN12" s="19"/>
      <c r="BO12" s="22">
        <f>'Points Master'!Y12</f>
        <v>1</v>
      </c>
      <c r="BP12" s="19"/>
      <c r="BQ12" s="22">
        <f>'Points Master'!Z12</f>
        <v>0</v>
      </c>
      <c r="BR12" s="19"/>
      <c r="BS12" s="19"/>
      <c r="BT12" s="19"/>
      <c r="BU12" s="19"/>
      <c r="BV12" s="19"/>
      <c r="BW12" s="23"/>
      <c r="BX12" s="24"/>
      <c r="BY12" s="25"/>
      <c r="BZ12" s="20">
        <f>IF(OR(CB12&gt;0,CD12&gt;0,CF12&gt;0),'Points Master'!A12,"NIP")</f>
        <v>21</v>
      </c>
      <c r="CA12" s="25"/>
      <c r="CB12" s="26">
        <f>'Points Master'!AC12</f>
        <v>1</v>
      </c>
      <c r="CC12" s="25"/>
      <c r="CD12" s="27">
        <f>'Points Master'!AD12</f>
        <v>1</v>
      </c>
      <c r="CE12" s="25"/>
      <c r="CF12" s="27">
        <f>'Points Master'!AE12</f>
        <v>0</v>
      </c>
      <c r="CG12" s="25"/>
      <c r="CH12" s="25"/>
      <c r="CI12" s="25"/>
      <c r="CJ12" s="25"/>
      <c r="CK12" s="25"/>
      <c r="CL12" s="28"/>
      <c r="CM12" s="29"/>
      <c r="CN12" s="30"/>
      <c r="CO12" s="20">
        <f>IF(OR(CQ12&gt;0,CS12&gt;0,CU12&gt;0),'Points Master'!A12,"NIP")</f>
        <v>21</v>
      </c>
      <c r="CP12" s="30"/>
      <c r="CQ12" s="31">
        <f>'Points Master'!AH12</f>
        <v>1</v>
      </c>
      <c r="CR12" s="30"/>
      <c r="CS12" s="32">
        <f>'Points Master'!AI12</f>
        <v>1</v>
      </c>
      <c r="CT12" s="30"/>
      <c r="CU12" s="32">
        <f>'Points Master'!AJ12</f>
        <v>1</v>
      </c>
      <c r="CV12" s="30"/>
      <c r="CW12" s="30"/>
      <c r="CX12" s="30"/>
      <c r="CY12" s="30"/>
      <c r="CZ12" s="30"/>
      <c r="DA12" s="33"/>
      <c r="DB12" s="34"/>
      <c r="DC12" s="35"/>
      <c r="DD12" s="20">
        <f>IF(OR(DF12&gt;0,DH12&gt;0,DJ12&gt;0),'Points Master'!A12,"NIP")</f>
        <v>21</v>
      </c>
      <c r="DE12" s="35"/>
      <c r="DF12" s="36">
        <f>'Points Master'!AM12</f>
        <v>1</v>
      </c>
      <c r="DG12" s="35"/>
      <c r="DH12" s="37">
        <f>'Points Master'!AN12</f>
        <v>1</v>
      </c>
      <c r="DI12" s="35"/>
      <c r="DJ12" s="37">
        <f>'Points Master'!AO12</f>
        <v>1</v>
      </c>
      <c r="DK12" s="35"/>
      <c r="DL12" s="35"/>
      <c r="DM12" s="35"/>
      <c r="DN12" s="35"/>
      <c r="DO12" s="35"/>
      <c r="DP12" s="38"/>
      <c r="DQ12" s="18"/>
      <c r="DR12" s="19"/>
      <c r="DS12" s="20" t="str">
        <f>IF(OR(DU12&gt;0,DW12&gt;0,DY12&gt;0),'Points Master'!A12,"NIP")</f>
        <v>NIP</v>
      </c>
      <c r="DT12" s="19"/>
      <c r="DU12" s="21">
        <f>'Points Master'!AR12</f>
        <v>0</v>
      </c>
      <c r="DV12" s="19"/>
      <c r="DW12" s="22">
        <f>'Points Master'!AS12</f>
        <v>0</v>
      </c>
      <c r="DX12" s="19"/>
      <c r="DY12" s="22">
        <f>'Points Master'!AT12</f>
        <v>0</v>
      </c>
      <c r="DZ12" s="19"/>
      <c r="EA12" s="19"/>
      <c r="EB12" s="19"/>
      <c r="EC12" s="19"/>
      <c r="ED12" s="19"/>
      <c r="EE12" s="23"/>
      <c r="EF12" s="24"/>
      <c r="EG12" s="25"/>
      <c r="EH12" s="20" t="str">
        <f>IF(OR(EJ12&gt;0,EL12&gt;0,EN12&gt;0),'Points Master'!A12,"NIP")</f>
        <v>NIP</v>
      </c>
      <c r="EI12" s="25"/>
      <c r="EJ12" s="26">
        <f>'Points Master'!AW12</f>
        <v>0</v>
      </c>
      <c r="EK12" s="25"/>
      <c r="EL12" s="27">
        <f>'Points Master'!AX12</f>
        <v>0</v>
      </c>
      <c r="EM12" s="25"/>
      <c r="EN12" s="27">
        <f>'Points Master'!AY12</f>
        <v>0</v>
      </c>
      <c r="EO12" s="25"/>
      <c r="EP12" s="25"/>
      <c r="EQ12" s="25"/>
      <c r="ER12" s="25"/>
      <c r="ES12" s="25"/>
      <c r="ET12" s="28"/>
      <c r="EU12" s="29"/>
      <c r="EV12" s="30"/>
      <c r="EW12" s="20" t="str">
        <f>IF(OR(EY12&gt;0,FA12&gt;0,FC12&gt;0),'Points Master'!A12,"NIP")</f>
        <v>NIP</v>
      </c>
      <c r="EX12" s="30"/>
      <c r="EY12" s="31">
        <f>'Points Master'!BB12</f>
        <v>0</v>
      </c>
      <c r="EZ12" s="30"/>
      <c r="FA12" s="32">
        <f>'Points Master'!BC12</f>
        <v>0</v>
      </c>
      <c r="FB12" s="30"/>
      <c r="FC12" s="32">
        <f>'Points Master'!BD12</f>
        <v>0</v>
      </c>
      <c r="FD12" s="30"/>
      <c r="FE12" s="30"/>
      <c r="FF12" s="30"/>
      <c r="FG12" s="30"/>
      <c r="FH12" s="30"/>
      <c r="FI12" s="33"/>
      <c r="FJ12" s="34"/>
      <c r="FK12" s="35"/>
      <c r="FL12" s="20" t="str">
        <f>IF(OR(FN12&gt;0,FP12&gt;0,FR12&gt;0),'Points Master'!A12,"NIP")</f>
        <v>NIP</v>
      </c>
      <c r="FM12" s="35"/>
      <c r="FN12" s="36">
        <f>'Points Master'!BG12</f>
        <v>0</v>
      </c>
      <c r="FO12" s="35"/>
      <c r="FP12" s="37">
        <f>'Points Master'!BH12</f>
        <v>0</v>
      </c>
      <c r="FQ12" s="35"/>
      <c r="FR12" s="37">
        <f>'Points Master'!BI12</f>
        <v>0</v>
      </c>
      <c r="FS12" s="35"/>
      <c r="FT12" s="35"/>
      <c r="FU12" s="35"/>
      <c r="FV12" s="35"/>
      <c r="FW12" s="35"/>
      <c r="FX12" s="38"/>
    </row>
    <row r="13" spans="1:180" ht="18.600000000000001" thickBot="1">
      <c r="A13" s="18"/>
      <c r="B13" s="19"/>
      <c r="C13" s="20">
        <f>IF(OR(E13&gt;0,G13&gt;0,I13&gt;0),'Points Master'!A13,"NIP")</f>
        <v>22</v>
      </c>
      <c r="D13" s="19"/>
      <c r="E13" s="21" t="str">
        <f>'Points Master'!D13</f>
        <v>X</v>
      </c>
      <c r="F13" s="19"/>
      <c r="G13" s="22" t="str">
        <f>'Points Master'!E13</f>
        <v>X</v>
      </c>
      <c r="H13" s="19"/>
      <c r="I13" s="22">
        <f>'Points Master'!F13</f>
        <v>0</v>
      </c>
      <c r="J13" s="19"/>
      <c r="K13" s="19"/>
      <c r="L13" s="19"/>
      <c r="M13" s="19"/>
      <c r="N13" s="19"/>
      <c r="O13" s="23"/>
      <c r="P13" s="24"/>
      <c r="Q13" s="25"/>
      <c r="R13" s="20">
        <f>IF(OR(T13&gt;0,V13&gt;0,X13&gt;0),'Points Master'!A13,"NIP")</f>
        <v>22</v>
      </c>
      <c r="S13" s="25"/>
      <c r="T13" s="26">
        <f>'Points Master'!I13</f>
        <v>1</v>
      </c>
      <c r="U13" s="25"/>
      <c r="V13" s="27">
        <f>'Points Master'!J13</f>
        <v>1</v>
      </c>
      <c r="W13" s="25"/>
      <c r="X13" s="27">
        <f>'Points Master'!K13</f>
        <v>0</v>
      </c>
      <c r="Y13" s="25"/>
      <c r="Z13" s="25"/>
      <c r="AA13" s="25"/>
      <c r="AB13" s="25"/>
      <c r="AC13" s="25"/>
      <c r="AD13" s="28"/>
      <c r="AE13" s="29"/>
      <c r="AF13" s="30"/>
      <c r="AG13" s="20">
        <f>IF(OR(AI13&gt;0,AK13&gt;0,AM13&gt;0),'Points Master'!A13,"NIP")</f>
        <v>22</v>
      </c>
      <c r="AH13" s="30"/>
      <c r="AI13" s="31">
        <f>'Points Master'!N13</f>
        <v>1</v>
      </c>
      <c r="AJ13" s="30"/>
      <c r="AK13" s="32">
        <f>'Points Master'!O13</f>
        <v>1</v>
      </c>
      <c r="AL13" s="30"/>
      <c r="AM13" s="32">
        <f>'Points Master'!P13</f>
        <v>0</v>
      </c>
      <c r="AN13" s="30"/>
      <c r="AO13" s="30"/>
      <c r="AP13" s="30"/>
      <c r="AQ13" s="30"/>
      <c r="AR13" s="30"/>
      <c r="AS13" s="33"/>
      <c r="AT13" s="34"/>
      <c r="AU13" s="35"/>
      <c r="AV13" s="20">
        <f>IF(OR(AX13&gt;0,AZ13&gt;0,BB13&gt;0),'Points Master'!A13,"NIP")</f>
        <v>22</v>
      </c>
      <c r="AW13" s="35"/>
      <c r="AX13" s="36">
        <f>'Points Master'!S13</f>
        <v>1</v>
      </c>
      <c r="AY13" s="35"/>
      <c r="AZ13" s="37" t="str">
        <f>'Points Master'!T13</f>
        <v>X</v>
      </c>
      <c r="BA13" s="35"/>
      <c r="BB13" s="37">
        <f>'Points Master'!U13</f>
        <v>0</v>
      </c>
      <c r="BC13" s="35"/>
      <c r="BD13" s="35"/>
      <c r="BE13" s="35"/>
      <c r="BF13" s="35"/>
      <c r="BG13" s="35"/>
      <c r="BH13" s="38"/>
      <c r="BI13" s="18"/>
      <c r="BJ13" s="19"/>
      <c r="BK13" s="20">
        <f>IF(OR(BM13&gt;0,BO13&gt;0,BQ13&gt;0),'Points Master'!A13,"NIP")</f>
        <v>22</v>
      </c>
      <c r="BL13" s="19"/>
      <c r="BM13" s="21">
        <f>'Points Master'!X13</f>
        <v>1</v>
      </c>
      <c r="BN13" s="19"/>
      <c r="BO13" s="22">
        <f>'Points Master'!Y13</f>
        <v>1</v>
      </c>
      <c r="BP13" s="19"/>
      <c r="BQ13" s="22">
        <f>'Points Master'!Z13</f>
        <v>0</v>
      </c>
      <c r="BR13" s="19"/>
      <c r="BS13" s="19"/>
      <c r="BT13" s="19"/>
      <c r="BU13" s="19"/>
      <c r="BV13" s="19"/>
      <c r="BW13" s="23"/>
      <c r="BX13" s="24"/>
      <c r="BY13" s="25"/>
      <c r="BZ13" s="20">
        <f>IF(OR(CB13&gt;0,CD13&gt;0,CF13&gt;0),'Points Master'!A13,"NIP")</f>
        <v>22</v>
      </c>
      <c r="CA13" s="25"/>
      <c r="CB13" s="26" t="str">
        <f>'Points Master'!AC13</f>
        <v>X</v>
      </c>
      <c r="CC13" s="25"/>
      <c r="CD13" s="27" t="str">
        <f>'Points Master'!AD13</f>
        <v>X</v>
      </c>
      <c r="CE13" s="25"/>
      <c r="CF13" s="27">
        <f>'Points Master'!AE13</f>
        <v>0</v>
      </c>
      <c r="CG13" s="25"/>
      <c r="CH13" s="25"/>
      <c r="CI13" s="25"/>
      <c r="CJ13" s="25"/>
      <c r="CK13" s="25"/>
      <c r="CL13" s="28"/>
      <c r="CM13" s="29"/>
      <c r="CN13" s="30"/>
      <c r="CO13" s="20">
        <f>IF(OR(CQ13&gt;0,CS13&gt;0,CU13&gt;0),'Points Master'!A13,"NIP")</f>
        <v>22</v>
      </c>
      <c r="CP13" s="30"/>
      <c r="CQ13" s="31" t="str">
        <f>'Points Master'!AH13</f>
        <v>X</v>
      </c>
      <c r="CR13" s="30"/>
      <c r="CS13" s="32" t="str">
        <f>'Points Master'!AI13</f>
        <v>X</v>
      </c>
      <c r="CT13" s="30"/>
      <c r="CU13" s="32" t="str">
        <f>'Points Master'!AJ13</f>
        <v>X</v>
      </c>
      <c r="CV13" s="30"/>
      <c r="CW13" s="30"/>
      <c r="CX13" s="30"/>
      <c r="CY13" s="30"/>
      <c r="CZ13" s="30"/>
      <c r="DA13" s="33"/>
      <c r="DB13" s="34"/>
      <c r="DC13" s="35"/>
      <c r="DD13" s="20">
        <f>IF(OR(DF13&gt;0,DH13&gt;0,DJ13&gt;0),'Points Master'!A13,"NIP")</f>
        <v>22</v>
      </c>
      <c r="DE13" s="35"/>
      <c r="DF13" s="36">
        <f>'Points Master'!AM13</f>
        <v>1</v>
      </c>
      <c r="DG13" s="35"/>
      <c r="DH13" s="37">
        <f>'Points Master'!AN13</f>
        <v>1</v>
      </c>
      <c r="DI13" s="35"/>
      <c r="DJ13" s="37">
        <f>'Points Master'!AO13</f>
        <v>0</v>
      </c>
      <c r="DK13" s="35"/>
      <c r="DL13" s="35"/>
      <c r="DM13" s="35"/>
      <c r="DN13" s="35"/>
      <c r="DO13" s="35"/>
      <c r="DP13" s="38"/>
      <c r="DQ13" s="18"/>
      <c r="DR13" s="19"/>
      <c r="DS13" s="20" t="str">
        <f>IF(OR(DU13&gt;0,DW13&gt;0,DY13&gt;0),'Points Master'!A13,"NIP")</f>
        <v>NIP</v>
      </c>
      <c r="DT13" s="19"/>
      <c r="DU13" s="21">
        <f>'Points Master'!AR13</f>
        <v>0</v>
      </c>
      <c r="DV13" s="19"/>
      <c r="DW13" s="22">
        <f>'Points Master'!AS13</f>
        <v>0</v>
      </c>
      <c r="DX13" s="19"/>
      <c r="DY13" s="22">
        <f>'Points Master'!AT13</f>
        <v>0</v>
      </c>
      <c r="DZ13" s="19"/>
      <c r="EA13" s="19"/>
      <c r="EB13" s="19"/>
      <c r="EC13" s="19"/>
      <c r="ED13" s="19"/>
      <c r="EE13" s="23"/>
      <c r="EF13" s="24"/>
      <c r="EG13" s="25"/>
      <c r="EH13" s="20" t="str">
        <f>IF(OR(EJ13&gt;0,EL13&gt;0,EN13&gt;0),'Points Master'!A13,"NIP")</f>
        <v>NIP</v>
      </c>
      <c r="EI13" s="25"/>
      <c r="EJ13" s="26">
        <f>'Points Master'!AW13</f>
        <v>0</v>
      </c>
      <c r="EK13" s="25"/>
      <c r="EL13" s="27">
        <f>'Points Master'!AX13</f>
        <v>0</v>
      </c>
      <c r="EM13" s="25"/>
      <c r="EN13" s="27">
        <f>'Points Master'!AY13</f>
        <v>0</v>
      </c>
      <c r="EO13" s="25"/>
      <c r="EP13" s="25"/>
      <c r="EQ13" s="25"/>
      <c r="ER13" s="25"/>
      <c r="ES13" s="25"/>
      <c r="ET13" s="28"/>
      <c r="EU13" s="29"/>
      <c r="EV13" s="30"/>
      <c r="EW13" s="20" t="str">
        <f>IF(OR(EY13&gt;0,FA13&gt;0,FC13&gt;0),'Points Master'!A13,"NIP")</f>
        <v>NIP</v>
      </c>
      <c r="EX13" s="30"/>
      <c r="EY13" s="31">
        <f>'Points Master'!BB13</f>
        <v>0</v>
      </c>
      <c r="EZ13" s="30"/>
      <c r="FA13" s="32">
        <f>'Points Master'!BC13</f>
        <v>0</v>
      </c>
      <c r="FB13" s="30"/>
      <c r="FC13" s="32">
        <f>'Points Master'!BD13</f>
        <v>0</v>
      </c>
      <c r="FD13" s="30"/>
      <c r="FE13" s="30"/>
      <c r="FF13" s="30"/>
      <c r="FG13" s="30"/>
      <c r="FH13" s="30"/>
      <c r="FI13" s="33"/>
      <c r="FJ13" s="34"/>
      <c r="FK13" s="35"/>
      <c r="FL13" s="20" t="str">
        <f>IF(OR(FN13&gt;0,FP13&gt;0,FR13&gt;0),'Points Master'!A13,"NIP")</f>
        <v>NIP</v>
      </c>
      <c r="FM13" s="35"/>
      <c r="FN13" s="36">
        <f>'Points Master'!BG13</f>
        <v>0</v>
      </c>
      <c r="FO13" s="35"/>
      <c r="FP13" s="37">
        <f>'Points Master'!BH13</f>
        <v>0</v>
      </c>
      <c r="FQ13" s="35"/>
      <c r="FR13" s="37">
        <f>'Points Master'!BI13</f>
        <v>0</v>
      </c>
      <c r="FS13" s="35"/>
      <c r="FT13" s="35"/>
      <c r="FU13" s="35"/>
      <c r="FV13" s="35"/>
      <c r="FW13" s="35"/>
      <c r="FX13" s="38"/>
    </row>
    <row r="14" spans="1:180" ht="18.600000000000001" thickBot="1">
      <c r="A14" s="18"/>
      <c r="B14" s="19"/>
      <c r="C14" s="20">
        <f>IF(OR(E14&gt;0,G14&gt;0,I14&gt;0),'Points Master'!A14,"NIP")</f>
        <v>23</v>
      </c>
      <c r="D14" s="19"/>
      <c r="E14" s="21">
        <f>'Points Master'!D14</f>
        <v>1</v>
      </c>
      <c r="F14" s="19"/>
      <c r="G14" s="22">
        <f>'Points Master'!E14</f>
        <v>1</v>
      </c>
      <c r="H14" s="19"/>
      <c r="I14" s="22">
        <f>'Points Master'!F14</f>
        <v>0</v>
      </c>
      <c r="J14" s="19"/>
      <c r="K14" s="19"/>
      <c r="L14" s="19"/>
      <c r="M14" s="19"/>
      <c r="N14" s="19"/>
      <c r="O14" s="23"/>
      <c r="P14" s="24"/>
      <c r="Q14" s="25"/>
      <c r="R14" s="20">
        <f>IF(OR(T14&gt;0,V14&gt;0,X14&gt;0),'Points Master'!A14,"NIP")</f>
        <v>23</v>
      </c>
      <c r="S14" s="25"/>
      <c r="T14" s="26">
        <f>'Points Master'!I14</f>
        <v>1</v>
      </c>
      <c r="U14" s="25"/>
      <c r="V14" s="27">
        <f>'Points Master'!J14</f>
        <v>1</v>
      </c>
      <c r="W14" s="25"/>
      <c r="X14" s="27">
        <f>'Points Master'!K14</f>
        <v>0</v>
      </c>
      <c r="Y14" s="25"/>
      <c r="Z14" s="25"/>
      <c r="AA14" s="25"/>
      <c r="AB14" s="25"/>
      <c r="AC14" s="25"/>
      <c r="AD14" s="28"/>
      <c r="AE14" s="29"/>
      <c r="AF14" s="30"/>
      <c r="AG14" s="20">
        <f>IF(OR(AI14&gt;0,AK14&gt;0,AM14&gt;0),'Points Master'!A14,"NIP")</f>
        <v>23</v>
      </c>
      <c r="AH14" s="30"/>
      <c r="AI14" s="31">
        <f>'Points Master'!N14</f>
        <v>1</v>
      </c>
      <c r="AJ14" s="30"/>
      <c r="AK14" s="32">
        <f>'Points Master'!O14</f>
        <v>1</v>
      </c>
      <c r="AL14" s="30"/>
      <c r="AM14" s="32">
        <f>'Points Master'!P14</f>
        <v>0</v>
      </c>
      <c r="AN14" s="30"/>
      <c r="AO14" s="30"/>
      <c r="AP14" s="30"/>
      <c r="AQ14" s="30"/>
      <c r="AR14" s="30"/>
      <c r="AS14" s="33"/>
      <c r="AT14" s="34"/>
      <c r="AU14" s="35"/>
      <c r="AV14" s="20">
        <f>IF(OR(AX14&gt;0,AZ14&gt;0,BB14&gt;0),'Points Master'!A14,"NIP")</f>
        <v>23</v>
      </c>
      <c r="AW14" s="35"/>
      <c r="AX14" s="36">
        <f>'Points Master'!S14</f>
        <v>1</v>
      </c>
      <c r="AY14" s="35"/>
      <c r="AZ14" s="37">
        <f>'Points Master'!T14</f>
        <v>1</v>
      </c>
      <c r="BA14" s="35"/>
      <c r="BB14" s="37">
        <f>'Points Master'!U14</f>
        <v>0</v>
      </c>
      <c r="BC14" s="35"/>
      <c r="BD14" s="35"/>
      <c r="BE14" s="35"/>
      <c r="BF14" s="35"/>
      <c r="BG14" s="35"/>
      <c r="BH14" s="38"/>
      <c r="BI14" s="18"/>
      <c r="BJ14" s="19"/>
      <c r="BK14" s="20">
        <f>IF(OR(BM14&gt;0,BO14&gt;0,BQ14&gt;0),'Points Master'!A14,"NIP")</f>
        <v>23</v>
      </c>
      <c r="BL14" s="19"/>
      <c r="BM14" s="21">
        <f>'Points Master'!X14</f>
        <v>1</v>
      </c>
      <c r="BN14" s="19"/>
      <c r="BO14" s="22">
        <f>'Points Master'!Y14</f>
        <v>1</v>
      </c>
      <c r="BP14" s="19"/>
      <c r="BQ14" s="22">
        <f>'Points Master'!Z14</f>
        <v>0</v>
      </c>
      <c r="BR14" s="19"/>
      <c r="BS14" s="19"/>
      <c r="BT14" s="19"/>
      <c r="BU14" s="19"/>
      <c r="BV14" s="19"/>
      <c r="BW14" s="23"/>
      <c r="BX14" s="24"/>
      <c r="BY14" s="25"/>
      <c r="BZ14" s="20">
        <f>IF(OR(CB14&gt;0,CD14&gt;0,CF14&gt;0),'Points Master'!A14,"NIP")</f>
        <v>23</v>
      </c>
      <c r="CA14" s="25"/>
      <c r="CB14" s="26">
        <f>'Points Master'!AC14</f>
        <v>1</v>
      </c>
      <c r="CC14" s="25"/>
      <c r="CD14" s="27">
        <f>'Points Master'!AD14</f>
        <v>1</v>
      </c>
      <c r="CE14" s="25"/>
      <c r="CF14" s="27">
        <f>'Points Master'!AE14</f>
        <v>0</v>
      </c>
      <c r="CG14" s="25"/>
      <c r="CH14" s="25"/>
      <c r="CI14" s="25"/>
      <c r="CJ14" s="25"/>
      <c r="CK14" s="25"/>
      <c r="CL14" s="28"/>
      <c r="CM14" s="29"/>
      <c r="CN14" s="30"/>
      <c r="CO14" s="20">
        <f>IF(OR(CQ14&gt;0,CS14&gt;0,CU14&gt;0),'Points Master'!A14,"NIP")</f>
        <v>23</v>
      </c>
      <c r="CP14" s="30"/>
      <c r="CQ14" s="31" t="str">
        <f>'Points Master'!AH14</f>
        <v>X</v>
      </c>
      <c r="CR14" s="30"/>
      <c r="CS14" s="32">
        <f>'Points Master'!AI14</f>
        <v>1</v>
      </c>
      <c r="CT14" s="30"/>
      <c r="CU14" s="32">
        <f>'Points Master'!AJ14</f>
        <v>0</v>
      </c>
      <c r="CV14" s="30"/>
      <c r="CW14" s="30"/>
      <c r="CX14" s="30"/>
      <c r="CY14" s="30"/>
      <c r="CZ14" s="30"/>
      <c r="DA14" s="33"/>
      <c r="DB14" s="34"/>
      <c r="DC14" s="35"/>
      <c r="DD14" s="20">
        <f>IF(OR(DF14&gt;0,DH14&gt;0,DJ14&gt;0),'Points Master'!A14,"NIP")</f>
        <v>23</v>
      </c>
      <c r="DE14" s="35"/>
      <c r="DF14" s="36" t="str">
        <f>'Points Master'!AM14</f>
        <v>X</v>
      </c>
      <c r="DG14" s="35"/>
      <c r="DH14" s="37" t="str">
        <f>'Points Master'!AN14</f>
        <v>X</v>
      </c>
      <c r="DI14" s="35"/>
      <c r="DJ14" s="37">
        <f>'Points Master'!AO14</f>
        <v>0</v>
      </c>
      <c r="DK14" s="35"/>
      <c r="DL14" s="35"/>
      <c r="DM14" s="35"/>
      <c r="DN14" s="35"/>
      <c r="DO14" s="35"/>
      <c r="DP14" s="38"/>
      <c r="DQ14" s="18"/>
      <c r="DR14" s="19"/>
      <c r="DS14" s="20" t="str">
        <f>IF(OR(DU14&gt;0,DW14&gt;0,DY14&gt;0),'Points Master'!A14,"NIP")</f>
        <v>NIP</v>
      </c>
      <c r="DT14" s="19"/>
      <c r="DU14" s="21">
        <f>'Points Master'!AR14</f>
        <v>0</v>
      </c>
      <c r="DV14" s="19"/>
      <c r="DW14" s="22">
        <f>'Points Master'!AS14</f>
        <v>0</v>
      </c>
      <c r="DX14" s="19"/>
      <c r="DY14" s="22">
        <f>'Points Master'!AT14</f>
        <v>0</v>
      </c>
      <c r="DZ14" s="19"/>
      <c r="EA14" s="19"/>
      <c r="EB14" s="19"/>
      <c r="EC14" s="19"/>
      <c r="ED14" s="19"/>
      <c r="EE14" s="23"/>
      <c r="EF14" s="24"/>
      <c r="EG14" s="25"/>
      <c r="EH14" s="20" t="str">
        <f>IF(OR(EJ14&gt;0,EL14&gt;0,EN14&gt;0),'Points Master'!A14,"NIP")</f>
        <v>NIP</v>
      </c>
      <c r="EI14" s="25"/>
      <c r="EJ14" s="26">
        <f>'Points Master'!AW14</f>
        <v>0</v>
      </c>
      <c r="EK14" s="25"/>
      <c r="EL14" s="27">
        <f>'Points Master'!AX14</f>
        <v>0</v>
      </c>
      <c r="EM14" s="25"/>
      <c r="EN14" s="27">
        <f>'Points Master'!AY14</f>
        <v>0</v>
      </c>
      <c r="EO14" s="25"/>
      <c r="EP14" s="25"/>
      <c r="EQ14" s="25"/>
      <c r="ER14" s="25"/>
      <c r="ES14" s="25"/>
      <c r="ET14" s="28"/>
      <c r="EU14" s="29"/>
      <c r="EV14" s="30"/>
      <c r="EW14" s="20" t="str">
        <f>IF(OR(EY14&gt;0,FA14&gt;0,FC14&gt;0),'Points Master'!A14,"NIP")</f>
        <v>NIP</v>
      </c>
      <c r="EX14" s="30"/>
      <c r="EY14" s="31">
        <f>'Points Master'!BB14</f>
        <v>0</v>
      </c>
      <c r="EZ14" s="30"/>
      <c r="FA14" s="32">
        <f>'Points Master'!BC14</f>
        <v>0</v>
      </c>
      <c r="FB14" s="30"/>
      <c r="FC14" s="32">
        <f>'Points Master'!BD14</f>
        <v>0</v>
      </c>
      <c r="FD14" s="30"/>
      <c r="FE14" s="30"/>
      <c r="FF14" s="30"/>
      <c r="FG14" s="30"/>
      <c r="FH14" s="30"/>
      <c r="FI14" s="33"/>
      <c r="FJ14" s="34"/>
      <c r="FK14" s="35"/>
      <c r="FL14" s="20" t="str">
        <f>IF(OR(FN14&gt;0,FP14&gt;0,FR14&gt;0),'Points Master'!A14,"NIP")</f>
        <v>NIP</v>
      </c>
      <c r="FM14" s="35"/>
      <c r="FN14" s="36">
        <f>'Points Master'!BG14</f>
        <v>0</v>
      </c>
      <c r="FO14" s="35"/>
      <c r="FP14" s="37">
        <f>'Points Master'!BH14</f>
        <v>0</v>
      </c>
      <c r="FQ14" s="35"/>
      <c r="FR14" s="37">
        <f>'Points Master'!BI14</f>
        <v>0</v>
      </c>
      <c r="FS14" s="35"/>
      <c r="FT14" s="35"/>
      <c r="FU14" s="35"/>
      <c r="FV14" s="35"/>
      <c r="FW14" s="35"/>
      <c r="FX14" s="38"/>
    </row>
    <row r="15" spans="1:180" ht="18.600000000000001" thickBot="1">
      <c r="A15" s="18"/>
      <c r="B15" s="19"/>
      <c r="C15" s="20">
        <f>IF(OR(E15&gt;0,G15&gt;0,I15&gt;0),'Points Master'!A15,"NIP")</f>
        <v>24</v>
      </c>
      <c r="D15" s="19"/>
      <c r="E15" s="21" t="str">
        <f>'Points Master'!D15</f>
        <v>X</v>
      </c>
      <c r="F15" s="19"/>
      <c r="G15" s="22" t="str">
        <f>'Points Master'!E15</f>
        <v>X</v>
      </c>
      <c r="H15" s="19"/>
      <c r="I15" s="22">
        <f>'Points Master'!F15</f>
        <v>0</v>
      </c>
      <c r="J15" s="19"/>
      <c r="K15" s="19"/>
      <c r="L15" s="19"/>
      <c r="M15" s="19"/>
      <c r="N15" s="19"/>
      <c r="O15" s="23"/>
      <c r="P15" s="24"/>
      <c r="Q15" s="25"/>
      <c r="R15" s="20">
        <f>IF(OR(T15&gt;0,V15&gt;0,X15&gt;0),'Points Master'!A15,"NIP")</f>
        <v>24</v>
      </c>
      <c r="S15" s="25"/>
      <c r="T15" s="26">
        <f>'Points Master'!I15</f>
        <v>1</v>
      </c>
      <c r="U15" s="25"/>
      <c r="V15" s="27">
        <f>'Points Master'!J15</f>
        <v>1</v>
      </c>
      <c r="W15" s="25"/>
      <c r="X15" s="27">
        <f>'Points Master'!K15</f>
        <v>0</v>
      </c>
      <c r="Y15" s="25"/>
      <c r="Z15" s="25"/>
      <c r="AA15" s="25"/>
      <c r="AB15" s="25"/>
      <c r="AC15" s="25"/>
      <c r="AD15" s="28"/>
      <c r="AE15" s="29"/>
      <c r="AF15" s="30"/>
      <c r="AG15" s="20">
        <f>IF(OR(AI15&gt;0,AK15&gt;0,AM15&gt;0),'Points Master'!A15,"NIP")</f>
        <v>24</v>
      </c>
      <c r="AH15" s="30"/>
      <c r="AI15" s="31">
        <f>'Points Master'!N15</f>
        <v>1</v>
      </c>
      <c r="AJ15" s="30"/>
      <c r="AK15" s="32">
        <f>'Points Master'!O15</f>
        <v>1</v>
      </c>
      <c r="AL15" s="30"/>
      <c r="AM15" s="32">
        <f>'Points Master'!P15</f>
        <v>0</v>
      </c>
      <c r="AN15" s="30"/>
      <c r="AO15" s="30"/>
      <c r="AP15" s="30"/>
      <c r="AQ15" s="30"/>
      <c r="AR15" s="30"/>
      <c r="AS15" s="33"/>
      <c r="AT15" s="34"/>
      <c r="AU15" s="35"/>
      <c r="AV15" s="20">
        <f>IF(OR(AX15&gt;0,AZ15&gt;0,BB15&gt;0),'Points Master'!A15,"NIP")</f>
        <v>24</v>
      </c>
      <c r="AW15" s="35"/>
      <c r="AX15" s="36">
        <f>'Points Master'!S15</f>
        <v>1</v>
      </c>
      <c r="AY15" s="35"/>
      <c r="AZ15" s="37">
        <f>'Points Master'!T15</f>
        <v>1</v>
      </c>
      <c r="BA15" s="35"/>
      <c r="BB15" s="37">
        <f>'Points Master'!U15</f>
        <v>0</v>
      </c>
      <c r="BC15" s="35"/>
      <c r="BD15" s="35"/>
      <c r="BE15" s="35"/>
      <c r="BF15" s="35"/>
      <c r="BG15" s="35"/>
      <c r="BH15" s="38"/>
      <c r="BI15" s="18"/>
      <c r="BJ15" s="19"/>
      <c r="BK15" s="20">
        <f>IF(OR(BM15&gt;0,BO15&gt;0,BQ15&gt;0),'Points Master'!A15,"NIP")</f>
        <v>24</v>
      </c>
      <c r="BL15" s="19"/>
      <c r="BM15" s="21">
        <f>'Points Master'!X15</f>
        <v>1</v>
      </c>
      <c r="BN15" s="19"/>
      <c r="BO15" s="22">
        <f>'Points Master'!Y15</f>
        <v>1</v>
      </c>
      <c r="BP15" s="19"/>
      <c r="BQ15" s="22">
        <f>'Points Master'!Z15</f>
        <v>0</v>
      </c>
      <c r="BR15" s="19"/>
      <c r="BS15" s="19"/>
      <c r="BT15" s="19"/>
      <c r="BU15" s="19"/>
      <c r="BV15" s="19"/>
      <c r="BW15" s="23"/>
      <c r="BX15" s="24"/>
      <c r="BY15" s="25"/>
      <c r="BZ15" s="20">
        <f>IF(OR(CB15&gt;0,CD15&gt;0,CF15&gt;0),'Points Master'!A15,"NIP")</f>
        <v>24</v>
      </c>
      <c r="CA15" s="25"/>
      <c r="CB15" s="26">
        <f>'Points Master'!AC15</f>
        <v>1</v>
      </c>
      <c r="CC15" s="25"/>
      <c r="CD15" s="27">
        <f>'Points Master'!AD15</f>
        <v>1</v>
      </c>
      <c r="CE15" s="25"/>
      <c r="CF15" s="27">
        <f>'Points Master'!AE15</f>
        <v>0</v>
      </c>
      <c r="CG15" s="25"/>
      <c r="CH15" s="25"/>
      <c r="CI15" s="25"/>
      <c r="CJ15" s="25"/>
      <c r="CK15" s="25"/>
      <c r="CL15" s="28"/>
      <c r="CM15" s="29"/>
      <c r="CN15" s="30"/>
      <c r="CO15" s="20">
        <f>IF(OR(CQ15&gt;0,CS15&gt;0,CU15&gt;0),'Points Master'!A15,"NIP")</f>
        <v>24</v>
      </c>
      <c r="CP15" s="30"/>
      <c r="CQ15" s="31">
        <f>'Points Master'!AH15</f>
        <v>1</v>
      </c>
      <c r="CR15" s="30"/>
      <c r="CS15" s="32">
        <f>'Points Master'!AI15</f>
        <v>1</v>
      </c>
      <c r="CT15" s="30"/>
      <c r="CU15" s="32">
        <f>'Points Master'!AJ15</f>
        <v>0</v>
      </c>
      <c r="CV15" s="30"/>
      <c r="CW15" s="30"/>
      <c r="CX15" s="30"/>
      <c r="CY15" s="30"/>
      <c r="CZ15" s="30"/>
      <c r="DA15" s="33"/>
      <c r="DB15" s="34"/>
      <c r="DC15" s="35"/>
      <c r="DD15" s="20">
        <f>IF(OR(DF15&gt;0,DH15&gt;0,DJ15&gt;0),'Points Master'!A15,"NIP")</f>
        <v>24</v>
      </c>
      <c r="DE15" s="35"/>
      <c r="DF15" s="36">
        <f>'Points Master'!AM15</f>
        <v>1</v>
      </c>
      <c r="DG15" s="35"/>
      <c r="DH15" s="37" t="str">
        <f>'Points Master'!AN15</f>
        <v>X</v>
      </c>
      <c r="DI15" s="35"/>
      <c r="DJ15" s="37">
        <f>'Points Master'!AO15</f>
        <v>0</v>
      </c>
      <c r="DK15" s="35"/>
      <c r="DL15" s="35"/>
      <c r="DM15" s="35"/>
      <c r="DN15" s="35"/>
      <c r="DO15" s="35"/>
      <c r="DP15" s="38"/>
      <c r="DQ15" s="18"/>
      <c r="DR15" s="19"/>
      <c r="DS15" s="20" t="str">
        <f>IF(OR(DU15&gt;0,DW15&gt;0,DY15&gt;0),'Points Master'!A15,"NIP")</f>
        <v>NIP</v>
      </c>
      <c r="DT15" s="19"/>
      <c r="DU15" s="21">
        <f>'Points Master'!AR15</f>
        <v>0</v>
      </c>
      <c r="DV15" s="19"/>
      <c r="DW15" s="22">
        <f>'Points Master'!AS15</f>
        <v>0</v>
      </c>
      <c r="DX15" s="19"/>
      <c r="DY15" s="22">
        <f>'Points Master'!AT15</f>
        <v>0</v>
      </c>
      <c r="DZ15" s="19"/>
      <c r="EA15" s="19"/>
      <c r="EB15" s="19"/>
      <c r="EC15" s="19"/>
      <c r="ED15" s="19"/>
      <c r="EE15" s="23"/>
      <c r="EF15" s="24"/>
      <c r="EG15" s="25"/>
      <c r="EH15" s="20" t="str">
        <f>IF(OR(EJ15&gt;0,EL15&gt;0,EN15&gt;0),'Points Master'!A15,"NIP")</f>
        <v>NIP</v>
      </c>
      <c r="EI15" s="25"/>
      <c r="EJ15" s="26">
        <f>'Points Master'!AW15</f>
        <v>0</v>
      </c>
      <c r="EK15" s="25"/>
      <c r="EL15" s="27">
        <f>'Points Master'!AX15</f>
        <v>0</v>
      </c>
      <c r="EM15" s="25"/>
      <c r="EN15" s="27">
        <f>'Points Master'!AY15</f>
        <v>0</v>
      </c>
      <c r="EO15" s="25"/>
      <c r="EP15" s="25"/>
      <c r="EQ15" s="25"/>
      <c r="ER15" s="25"/>
      <c r="ES15" s="25"/>
      <c r="ET15" s="28"/>
      <c r="EU15" s="29"/>
      <c r="EV15" s="30"/>
      <c r="EW15" s="20" t="str">
        <f>IF(OR(EY15&gt;0,FA15&gt;0,FC15&gt;0),'Points Master'!A15,"NIP")</f>
        <v>NIP</v>
      </c>
      <c r="EX15" s="30"/>
      <c r="EY15" s="31">
        <f>'Points Master'!BB15</f>
        <v>0</v>
      </c>
      <c r="EZ15" s="30"/>
      <c r="FA15" s="32">
        <f>'Points Master'!BC15</f>
        <v>0</v>
      </c>
      <c r="FB15" s="30"/>
      <c r="FC15" s="32">
        <f>'Points Master'!BD15</f>
        <v>0</v>
      </c>
      <c r="FD15" s="30"/>
      <c r="FE15" s="30"/>
      <c r="FF15" s="30"/>
      <c r="FG15" s="30"/>
      <c r="FH15" s="30"/>
      <c r="FI15" s="33"/>
      <c r="FJ15" s="34"/>
      <c r="FK15" s="35"/>
      <c r="FL15" s="20" t="str">
        <f>IF(OR(FN15&gt;0,FP15&gt;0,FR15&gt;0),'Points Master'!A15,"NIP")</f>
        <v>NIP</v>
      </c>
      <c r="FM15" s="35"/>
      <c r="FN15" s="36">
        <f>'Points Master'!BG15</f>
        <v>0</v>
      </c>
      <c r="FO15" s="35"/>
      <c r="FP15" s="37">
        <f>'Points Master'!BH15</f>
        <v>0</v>
      </c>
      <c r="FQ15" s="35"/>
      <c r="FR15" s="37">
        <f>'Points Master'!BI15</f>
        <v>0</v>
      </c>
      <c r="FS15" s="35"/>
      <c r="FT15" s="35"/>
      <c r="FU15" s="35"/>
      <c r="FV15" s="35"/>
      <c r="FW15" s="35"/>
      <c r="FX15" s="38"/>
    </row>
    <row r="16" spans="1:180" ht="18.600000000000001" thickBot="1">
      <c r="A16" s="18"/>
      <c r="B16" s="19"/>
      <c r="C16" s="20">
        <f>IF(OR(E16&gt;0,G16&gt;0,I16&gt;0),'Points Master'!A16,"NIP")</f>
        <v>25</v>
      </c>
      <c r="D16" s="19"/>
      <c r="E16" s="21" t="str">
        <f>'Points Master'!D16</f>
        <v>X</v>
      </c>
      <c r="F16" s="19"/>
      <c r="G16" s="22" t="str">
        <f>'Points Master'!E16</f>
        <v>X</v>
      </c>
      <c r="H16" s="19"/>
      <c r="I16" s="22">
        <f>'Points Master'!F16</f>
        <v>0</v>
      </c>
      <c r="J16" s="19"/>
      <c r="K16" s="19"/>
      <c r="L16" s="19"/>
      <c r="M16" s="19"/>
      <c r="N16" s="19"/>
      <c r="O16" s="23"/>
      <c r="P16" s="24"/>
      <c r="Q16" s="25"/>
      <c r="R16" s="20">
        <f>IF(OR(T16&gt;0,V16&gt;0,X16&gt;0),'Points Master'!A16,"NIP")</f>
        <v>25</v>
      </c>
      <c r="S16" s="25"/>
      <c r="T16" s="26">
        <f>'Points Master'!I16</f>
        <v>1</v>
      </c>
      <c r="U16" s="25"/>
      <c r="V16" s="27" t="str">
        <f>'Points Master'!J16</f>
        <v>X</v>
      </c>
      <c r="W16" s="25"/>
      <c r="X16" s="27">
        <f>'Points Master'!K16</f>
        <v>0</v>
      </c>
      <c r="Y16" s="25"/>
      <c r="Z16" s="25"/>
      <c r="AA16" s="25"/>
      <c r="AB16" s="25"/>
      <c r="AC16" s="25"/>
      <c r="AD16" s="28"/>
      <c r="AE16" s="29"/>
      <c r="AF16" s="30"/>
      <c r="AG16" s="20">
        <f>IF(OR(AI16&gt;0,AK16&gt;0,AM16&gt;0),'Points Master'!A16,"NIP")</f>
        <v>25</v>
      </c>
      <c r="AH16" s="30"/>
      <c r="AI16" s="31" t="str">
        <f>'Points Master'!N16</f>
        <v>X</v>
      </c>
      <c r="AJ16" s="30"/>
      <c r="AK16" s="32" t="str">
        <f>'Points Master'!O16</f>
        <v>X</v>
      </c>
      <c r="AL16" s="30"/>
      <c r="AM16" s="32" t="str">
        <f>'Points Master'!P16</f>
        <v>X</v>
      </c>
      <c r="AN16" s="30"/>
      <c r="AO16" s="30"/>
      <c r="AP16" s="30"/>
      <c r="AQ16" s="30"/>
      <c r="AR16" s="30"/>
      <c r="AS16" s="33"/>
      <c r="AT16" s="34"/>
      <c r="AU16" s="35"/>
      <c r="AV16" s="20">
        <f>IF(OR(AX16&gt;0,AZ16&gt;0,BB16&gt;0),'Points Master'!A16,"NIP")</f>
        <v>25</v>
      </c>
      <c r="AW16" s="35"/>
      <c r="AX16" s="36">
        <f>'Points Master'!S16</f>
        <v>1</v>
      </c>
      <c r="AY16" s="35"/>
      <c r="AZ16" s="37">
        <f>'Points Master'!T16</f>
        <v>1</v>
      </c>
      <c r="BA16" s="35"/>
      <c r="BB16" s="37">
        <f>'Points Master'!U16</f>
        <v>1</v>
      </c>
      <c r="BC16" s="35"/>
      <c r="BD16" s="35"/>
      <c r="BE16" s="35"/>
      <c r="BF16" s="35"/>
      <c r="BG16" s="35"/>
      <c r="BH16" s="38"/>
      <c r="BI16" s="18"/>
      <c r="BJ16" s="19"/>
      <c r="BK16" s="20">
        <f>IF(OR(BM16&gt;0,BO16&gt;0,BQ16&gt;0),'Points Master'!A16,"NIP")</f>
        <v>25</v>
      </c>
      <c r="BL16" s="19"/>
      <c r="BM16" s="21" t="str">
        <f>'Points Master'!X16</f>
        <v>X</v>
      </c>
      <c r="BN16" s="19"/>
      <c r="BO16" s="22" t="str">
        <f>'Points Master'!Y16</f>
        <v>X</v>
      </c>
      <c r="BP16" s="19"/>
      <c r="BQ16" s="22" t="str">
        <f>'Points Master'!Z16</f>
        <v>X</v>
      </c>
      <c r="BR16" s="19"/>
      <c r="BS16" s="19"/>
      <c r="BT16" s="19"/>
      <c r="BU16" s="19"/>
      <c r="BV16" s="19"/>
      <c r="BW16" s="23"/>
      <c r="BX16" s="24"/>
      <c r="BY16" s="25"/>
      <c r="BZ16" s="20">
        <f>IF(OR(CB16&gt;0,CD16&gt;0,CF16&gt;0),'Points Master'!A16,"NIP")</f>
        <v>25</v>
      </c>
      <c r="CA16" s="25"/>
      <c r="CB16" s="26" t="str">
        <f>'Points Master'!AC16</f>
        <v>X</v>
      </c>
      <c r="CC16" s="25"/>
      <c r="CD16" s="27" t="str">
        <f>'Points Master'!AD16</f>
        <v>X</v>
      </c>
      <c r="CE16" s="25"/>
      <c r="CF16" s="27" t="str">
        <f>'Points Master'!AE16</f>
        <v>X</v>
      </c>
      <c r="CG16" s="25"/>
      <c r="CH16" s="25"/>
      <c r="CI16" s="25"/>
      <c r="CJ16" s="25"/>
      <c r="CK16" s="25"/>
      <c r="CL16" s="28"/>
      <c r="CM16" s="29"/>
      <c r="CN16" s="30"/>
      <c r="CO16" s="20">
        <f>IF(OR(CQ16&gt;0,CS16&gt;0,CU16&gt;0),'Points Master'!A16,"NIP")</f>
        <v>25</v>
      </c>
      <c r="CP16" s="30"/>
      <c r="CQ16" s="31">
        <f>'Points Master'!AH16</f>
        <v>1</v>
      </c>
      <c r="CR16" s="30"/>
      <c r="CS16" s="32">
        <f>'Points Master'!AI16</f>
        <v>1</v>
      </c>
      <c r="CT16" s="30"/>
      <c r="CU16" s="32">
        <f>'Points Master'!AJ16</f>
        <v>0</v>
      </c>
      <c r="CV16" s="30"/>
      <c r="CW16" s="30"/>
      <c r="CX16" s="30"/>
      <c r="CY16" s="30"/>
      <c r="CZ16" s="30"/>
      <c r="DA16" s="33"/>
      <c r="DB16" s="34"/>
      <c r="DC16" s="35"/>
      <c r="DD16" s="20">
        <f>IF(OR(DF16&gt;0,DH16&gt;0,DJ16&gt;0),'Points Master'!A16,"NIP")</f>
        <v>25</v>
      </c>
      <c r="DE16" s="35"/>
      <c r="DF16" s="36">
        <f>'Points Master'!AM16</f>
        <v>1</v>
      </c>
      <c r="DG16" s="35"/>
      <c r="DH16" s="37">
        <f>'Points Master'!AN16</f>
        <v>1</v>
      </c>
      <c r="DI16" s="35"/>
      <c r="DJ16" s="37">
        <f>'Points Master'!AO16</f>
        <v>0</v>
      </c>
      <c r="DK16" s="35"/>
      <c r="DL16" s="35"/>
      <c r="DM16" s="35"/>
      <c r="DN16" s="35"/>
      <c r="DO16" s="35"/>
      <c r="DP16" s="38"/>
      <c r="DQ16" s="18"/>
      <c r="DR16" s="19"/>
      <c r="DS16" s="20">
        <f>IF(OR(DU16&gt;0,DW16&gt;0,DY16&gt;0),'Points Master'!A16,"NIP")</f>
        <v>25</v>
      </c>
      <c r="DT16" s="19"/>
      <c r="DU16" s="21">
        <f>'Points Master'!AR16</f>
        <v>1</v>
      </c>
      <c r="DV16" s="19"/>
      <c r="DW16" s="22">
        <f>'Points Master'!AS16</f>
        <v>1</v>
      </c>
      <c r="DX16" s="19"/>
      <c r="DY16" s="22">
        <f>'Points Master'!AT16</f>
        <v>0</v>
      </c>
      <c r="DZ16" s="19"/>
      <c r="EA16" s="19"/>
      <c r="EB16" s="19"/>
      <c r="EC16" s="19"/>
      <c r="ED16" s="19"/>
      <c r="EE16" s="23"/>
      <c r="EF16" s="24"/>
      <c r="EG16" s="25"/>
      <c r="EH16" s="20" t="str">
        <f>IF(OR(EJ16&gt;0,EL16&gt;0,EN16&gt;0),'Points Master'!A16,"NIP")</f>
        <v>NIP</v>
      </c>
      <c r="EI16" s="25"/>
      <c r="EJ16" s="26">
        <f>'Points Master'!AW16</f>
        <v>0</v>
      </c>
      <c r="EK16" s="25"/>
      <c r="EL16" s="27">
        <f>'Points Master'!AX16</f>
        <v>0</v>
      </c>
      <c r="EM16" s="25"/>
      <c r="EN16" s="27">
        <f>'Points Master'!AY16</f>
        <v>0</v>
      </c>
      <c r="EO16" s="25"/>
      <c r="EP16" s="25"/>
      <c r="EQ16" s="25"/>
      <c r="ER16" s="25"/>
      <c r="ES16" s="25"/>
      <c r="ET16" s="28"/>
      <c r="EU16" s="29"/>
      <c r="EV16" s="30"/>
      <c r="EW16" s="20" t="str">
        <f>IF(OR(EY16&gt;0,FA16&gt;0,FC16&gt;0),'Points Master'!A16,"NIP")</f>
        <v>NIP</v>
      </c>
      <c r="EX16" s="30"/>
      <c r="EY16" s="31">
        <f>'Points Master'!BB16</f>
        <v>0</v>
      </c>
      <c r="EZ16" s="30"/>
      <c r="FA16" s="32">
        <f>'Points Master'!BC16</f>
        <v>0</v>
      </c>
      <c r="FB16" s="30"/>
      <c r="FC16" s="32">
        <f>'Points Master'!BD16</f>
        <v>0</v>
      </c>
      <c r="FD16" s="30"/>
      <c r="FE16" s="30"/>
      <c r="FF16" s="30"/>
      <c r="FG16" s="30"/>
      <c r="FH16" s="30"/>
      <c r="FI16" s="33"/>
      <c r="FJ16" s="34"/>
      <c r="FK16" s="35"/>
      <c r="FL16" s="20" t="str">
        <f>IF(OR(FN16&gt;0,FP16&gt;0,FR16&gt;0),'Points Master'!A16,"NIP")</f>
        <v>NIP</v>
      </c>
      <c r="FM16" s="35"/>
      <c r="FN16" s="36">
        <f>'Points Master'!BG16</f>
        <v>0</v>
      </c>
      <c r="FO16" s="35"/>
      <c r="FP16" s="37">
        <f>'Points Master'!BH16</f>
        <v>0</v>
      </c>
      <c r="FQ16" s="35"/>
      <c r="FR16" s="37">
        <f>'Points Master'!BI16</f>
        <v>0</v>
      </c>
      <c r="FS16" s="35"/>
      <c r="FT16" s="35"/>
      <c r="FU16" s="35"/>
      <c r="FV16" s="35"/>
      <c r="FW16" s="35"/>
      <c r="FX16" s="38"/>
    </row>
    <row r="17" spans="1:180" ht="18.600000000000001" thickBot="1">
      <c r="A17" s="18"/>
      <c r="B17" s="19"/>
      <c r="C17" s="20">
        <f>IF(OR(E17&gt;0,G17&gt;0,I17&gt;0),'Points Master'!A17,"NIP")</f>
        <v>26</v>
      </c>
      <c r="D17" s="19"/>
      <c r="E17" s="21" t="str">
        <f>'Points Master'!D17</f>
        <v>X</v>
      </c>
      <c r="F17" s="19"/>
      <c r="G17" s="22" t="str">
        <f>'Points Master'!E17</f>
        <v>X</v>
      </c>
      <c r="H17" s="19"/>
      <c r="I17" s="22">
        <f>'Points Master'!F17</f>
        <v>0</v>
      </c>
      <c r="J17" s="19"/>
      <c r="K17" s="19"/>
      <c r="L17" s="19"/>
      <c r="M17" s="19"/>
      <c r="N17" s="19"/>
      <c r="O17" s="23"/>
      <c r="P17" s="24"/>
      <c r="Q17" s="25"/>
      <c r="R17" s="20">
        <f>IF(OR(T17&gt;0,V17&gt;0,X17&gt;0),'Points Master'!A17,"NIP")</f>
        <v>26</v>
      </c>
      <c r="S17" s="25"/>
      <c r="T17" s="26">
        <f>'Points Master'!I17</f>
        <v>1</v>
      </c>
      <c r="U17" s="25"/>
      <c r="V17" s="27">
        <f>'Points Master'!J17</f>
        <v>1</v>
      </c>
      <c r="W17" s="25"/>
      <c r="X17" s="27">
        <f>'Points Master'!K17</f>
        <v>0</v>
      </c>
      <c r="Y17" s="25"/>
      <c r="Z17" s="25"/>
      <c r="AA17" s="25"/>
      <c r="AB17" s="25"/>
      <c r="AC17" s="25"/>
      <c r="AD17" s="28"/>
      <c r="AE17" s="29"/>
      <c r="AF17" s="30"/>
      <c r="AG17" s="20">
        <f>IF(OR(AI17&gt;0,AK17&gt;0,AM17&gt;0),'Points Master'!A17,"NIP")</f>
        <v>26</v>
      </c>
      <c r="AH17" s="30"/>
      <c r="AI17" s="31">
        <f>'Points Master'!N17</f>
        <v>1</v>
      </c>
      <c r="AJ17" s="30"/>
      <c r="AK17" s="32">
        <f>'Points Master'!O17</f>
        <v>1</v>
      </c>
      <c r="AL17" s="30"/>
      <c r="AM17" s="32">
        <f>'Points Master'!P17</f>
        <v>1</v>
      </c>
      <c r="AN17" s="30"/>
      <c r="AO17" s="30"/>
      <c r="AP17" s="30"/>
      <c r="AQ17" s="30"/>
      <c r="AR17" s="30"/>
      <c r="AS17" s="33"/>
      <c r="AT17" s="34"/>
      <c r="AU17" s="35"/>
      <c r="AV17" s="20">
        <f>IF(OR(AX17&gt;0,AZ17&gt;0,BB17&gt;0),'Points Master'!A17,"NIP")</f>
        <v>26</v>
      </c>
      <c r="AW17" s="35"/>
      <c r="AX17" s="36">
        <f>'Points Master'!S17</f>
        <v>1</v>
      </c>
      <c r="AY17" s="35"/>
      <c r="AZ17" s="37">
        <f>'Points Master'!T17</f>
        <v>1</v>
      </c>
      <c r="BA17" s="35"/>
      <c r="BB17" s="37">
        <f>'Points Master'!U17</f>
        <v>1</v>
      </c>
      <c r="BC17" s="35"/>
      <c r="BD17" s="35"/>
      <c r="BE17" s="35"/>
      <c r="BF17" s="35"/>
      <c r="BG17" s="35"/>
      <c r="BH17" s="38"/>
      <c r="BI17" s="18"/>
      <c r="BJ17" s="19"/>
      <c r="BK17" s="20">
        <f>IF(OR(BM17&gt;0,BO17&gt;0,BQ17&gt;0),'Points Master'!A17,"NIP")</f>
        <v>26</v>
      </c>
      <c r="BL17" s="19"/>
      <c r="BM17" s="21">
        <f>'Points Master'!X17</f>
        <v>1</v>
      </c>
      <c r="BN17" s="19"/>
      <c r="BO17" s="22">
        <f>'Points Master'!Y17</f>
        <v>1</v>
      </c>
      <c r="BP17" s="19"/>
      <c r="BQ17" s="22">
        <f>'Points Master'!Z17</f>
        <v>0</v>
      </c>
      <c r="BR17" s="19"/>
      <c r="BS17" s="19"/>
      <c r="BT17" s="19"/>
      <c r="BU17" s="19"/>
      <c r="BV17" s="19"/>
      <c r="BW17" s="23"/>
      <c r="BX17" s="24"/>
      <c r="BY17" s="25"/>
      <c r="BZ17" s="20">
        <f>IF(OR(CB17&gt;0,CD17&gt;0,CF17&gt;0),'Points Master'!A17,"NIP")</f>
        <v>26</v>
      </c>
      <c r="CA17" s="25"/>
      <c r="CB17" s="26" t="str">
        <f>'Points Master'!AC17</f>
        <v>X</v>
      </c>
      <c r="CC17" s="25"/>
      <c r="CD17" s="27" t="str">
        <f>'Points Master'!AD17</f>
        <v>X</v>
      </c>
      <c r="CE17" s="25"/>
      <c r="CF17" s="27">
        <f>'Points Master'!AE17</f>
        <v>0</v>
      </c>
      <c r="CG17" s="25"/>
      <c r="CH17" s="25"/>
      <c r="CI17" s="25"/>
      <c r="CJ17" s="25"/>
      <c r="CK17" s="25"/>
      <c r="CL17" s="28"/>
      <c r="CM17" s="29"/>
      <c r="CN17" s="30"/>
      <c r="CO17" s="20">
        <f>IF(OR(CQ17&gt;0,CS17&gt;0,CU17&gt;0),'Points Master'!A17,"NIP")</f>
        <v>26</v>
      </c>
      <c r="CP17" s="30"/>
      <c r="CQ17" s="31">
        <f>'Points Master'!AH17</f>
        <v>1</v>
      </c>
      <c r="CR17" s="30"/>
      <c r="CS17" s="32">
        <f>'Points Master'!AI17</f>
        <v>1</v>
      </c>
      <c r="CT17" s="30"/>
      <c r="CU17" s="32">
        <f>'Points Master'!AJ17</f>
        <v>0</v>
      </c>
      <c r="CV17" s="30"/>
      <c r="CW17" s="30"/>
      <c r="CX17" s="30"/>
      <c r="CY17" s="30"/>
      <c r="CZ17" s="30"/>
      <c r="DA17" s="33"/>
      <c r="DB17" s="34"/>
      <c r="DC17" s="35"/>
      <c r="DD17" s="20" t="str">
        <f>IF(OR(DF17&gt;0,DH17&gt;0,DJ17&gt;0),'Points Master'!A17,"NIP")</f>
        <v>NIP</v>
      </c>
      <c r="DE17" s="35"/>
      <c r="DF17" s="36">
        <f>'Points Master'!AM17</f>
        <v>0</v>
      </c>
      <c r="DG17" s="35"/>
      <c r="DH17" s="37">
        <f>'Points Master'!AN17</f>
        <v>0</v>
      </c>
      <c r="DI17" s="35"/>
      <c r="DJ17" s="37">
        <f>'Points Master'!AO17</f>
        <v>0</v>
      </c>
      <c r="DK17" s="35"/>
      <c r="DL17" s="35"/>
      <c r="DM17" s="35"/>
      <c r="DN17" s="35"/>
      <c r="DO17" s="35"/>
      <c r="DP17" s="38"/>
      <c r="DQ17" s="18"/>
      <c r="DR17" s="19"/>
      <c r="DS17" s="20">
        <f>IF(OR(DU17&gt;0,DW17&gt;0,DY17&gt;0),'Points Master'!A17,"NIP")</f>
        <v>26</v>
      </c>
      <c r="DT17" s="19"/>
      <c r="DU17" s="21">
        <f>'Points Master'!AR17</f>
        <v>1</v>
      </c>
      <c r="DV17" s="19"/>
      <c r="DW17" s="22">
        <f>'Points Master'!AS17</f>
        <v>1</v>
      </c>
      <c r="DX17" s="19"/>
      <c r="DY17" s="22">
        <f>'Points Master'!AT17</f>
        <v>1</v>
      </c>
      <c r="DZ17" s="19"/>
      <c r="EA17" s="19"/>
      <c r="EB17" s="19"/>
      <c r="EC17" s="19"/>
      <c r="ED17" s="19"/>
      <c r="EE17" s="23"/>
      <c r="EF17" s="24"/>
      <c r="EG17" s="25"/>
      <c r="EH17" s="20" t="str">
        <f>IF(OR(EJ17&gt;0,EL17&gt;0,EN17&gt;0),'Points Master'!A17,"NIP")</f>
        <v>NIP</v>
      </c>
      <c r="EI17" s="25"/>
      <c r="EJ17" s="26">
        <f>'Points Master'!AW17</f>
        <v>0</v>
      </c>
      <c r="EK17" s="25"/>
      <c r="EL17" s="27">
        <f>'Points Master'!AX17</f>
        <v>0</v>
      </c>
      <c r="EM17" s="25"/>
      <c r="EN17" s="27">
        <f>'Points Master'!AY17</f>
        <v>0</v>
      </c>
      <c r="EO17" s="25"/>
      <c r="EP17" s="25"/>
      <c r="EQ17" s="25"/>
      <c r="ER17" s="25"/>
      <c r="ES17" s="25"/>
      <c r="ET17" s="28"/>
      <c r="EU17" s="29"/>
      <c r="EV17" s="30"/>
      <c r="EW17" s="20" t="str">
        <f>IF(OR(EY17&gt;0,FA17&gt;0,FC17&gt;0),'Points Master'!A17,"NIP")</f>
        <v>NIP</v>
      </c>
      <c r="EX17" s="30"/>
      <c r="EY17" s="31">
        <f>'Points Master'!BB17</f>
        <v>0</v>
      </c>
      <c r="EZ17" s="30"/>
      <c r="FA17" s="32">
        <f>'Points Master'!BC17</f>
        <v>0</v>
      </c>
      <c r="FB17" s="30"/>
      <c r="FC17" s="32">
        <f>'Points Master'!BD17</f>
        <v>0</v>
      </c>
      <c r="FD17" s="30"/>
      <c r="FE17" s="30"/>
      <c r="FF17" s="30"/>
      <c r="FG17" s="30"/>
      <c r="FH17" s="30"/>
      <c r="FI17" s="33"/>
      <c r="FJ17" s="34"/>
      <c r="FK17" s="35"/>
      <c r="FL17" s="20" t="str">
        <f>IF(OR(FN17&gt;0,FP17&gt;0,FR17&gt;0),'Points Master'!A17,"NIP")</f>
        <v>NIP</v>
      </c>
      <c r="FM17" s="35"/>
      <c r="FN17" s="36">
        <f>'Points Master'!BG17</f>
        <v>0</v>
      </c>
      <c r="FO17" s="35"/>
      <c r="FP17" s="37">
        <f>'Points Master'!BH17</f>
        <v>0</v>
      </c>
      <c r="FQ17" s="35"/>
      <c r="FR17" s="37">
        <f>'Points Master'!BI17</f>
        <v>0</v>
      </c>
      <c r="FS17" s="35"/>
      <c r="FT17" s="35"/>
      <c r="FU17" s="35"/>
      <c r="FV17" s="35"/>
      <c r="FW17" s="35"/>
      <c r="FX17" s="38"/>
    </row>
    <row r="18" spans="1:180" ht="18.600000000000001" thickBot="1">
      <c r="A18" s="18"/>
      <c r="B18" s="19"/>
      <c r="C18" s="20">
        <f>IF(OR(E18&gt;0,G18&gt;0,I18&gt;0),'Points Master'!A18,"NIP")</f>
        <v>36</v>
      </c>
      <c r="D18" s="19"/>
      <c r="E18" s="21" t="str">
        <f>'Points Master'!D18</f>
        <v>X</v>
      </c>
      <c r="F18" s="19"/>
      <c r="G18" s="22" t="str">
        <f>'Points Master'!E18</f>
        <v>X</v>
      </c>
      <c r="H18" s="19"/>
      <c r="I18" s="22">
        <f>'Points Master'!F18</f>
        <v>0</v>
      </c>
      <c r="J18" s="19"/>
      <c r="K18" s="19"/>
      <c r="L18" s="19"/>
      <c r="M18" s="19"/>
      <c r="N18" s="19"/>
      <c r="O18" s="23"/>
      <c r="P18" s="24"/>
      <c r="Q18" s="25"/>
      <c r="R18" s="20">
        <f>IF(OR(T18&gt;0,V18&gt;0,X18&gt;0),'Points Master'!A18,"NIP")</f>
        <v>36</v>
      </c>
      <c r="S18" s="25"/>
      <c r="T18" s="26" t="str">
        <f>'Points Master'!I18</f>
        <v>X</v>
      </c>
      <c r="U18" s="25"/>
      <c r="V18" s="27" t="str">
        <f>'Points Master'!J18</f>
        <v>X</v>
      </c>
      <c r="W18" s="25"/>
      <c r="X18" s="27" t="str">
        <f>'Points Master'!K18</f>
        <v>X</v>
      </c>
      <c r="Y18" s="25"/>
      <c r="Z18" s="25"/>
      <c r="AA18" s="25"/>
      <c r="AB18" s="25"/>
      <c r="AC18" s="25"/>
      <c r="AD18" s="28"/>
      <c r="AE18" s="29"/>
      <c r="AF18" s="30"/>
      <c r="AG18" s="20">
        <f>IF(OR(AI18&gt;0,AK18&gt;0,AM18&gt;0),'Points Master'!A18,"NIP")</f>
        <v>36</v>
      </c>
      <c r="AH18" s="30"/>
      <c r="AI18" s="31">
        <f>'Points Master'!N18</f>
        <v>1</v>
      </c>
      <c r="AJ18" s="30"/>
      <c r="AK18" s="32">
        <f>'Points Master'!O18</f>
        <v>1</v>
      </c>
      <c r="AL18" s="30"/>
      <c r="AM18" s="32">
        <f>'Points Master'!P18</f>
        <v>0</v>
      </c>
      <c r="AN18" s="30"/>
      <c r="AO18" s="30"/>
      <c r="AP18" s="30"/>
      <c r="AQ18" s="30"/>
      <c r="AR18" s="30"/>
      <c r="AS18" s="33"/>
      <c r="AT18" s="34"/>
      <c r="AU18" s="35"/>
      <c r="AV18" s="20">
        <f>IF(OR(AX18&gt;0,AZ18&gt;0,BB18&gt;0),'Points Master'!A18,"NIP")</f>
        <v>36</v>
      </c>
      <c r="AW18" s="35"/>
      <c r="AX18" s="36" t="str">
        <f>'Points Master'!S18</f>
        <v>X</v>
      </c>
      <c r="AY18" s="35"/>
      <c r="AZ18" s="37" t="str">
        <f>'Points Master'!T18</f>
        <v>X</v>
      </c>
      <c r="BA18" s="35"/>
      <c r="BB18" s="37" t="str">
        <f>'Points Master'!U18</f>
        <v>X</v>
      </c>
      <c r="BC18" s="35"/>
      <c r="BD18" s="35"/>
      <c r="BE18" s="35"/>
      <c r="BF18" s="35"/>
      <c r="BG18" s="35"/>
      <c r="BH18" s="38"/>
      <c r="BI18" s="18"/>
      <c r="BJ18" s="19"/>
      <c r="BK18" s="20">
        <f>IF(OR(BM18&gt;0,BO18&gt;0,BQ18&gt;0),'Points Master'!A18,"NIP")</f>
        <v>36</v>
      </c>
      <c r="BL18" s="19"/>
      <c r="BM18" s="21">
        <f>'Points Master'!X18</f>
        <v>1</v>
      </c>
      <c r="BN18" s="19"/>
      <c r="BO18" s="22">
        <f>'Points Master'!Y18</f>
        <v>1</v>
      </c>
      <c r="BP18" s="19"/>
      <c r="BQ18" s="22">
        <f>'Points Master'!Z18</f>
        <v>0</v>
      </c>
      <c r="BR18" s="19"/>
      <c r="BS18" s="19"/>
      <c r="BT18" s="19"/>
      <c r="BU18" s="19"/>
      <c r="BV18" s="19"/>
      <c r="BW18" s="23"/>
      <c r="BX18" s="24"/>
      <c r="BY18" s="25"/>
      <c r="BZ18" s="20">
        <f>IF(OR(CB18&gt;0,CD18&gt;0,CF18&gt;0),'Points Master'!A18,"NIP")</f>
        <v>36</v>
      </c>
      <c r="CA18" s="25"/>
      <c r="CB18" s="26">
        <f>'Points Master'!AC18</f>
        <v>1</v>
      </c>
      <c r="CC18" s="25"/>
      <c r="CD18" s="27">
        <f>'Points Master'!AD18</f>
        <v>1</v>
      </c>
      <c r="CE18" s="25"/>
      <c r="CF18" s="27">
        <f>'Points Master'!AE18</f>
        <v>0</v>
      </c>
      <c r="CG18" s="25"/>
      <c r="CH18" s="25"/>
      <c r="CI18" s="25"/>
      <c r="CJ18" s="25"/>
      <c r="CK18" s="25"/>
      <c r="CL18" s="28"/>
      <c r="CM18" s="29"/>
      <c r="CN18" s="30"/>
      <c r="CO18" s="20">
        <f>IF(OR(CQ18&gt;0,CS18&gt;0,CU18&gt;0),'Points Master'!A18,"NIP")</f>
        <v>36</v>
      </c>
      <c r="CP18" s="30"/>
      <c r="CQ18" s="31">
        <f>'Points Master'!AH18</f>
        <v>1</v>
      </c>
      <c r="CR18" s="30"/>
      <c r="CS18" s="32" t="str">
        <f>'Points Master'!AI18</f>
        <v>X</v>
      </c>
      <c r="CT18" s="30"/>
      <c r="CU18" s="32">
        <f>'Points Master'!AJ18</f>
        <v>0</v>
      </c>
      <c r="CV18" s="30"/>
      <c r="CW18" s="30"/>
      <c r="CX18" s="30"/>
      <c r="CY18" s="30"/>
      <c r="CZ18" s="30"/>
      <c r="DA18" s="33"/>
      <c r="DB18" s="34"/>
      <c r="DC18" s="35"/>
      <c r="DD18" s="20" t="str">
        <f>IF(OR(DF18&gt;0,DH18&gt;0,DJ18&gt;0),'Points Master'!A18,"NIP")</f>
        <v>NIP</v>
      </c>
      <c r="DE18" s="35"/>
      <c r="DF18" s="36">
        <f>'Points Master'!AM18</f>
        <v>0</v>
      </c>
      <c r="DG18" s="35"/>
      <c r="DH18" s="37">
        <f>'Points Master'!AN18</f>
        <v>0</v>
      </c>
      <c r="DI18" s="35"/>
      <c r="DJ18" s="37">
        <f>'Points Master'!AO18</f>
        <v>0</v>
      </c>
      <c r="DK18" s="35"/>
      <c r="DL18" s="35"/>
      <c r="DM18" s="35"/>
      <c r="DN18" s="35"/>
      <c r="DO18" s="35"/>
      <c r="DP18" s="38"/>
      <c r="DQ18" s="18"/>
      <c r="DR18" s="19"/>
      <c r="DS18" s="20">
        <f>IF(OR(DU18&gt;0,DW18&gt;0,DY18&gt;0),'Points Master'!A18,"NIP")</f>
        <v>36</v>
      </c>
      <c r="DT18" s="19"/>
      <c r="DU18" s="21" t="str">
        <f>'Points Master'!AR18</f>
        <v>X</v>
      </c>
      <c r="DV18" s="19"/>
      <c r="DW18" s="22" t="str">
        <f>'Points Master'!AS18</f>
        <v>X</v>
      </c>
      <c r="DX18" s="19"/>
      <c r="DY18" s="22">
        <f>'Points Master'!AT18</f>
        <v>0</v>
      </c>
      <c r="DZ18" s="19"/>
      <c r="EA18" s="19"/>
      <c r="EB18" s="19"/>
      <c r="EC18" s="19"/>
      <c r="ED18" s="19"/>
      <c r="EE18" s="23"/>
      <c r="EF18" s="24"/>
      <c r="EG18" s="25"/>
      <c r="EH18" s="20" t="str">
        <f>IF(OR(EJ18&gt;0,EL18&gt;0,EN18&gt;0),'Points Master'!A18,"NIP")</f>
        <v>NIP</v>
      </c>
      <c r="EI18" s="25"/>
      <c r="EJ18" s="26">
        <f>'Points Master'!AW18</f>
        <v>0</v>
      </c>
      <c r="EK18" s="25"/>
      <c r="EL18" s="27">
        <f>'Points Master'!AX18</f>
        <v>0</v>
      </c>
      <c r="EM18" s="25"/>
      <c r="EN18" s="27">
        <f>'Points Master'!AY18</f>
        <v>0</v>
      </c>
      <c r="EO18" s="25"/>
      <c r="EP18" s="25"/>
      <c r="EQ18" s="25"/>
      <c r="ER18" s="25"/>
      <c r="ES18" s="25"/>
      <c r="ET18" s="28"/>
      <c r="EU18" s="29"/>
      <c r="EV18" s="30"/>
      <c r="EW18" s="20" t="str">
        <f>IF(OR(EY18&gt;0,FA18&gt;0,FC18&gt;0),'Points Master'!A18,"NIP")</f>
        <v>NIP</v>
      </c>
      <c r="EX18" s="30"/>
      <c r="EY18" s="31">
        <f>'Points Master'!BB18</f>
        <v>0</v>
      </c>
      <c r="EZ18" s="30"/>
      <c r="FA18" s="32">
        <f>'Points Master'!BC18</f>
        <v>0</v>
      </c>
      <c r="FB18" s="30"/>
      <c r="FC18" s="32">
        <f>'Points Master'!BD18</f>
        <v>0</v>
      </c>
      <c r="FD18" s="30"/>
      <c r="FE18" s="30"/>
      <c r="FF18" s="30"/>
      <c r="FG18" s="30"/>
      <c r="FH18" s="30"/>
      <c r="FI18" s="33"/>
      <c r="FJ18" s="34"/>
      <c r="FK18" s="35"/>
      <c r="FL18" s="20" t="str">
        <f>IF(OR(FN18&gt;0,FP18&gt;0,FR18&gt;0),'Points Master'!A18,"NIP")</f>
        <v>NIP</v>
      </c>
      <c r="FM18" s="35"/>
      <c r="FN18" s="36">
        <f>'Points Master'!BG18</f>
        <v>0</v>
      </c>
      <c r="FO18" s="35"/>
      <c r="FP18" s="37">
        <f>'Points Master'!BH18</f>
        <v>0</v>
      </c>
      <c r="FQ18" s="35"/>
      <c r="FR18" s="37">
        <f>'Points Master'!BI18</f>
        <v>0</v>
      </c>
      <c r="FS18" s="35"/>
      <c r="FT18" s="35"/>
      <c r="FU18" s="35"/>
      <c r="FV18" s="35"/>
      <c r="FW18" s="35"/>
      <c r="FX18" s="38"/>
    </row>
    <row r="19" spans="1:180" ht="18.600000000000001" thickBot="1">
      <c r="A19" s="18"/>
      <c r="B19" s="19"/>
      <c r="C19" s="20">
        <f>IF(OR(E19&gt;0,G19&gt;0,I19&gt;0),'Points Master'!A19,"NIP")</f>
        <v>37</v>
      </c>
      <c r="D19" s="19"/>
      <c r="E19" s="21" t="str">
        <f>'Points Master'!D19</f>
        <v>X</v>
      </c>
      <c r="F19" s="19"/>
      <c r="G19" s="22" t="str">
        <f>'Points Master'!E19</f>
        <v>X</v>
      </c>
      <c r="H19" s="19"/>
      <c r="I19" s="22">
        <f>'Points Master'!F19</f>
        <v>0</v>
      </c>
      <c r="J19" s="19"/>
      <c r="K19" s="19"/>
      <c r="L19" s="19"/>
      <c r="M19" s="19"/>
      <c r="N19" s="19"/>
      <c r="O19" s="23"/>
      <c r="P19" s="24"/>
      <c r="Q19" s="25"/>
      <c r="R19" s="20">
        <f>IF(OR(T19&gt;0,V19&gt;0,X19&gt;0),'Points Master'!A19,"NIP")</f>
        <v>37</v>
      </c>
      <c r="S19" s="25"/>
      <c r="T19" s="26">
        <f>'Points Master'!I19</f>
        <v>1</v>
      </c>
      <c r="U19" s="25"/>
      <c r="V19" s="27">
        <f>'Points Master'!J19</f>
        <v>1</v>
      </c>
      <c r="W19" s="25"/>
      <c r="X19" s="27">
        <f>'Points Master'!K19</f>
        <v>0</v>
      </c>
      <c r="Y19" s="25"/>
      <c r="Z19" s="25"/>
      <c r="AA19" s="25"/>
      <c r="AB19" s="25"/>
      <c r="AC19" s="25"/>
      <c r="AD19" s="28"/>
      <c r="AE19" s="29"/>
      <c r="AF19" s="30"/>
      <c r="AG19" s="20">
        <f>IF(OR(AI19&gt;0,AK19&gt;0,AM19&gt;0),'Points Master'!A19,"NIP")</f>
        <v>37</v>
      </c>
      <c r="AH19" s="30"/>
      <c r="AI19" s="31">
        <f>'Points Master'!N19</f>
        <v>1</v>
      </c>
      <c r="AJ19" s="30"/>
      <c r="AK19" s="32">
        <f>'Points Master'!O19</f>
        <v>1</v>
      </c>
      <c r="AL19" s="30"/>
      <c r="AM19" s="32">
        <f>'Points Master'!P19</f>
        <v>0</v>
      </c>
      <c r="AN19" s="30"/>
      <c r="AO19" s="30"/>
      <c r="AP19" s="30"/>
      <c r="AQ19" s="30"/>
      <c r="AR19" s="30"/>
      <c r="AS19" s="33"/>
      <c r="AT19" s="34"/>
      <c r="AU19" s="35"/>
      <c r="AV19" s="20">
        <f>IF(OR(AX19&gt;0,AZ19&gt;0,BB19&gt;0),'Points Master'!A19,"NIP")</f>
        <v>37</v>
      </c>
      <c r="AW19" s="35"/>
      <c r="AX19" s="36">
        <f>'Points Master'!S19</f>
        <v>1</v>
      </c>
      <c r="AY19" s="35"/>
      <c r="AZ19" s="37">
        <f>'Points Master'!T19</f>
        <v>1</v>
      </c>
      <c r="BA19" s="35"/>
      <c r="BB19" s="37">
        <f>'Points Master'!U19</f>
        <v>0</v>
      </c>
      <c r="BC19" s="35"/>
      <c r="BD19" s="35"/>
      <c r="BE19" s="35"/>
      <c r="BF19" s="35"/>
      <c r="BG19" s="35"/>
      <c r="BH19" s="38"/>
      <c r="BI19" s="18"/>
      <c r="BJ19" s="19"/>
      <c r="BK19" s="20">
        <f>IF(OR(BM19&gt;0,BO19&gt;0,BQ19&gt;0),'Points Master'!A19,"NIP")</f>
        <v>37</v>
      </c>
      <c r="BL19" s="19"/>
      <c r="BM19" s="21">
        <f>'Points Master'!X19</f>
        <v>1</v>
      </c>
      <c r="BN19" s="19"/>
      <c r="BO19" s="22">
        <f>'Points Master'!Y19</f>
        <v>1</v>
      </c>
      <c r="BP19" s="19"/>
      <c r="BQ19" s="22">
        <f>'Points Master'!Z19</f>
        <v>0</v>
      </c>
      <c r="BR19" s="19"/>
      <c r="BS19" s="19"/>
      <c r="BT19" s="19"/>
      <c r="BU19" s="19"/>
      <c r="BV19" s="19"/>
      <c r="BW19" s="23"/>
      <c r="BX19" s="24"/>
      <c r="BY19" s="25"/>
      <c r="BZ19" s="20">
        <f>IF(OR(CB19&gt;0,CD19&gt;0,CF19&gt;0),'Points Master'!A19,"NIP")</f>
        <v>37</v>
      </c>
      <c r="CA19" s="25"/>
      <c r="CB19" s="26" t="str">
        <f>'Points Master'!AC19</f>
        <v>X</v>
      </c>
      <c r="CC19" s="25"/>
      <c r="CD19" s="27" t="str">
        <f>'Points Master'!AD19</f>
        <v>X</v>
      </c>
      <c r="CE19" s="25"/>
      <c r="CF19" s="27" t="str">
        <f>'Points Master'!AE19</f>
        <v>X</v>
      </c>
      <c r="CG19" s="25"/>
      <c r="CH19" s="25"/>
      <c r="CI19" s="25"/>
      <c r="CJ19" s="25"/>
      <c r="CK19" s="25"/>
      <c r="CL19" s="28"/>
      <c r="CM19" s="29"/>
      <c r="CN19" s="30"/>
      <c r="CO19" s="20">
        <f>IF(OR(CQ19&gt;0,CS19&gt;0,CU19&gt;0),'Points Master'!A19,"NIP")</f>
        <v>37</v>
      </c>
      <c r="CP19" s="30"/>
      <c r="CQ19" s="31" t="str">
        <f>'Points Master'!AH19</f>
        <v>X</v>
      </c>
      <c r="CR19" s="30"/>
      <c r="CS19" s="32" t="str">
        <f>'Points Master'!AI19</f>
        <v>X</v>
      </c>
      <c r="CT19" s="30"/>
      <c r="CU19" s="32">
        <f>'Points Master'!AJ19</f>
        <v>0</v>
      </c>
      <c r="CV19" s="30"/>
      <c r="CW19" s="30"/>
      <c r="CX19" s="30"/>
      <c r="CY19" s="30"/>
      <c r="CZ19" s="30"/>
      <c r="DA19" s="33"/>
      <c r="DB19" s="34"/>
      <c r="DC19" s="35"/>
      <c r="DD19" s="20">
        <f>IF(OR(DF19&gt;0,DH19&gt;0,DJ19&gt;0),'Points Master'!A19,"NIP")</f>
        <v>37</v>
      </c>
      <c r="DE19" s="35"/>
      <c r="DF19" s="36">
        <f>'Points Master'!AM19</f>
        <v>1</v>
      </c>
      <c r="DG19" s="35"/>
      <c r="DH19" s="37">
        <f>'Points Master'!AN19</f>
        <v>1</v>
      </c>
      <c r="DI19" s="35"/>
      <c r="DJ19" s="37">
        <f>'Points Master'!AO19</f>
        <v>0</v>
      </c>
      <c r="DK19" s="35"/>
      <c r="DL19" s="35"/>
      <c r="DM19" s="35"/>
      <c r="DN19" s="35"/>
      <c r="DO19" s="35"/>
      <c r="DP19" s="38"/>
      <c r="DQ19" s="18"/>
      <c r="DR19" s="19"/>
      <c r="DS19" s="20" t="str">
        <f>IF(OR(DU19&gt;0,DW19&gt;0,DY19&gt;0),'Points Master'!A19,"NIP")</f>
        <v>NIP</v>
      </c>
      <c r="DT19" s="19"/>
      <c r="DU19" s="21">
        <f>'Points Master'!AR19</f>
        <v>0</v>
      </c>
      <c r="DV19" s="19"/>
      <c r="DW19" s="22">
        <f>'Points Master'!AS19</f>
        <v>0</v>
      </c>
      <c r="DX19" s="19"/>
      <c r="DY19" s="22">
        <f>'Points Master'!AT19</f>
        <v>0</v>
      </c>
      <c r="DZ19" s="19"/>
      <c r="EA19" s="19"/>
      <c r="EB19" s="19"/>
      <c r="EC19" s="19"/>
      <c r="ED19" s="19"/>
      <c r="EE19" s="23"/>
      <c r="EF19" s="24"/>
      <c r="EG19" s="25"/>
      <c r="EH19" s="20" t="str">
        <f>IF(OR(EJ19&gt;0,EL19&gt;0,EN19&gt;0),'Points Master'!A19,"NIP")</f>
        <v>NIP</v>
      </c>
      <c r="EI19" s="25"/>
      <c r="EJ19" s="26">
        <f>'Points Master'!AW19</f>
        <v>0</v>
      </c>
      <c r="EK19" s="25"/>
      <c r="EL19" s="27">
        <f>'Points Master'!AX19</f>
        <v>0</v>
      </c>
      <c r="EM19" s="25"/>
      <c r="EN19" s="27">
        <f>'Points Master'!AY19</f>
        <v>0</v>
      </c>
      <c r="EO19" s="25"/>
      <c r="EP19" s="25"/>
      <c r="EQ19" s="25"/>
      <c r="ER19" s="25"/>
      <c r="ES19" s="25"/>
      <c r="ET19" s="28"/>
      <c r="EU19" s="29"/>
      <c r="EV19" s="30"/>
      <c r="EW19" s="20" t="str">
        <f>IF(OR(EY19&gt;0,FA19&gt;0,FC19&gt;0),'Points Master'!A19,"NIP")</f>
        <v>NIP</v>
      </c>
      <c r="EX19" s="30"/>
      <c r="EY19" s="31">
        <f>'Points Master'!BB19</f>
        <v>0</v>
      </c>
      <c r="EZ19" s="30"/>
      <c r="FA19" s="32">
        <f>'Points Master'!BC19</f>
        <v>0</v>
      </c>
      <c r="FB19" s="30"/>
      <c r="FC19" s="32">
        <f>'Points Master'!BD19</f>
        <v>0</v>
      </c>
      <c r="FD19" s="30"/>
      <c r="FE19" s="30"/>
      <c r="FF19" s="30"/>
      <c r="FG19" s="30"/>
      <c r="FH19" s="30"/>
      <c r="FI19" s="33"/>
      <c r="FJ19" s="34"/>
      <c r="FK19" s="35"/>
      <c r="FL19" s="20" t="str">
        <f>IF(OR(FN19&gt;0,FP19&gt;0,FR19&gt;0),'Points Master'!A19,"NIP")</f>
        <v>NIP</v>
      </c>
      <c r="FM19" s="35"/>
      <c r="FN19" s="36">
        <f>'Points Master'!BG19</f>
        <v>0</v>
      </c>
      <c r="FO19" s="35"/>
      <c r="FP19" s="37">
        <f>'Points Master'!BH19</f>
        <v>0</v>
      </c>
      <c r="FQ19" s="35"/>
      <c r="FR19" s="37">
        <f>'Points Master'!BI19</f>
        <v>0</v>
      </c>
      <c r="FS19" s="35"/>
      <c r="FT19" s="35"/>
      <c r="FU19" s="35"/>
      <c r="FV19" s="35"/>
      <c r="FW19" s="35"/>
      <c r="FX19" s="38"/>
    </row>
    <row r="20" spans="1:180" ht="18.600000000000001" thickBot="1">
      <c r="A20" s="18"/>
      <c r="B20" s="19"/>
      <c r="C20" s="20">
        <f>IF(OR(E20&gt;0,G20&gt;0,I20&gt;0),'Points Master'!A20,"NIP")</f>
        <v>49</v>
      </c>
      <c r="D20" s="19"/>
      <c r="E20" s="21" t="str">
        <f>'Points Master'!D20</f>
        <v>X</v>
      </c>
      <c r="F20" s="19"/>
      <c r="G20" s="22" t="str">
        <f>'Points Master'!E20</f>
        <v>X</v>
      </c>
      <c r="H20" s="19"/>
      <c r="I20" s="22">
        <f>'Points Master'!F20</f>
        <v>0</v>
      </c>
      <c r="J20" s="19"/>
      <c r="K20" s="19"/>
      <c r="L20" s="19"/>
      <c r="M20" s="19"/>
      <c r="N20" s="19"/>
      <c r="O20" s="23"/>
      <c r="P20" s="24"/>
      <c r="Q20" s="25"/>
      <c r="R20" s="20">
        <f>IF(OR(T20&gt;0,V20&gt;0,X20&gt;0),'Points Master'!A20,"NIP")</f>
        <v>49</v>
      </c>
      <c r="S20" s="25"/>
      <c r="T20" s="26">
        <f>'Points Master'!I20</f>
        <v>1</v>
      </c>
      <c r="U20" s="25"/>
      <c r="V20" s="27">
        <f>'Points Master'!J20</f>
        <v>1</v>
      </c>
      <c r="W20" s="25"/>
      <c r="X20" s="27">
        <f>'Points Master'!K20</f>
        <v>0</v>
      </c>
      <c r="Y20" s="25"/>
      <c r="Z20" s="25"/>
      <c r="AA20" s="25"/>
      <c r="AB20" s="25"/>
      <c r="AC20" s="25"/>
      <c r="AD20" s="28"/>
      <c r="AE20" s="29"/>
      <c r="AF20" s="30"/>
      <c r="AG20" s="20">
        <f>IF(OR(AI20&gt;0,AK20&gt;0,AM20&gt;0),'Points Master'!A20,"NIP")</f>
        <v>49</v>
      </c>
      <c r="AH20" s="30"/>
      <c r="AI20" s="31">
        <f>'Points Master'!N20</f>
        <v>1</v>
      </c>
      <c r="AJ20" s="30"/>
      <c r="AK20" s="32" t="str">
        <f>'Points Master'!O20</f>
        <v>X</v>
      </c>
      <c r="AL20" s="30"/>
      <c r="AM20" s="32">
        <f>'Points Master'!P20</f>
        <v>0</v>
      </c>
      <c r="AN20" s="30"/>
      <c r="AO20" s="30"/>
      <c r="AP20" s="30"/>
      <c r="AQ20" s="30"/>
      <c r="AR20" s="30"/>
      <c r="AS20" s="33"/>
      <c r="AT20" s="34"/>
      <c r="AU20" s="35"/>
      <c r="AV20" s="20">
        <f>IF(OR(AX20&gt;0,AZ20&gt;0,BB20&gt;0),'Points Master'!A20,"NIP")</f>
        <v>49</v>
      </c>
      <c r="AW20" s="35"/>
      <c r="AX20" s="36">
        <f>'Points Master'!S20</f>
        <v>1</v>
      </c>
      <c r="AY20" s="35"/>
      <c r="AZ20" s="37">
        <f>'Points Master'!T20</f>
        <v>1</v>
      </c>
      <c r="BA20" s="35"/>
      <c r="BB20" s="37">
        <f>'Points Master'!U20</f>
        <v>1</v>
      </c>
      <c r="BC20" s="35"/>
      <c r="BD20" s="35"/>
      <c r="BE20" s="35"/>
      <c r="BF20" s="35"/>
      <c r="BG20" s="35"/>
      <c r="BH20" s="38"/>
      <c r="BI20" s="18"/>
      <c r="BJ20" s="19"/>
      <c r="BK20" s="20">
        <f>IF(OR(BM20&gt;0,BO20&gt;0,BQ20&gt;0),'Points Master'!A20,"NIP")</f>
        <v>49</v>
      </c>
      <c r="BL20" s="19"/>
      <c r="BM20" s="21">
        <f>'Points Master'!X20</f>
        <v>1</v>
      </c>
      <c r="BN20" s="19"/>
      <c r="BO20" s="22">
        <f>'Points Master'!Y20</f>
        <v>1</v>
      </c>
      <c r="BP20" s="19"/>
      <c r="BQ20" s="22">
        <f>'Points Master'!Z20</f>
        <v>1</v>
      </c>
      <c r="BR20" s="19"/>
      <c r="BS20" s="19"/>
      <c r="BT20" s="19"/>
      <c r="BU20" s="19"/>
      <c r="BV20" s="19"/>
      <c r="BW20" s="23"/>
      <c r="BX20" s="24"/>
      <c r="BY20" s="25"/>
      <c r="BZ20" s="20">
        <f>IF(OR(CB20&gt;0,CD20&gt;0,CF20&gt;0),'Points Master'!A20,"NIP")</f>
        <v>49</v>
      </c>
      <c r="CA20" s="25"/>
      <c r="CB20" s="26" t="str">
        <f>'Points Master'!AC20</f>
        <v>X</v>
      </c>
      <c r="CC20" s="25"/>
      <c r="CD20" s="27" t="str">
        <f>'Points Master'!AD20</f>
        <v>X</v>
      </c>
      <c r="CE20" s="25"/>
      <c r="CF20" s="27">
        <f>'Points Master'!AE20</f>
        <v>0</v>
      </c>
      <c r="CG20" s="25"/>
      <c r="CH20" s="25"/>
      <c r="CI20" s="25"/>
      <c r="CJ20" s="25"/>
      <c r="CK20" s="25"/>
      <c r="CL20" s="28"/>
      <c r="CM20" s="29"/>
      <c r="CN20" s="30"/>
      <c r="CO20" s="20">
        <f>IF(OR(CQ20&gt;0,CS20&gt;0,CU20&gt;0),'Points Master'!A20,"NIP")</f>
        <v>49</v>
      </c>
      <c r="CP20" s="30"/>
      <c r="CQ20" s="31">
        <f>'Points Master'!AH20</f>
        <v>1</v>
      </c>
      <c r="CR20" s="30"/>
      <c r="CS20" s="32">
        <f>'Points Master'!AI20</f>
        <v>1</v>
      </c>
      <c r="CT20" s="30"/>
      <c r="CU20" s="32" t="str">
        <f>'Points Master'!AJ20</f>
        <v>X</v>
      </c>
      <c r="CV20" s="30"/>
      <c r="CW20" s="30"/>
      <c r="CX20" s="30"/>
      <c r="CY20" s="30"/>
      <c r="CZ20" s="30"/>
      <c r="DA20" s="33"/>
      <c r="DB20" s="34"/>
      <c r="DC20" s="35"/>
      <c r="DD20" s="20" t="str">
        <f>IF(OR(DF20&gt;0,DH20&gt;0,DJ20&gt;0),'Points Master'!A20,"NIP")</f>
        <v>NIP</v>
      </c>
      <c r="DE20" s="35"/>
      <c r="DF20" s="36">
        <f>'Points Master'!AM20</f>
        <v>0</v>
      </c>
      <c r="DG20" s="35"/>
      <c r="DH20" s="37">
        <f>'Points Master'!AN20</f>
        <v>0</v>
      </c>
      <c r="DI20" s="35"/>
      <c r="DJ20" s="37">
        <f>'Points Master'!AO20</f>
        <v>0</v>
      </c>
      <c r="DK20" s="35"/>
      <c r="DL20" s="35"/>
      <c r="DM20" s="35"/>
      <c r="DN20" s="35"/>
      <c r="DO20" s="35"/>
      <c r="DP20" s="38"/>
      <c r="DQ20" s="18"/>
      <c r="DR20" s="19"/>
      <c r="DS20" s="20">
        <f>IF(OR(DU20&gt;0,DW20&gt;0,DY20&gt;0),'Points Master'!A20,"NIP")</f>
        <v>49</v>
      </c>
      <c r="DT20" s="19"/>
      <c r="DU20" s="21">
        <f>'Points Master'!AR20</f>
        <v>1</v>
      </c>
      <c r="DV20" s="19"/>
      <c r="DW20" s="22">
        <f>'Points Master'!AS20</f>
        <v>1</v>
      </c>
      <c r="DX20" s="19"/>
      <c r="DY20" s="22">
        <f>'Points Master'!AT20</f>
        <v>1</v>
      </c>
      <c r="DZ20" s="19"/>
      <c r="EA20" s="19"/>
      <c r="EB20" s="19"/>
      <c r="EC20" s="19"/>
      <c r="ED20" s="19"/>
      <c r="EE20" s="23"/>
      <c r="EF20" s="24"/>
      <c r="EG20" s="25"/>
      <c r="EH20" s="20" t="str">
        <f>IF(OR(EJ20&gt;0,EL20&gt;0,EN20&gt;0),'Points Master'!A20,"NIP")</f>
        <v>NIP</v>
      </c>
      <c r="EI20" s="25"/>
      <c r="EJ20" s="26">
        <f>'Points Master'!AW20</f>
        <v>0</v>
      </c>
      <c r="EK20" s="25"/>
      <c r="EL20" s="27">
        <f>'Points Master'!AX20</f>
        <v>0</v>
      </c>
      <c r="EM20" s="25"/>
      <c r="EN20" s="27">
        <f>'Points Master'!AY20</f>
        <v>0</v>
      </c>
      <c r="EO20" s="25"/>
      <c r="EP20" s="25"/>
      <c r="EQ20" s="25"/>
      <c r="ER20" s="25"/>
      <c r="ES20" s="25"/>
      <c r="ET20" s="28"/>
      <c r="EU20" s="29"/>
      <c r="EV20" s="30"/>
      <c r="EW20" s="20" t="str">
        <f>IF(OR(EY20&gt;0,FA20&gt;0,FC20&gt;0),'Points Master'!A20,"NIP")</f>
        <v>NIP</v>
      </c>
      <c r="EX20" s="30"/>
      <c r="EY20" s="31">
        <f>'Points Master'!BB20</f>
        <v>0</v>
      </c>
      <c r="EZ20" s="30"/>
      <c r="FA20" s="32">
        <f>'Points Master'!BC20</f>
        <v>0</v>
      </c>
      <c r="FB20" s="30"/>
      <c r="FC20" s="32">
        <f>'Points Master'!BD20</f>
        <v>0</v>
      </c>
      <c r="FD20" s="30"/>
      <c r="FE20" s="30"/>
      <c r="FF20" s="30"/>
      <c r="FG20" s="30"/>
      <c r="FH20" s="30"/>
      <c r="FI20" s="33"/>
      <c r="FJ20" s="34"/>
      <c r="FK20" s="35"/>
      <c r="FL20" s="20" t="str">
        <f>IF(OR(FN20&gt;0,FP20&gt;0,FR20&gt;0),'Points Master'!A20,"NIP")</f>
        <v>NIP</v>
      </c>
      <c r="FM20" s="35"/>
      <c r="FN20" s="36">
        <f>'Points Master'!BG20</f>
        <v>0</v>
      </c>
      <c r="FO20" s="35"/>
      <c r="FP20" s="37">
        <f>'Points Master'!BH20</f>
        <v>0</v>
      </c>
      <c r="FQ20" s="35"/>
      <c r="FR20" s="37">
        <f>'Points Master'!BI20</f>
        <v>0</v>
      </c>
      <c r="FS20" s="35"/>
      <c r="FT20" s="35"/>
      <c r="FU20" s="35"/>
      <c r="FV20" s="35"/>
      <c r="FW20" s="35"/>
      <c r="FX20" s="38"/>
    </row>
    <row r="21" spans="1:180" ht="18.600000000000001" thickBot="1">
      <c r="A21" s="18"/>
      <c r="B21" s="19"/>
      <c r="C21" s="20">
        <f>IF(OR(E21&gt;0,G21&gt;0,I21&gt;0),'Points Master'!A21,"NIP")</f>
        <v>50</v>
      </c>
      <c r="D21" s="19"/>
      <c r="E21" s="21">
        <f>'Points Master'!D21</f>
        <v>1</v>
      </c>
      <c r="F21" s="19"/>
      <c r="G21" s="22">
        <f>'Points Master'!E21</f>
        <v>1</v>
      </c>
      <c r="H21" s="19"/>
      <c r="I21" s="22">
        <f>'Points Master'!F21</f>
        <v>0</v>
      </c>
      <c r="J21" s="19"/>
      <c r="K21" s="19"/>
      <c r="L21" s="19"/>
      <c r="M21" s="19"/>
      <c r="N21" s="19"/>
      <c r="O21" s="23"/>
      <c r="P21" s="24"/>
      <c r="Q21" s="25"/>
      <c r="R21" s="20">
        <f>IF(OR(T21&gt;0,V21&gt;0,X21&gt;0),'Points Master'!A21,"NIP")</f>
        <v>50</v>
      </c>
      <c r="S21" s="25"/>
      <c r="T21" s="26">
        <f>'Points Master'!I21</f>
        <v>1</v>
      </c>
      <c r="U21" s="25"/>
      <c r="V21" s="27">
        <f>'Points Master'!J21</f>
        <v>1</v>
      </c>
      <c r="W21" s="25"/>
      <c r="X21" s="27">
        <f>'Points Master'!K21</f>
        <v>0</v>
      </c>
      <c r="Y21" s="25"/>
      <c r="Z21" s="25"/>
      <c r="AA21" s="25"/>
      <c r="AB21" s="25"/>
      <c r="AC21" s="25"/>
      <c r="AD21" s="28"/>
      <c r="AE21" s="29"/>
      <c r="AF21" s="30"/>
      <c r="AG21" s="20">
        <f>IF(OR(AI21&gt;0,AK21&gt;0,AM21&gt;0),'Points Master'!A21,"NIP")</f>
        <v>50</v>
      </c>
      <c r="AH21" s="30"/>
      <c r="AI21" s="31">
        <f>'Points Master'!N21</f>
        <v>1</v>
      </c>
      <c r="AJ21" s="30"/>
      <c r="AK21" s="32">
        <f>'Points Master'!O21</f>
        <v>1</v>
      </c>
      <c r="AL21" s="30"/>
      <c r="AM21" s="32">
        <f>'Points Master'!P21</f>
        <v>0</v>
      </c>
      <c r="AN21" s="30"/>
      <c r="AO21" s="30"/>
      <c r="AP21" s="30"/>
      <c r="AQ21" s="30"/>
      <c r="AR21" s="30"/>
      <c r="AS21" s="33"/>
      <c r="AT21" s="34"/>
      <c r="AU21" s="35"/>
      <c r="AV21" s="20">
        <f>IF(OR(AX21&gt;0,AZ21&gt;0,BB21&gt;0),'Points Master'!A21,"NIP")</f>
        <v>50</v>
      </c>
      <c r="AW21" s="35"/>
      <c r="AX21" s="36" t="str">
        <f>'Points Master'!S21</f>
        <v>X</v>
      </c>
      <c r="AY21" s="35"/>
      <c r="AZ21" s="37" t="str">
        <f>'Points Master'!T21</f>
        <v>X</v>
      </c>
      <c r="BA21" s="35"/>
      <c r="BB21" s="37" t="str">
        <f>'Points Master'!U21</f>
        <v>X</v>
      </c>
      <c r="BC21" s="35"/>
      <c r="BD21" s="35"/>
      <c r="BE21" s="35"/>
      <c r="BF21" s="35"/>
      <c r="BG21" s="35"/>
      <c r="BH21" s="38"/>
      <c r="BI21" s="18"/>
      <c r="BJ21" s="19"/>
      <c r="BK21" s="20">
        <f>IF(OR(BM21&gt;0,BO21&gt;0,BQ21&gt;0),'Points Master'!A21,"NIP")</f>
        <v>50</v>
      </c>
      <c r="BL21" s="19"/>
      <c r="BM21" s="21" t="str">
        <f>'Points Master'!X21</f>
        <v>X</v>
      </c>
      <c r="BN21" s="19"/>
      <c r="BO21" s="22" t="str">
        <f>'Points Master'!Y21</f>
        <v>X</v>
      </c>
      <c r="BP21" s="19"/>
      <c r="BQ21" s="22" t="str">
        <f>'Points Master'!Z21</f>
        <v>X</v>
      </c>
      <c r="BR21" s="19"/>
      <c r="BS21" s="19"/>
      <c r="BT21" s="19"/>
      <c r="BU21" s="19"/>
      <c r="BV21" s="19"/>
      <c r="BW21" s="23"/>
      <c r="BX21" s="24"/>
      <c r="BY21" s="25"/>
      <c r="BZ21" s="20">
        <f>IF(OR(CB21&gt;0,CD21&gt;0,CF21&gt;0),'Points Master'!A21,"NIP")</f>
        <v>50</v>
      </c>
      <c r="CA21" s="25"/>
      <c r="CB21" s="26" t="str">
        <f>'Points Master'!AC21</f>
        <v>X</v>
      </c>
      <c r="CC21" s="25"/>
      <c r="CD21" s="27" t="str">
        <f>'Points Master'!AD21</f>
        <v>X</v>
      </c>
      <c r="CE21" s="25"/>
      <c r="CF21" s="27">
        <f>'Points Master'!AE21</f>
        <v>0</v>
      </c>
      <c r="CG21" s="25"/>
      <c r="CH21" s="25"/>
      <c r="CI21" s="25"/>
      <c r="CJ21" s="25"/>
      <c r="CK21" s="25"/>
      <c r="CL21" s="28"/>
      <c r="CM21" s="29"/>
      <c r="CN21" s="30"/>
      <c r="CO21" s="20">
        <f>IF(OR(CQ21&gt;0,CS21&gt;0,CU21&gt;0),'Points Master'!A21,"NIP")</f>
        <v>50</v>
      </c>
      <c r="CP21" s="30"/>
      <c r="CQ21" s="31">
        <f>'Points Master'!AH21</f>
        <v>1</v>
      </c>
      <c r="CR21" s="30"/>
      <c r="CS21" s="32" t="str">
        <f>'Points Master'!AI21</f>
        <v>X</v>
      </c>
      <c r="CT21" s="30"/>
      <c r="CU21" s="32">
        <f>'Points Master'!AJ21</f>
        <v>0</v>
      </c>
      <c r="CV21" s="30"/>
      <c r="CW21" s="30"/>
      <c r="CX21" s="30"/>
      <c r="CY21" s="30"/>
      <c r="CZ21" s="30"/>
      <c r="DA21" s="33"/>
      <c r="DB21" s="34"/>
      <c r="DC21" s="35"/>
      <c r="DD21" s="20" t="str">
        <f>IF(OR(DF21&gt;0,DH21&gt;0,DJ21&gt;0),'Points Master'!A21,"NIP")</f>
        <v>NIP</v>
      </c>
      <c r="DE21" s="35"/>
      <c r="DF21" s="36">
        <f>'Points Master'!AM21</f>
        <v>0</v>
      </c>
      <c r="DG21" s="35"/>
      <c r="DH21" s="37">
        <f>'Points Master'!AN21</f>
        <v>0</v>
      </c>
      <c r="DI21" s="35"/>
      <c r="DJ21" s="37">
        <f>'Points Master'!AO21</f>
        <v>0</v>
      </c>
      <c r="DK21" s="35"/>
      <c r="DL21" s="35"/>
      <c r="DM21" s="35"/>
      <c r="DN21" s="35"/>
      <c r="DO21" s="35"/>
      <c r="DP21" s="38"/>
      <c r="DQ21" s="18"/>
      <c r="DR21" s="19"/>
      <c r="DS21" s="20">
        <f>IF(OR(DU21&gt;0,DW21&gt;0,DY21&gt;0),'Points Master'!A21,"NIP")</f>
        <v>50</v>
      </c>
      <c r="DT21" s="19"/>
      <c r="DU21" s="21" t="str">
        <f>'Points Master'!AR21</f>
        <v>X</v>
      </c>
      <c r="DV21" s="19"/>
      <c r="DW21" s="22" t="str">
        <f>'Points Master'!AS21</f>
        <v>X</v>
      </c>
      <c r="DX21" s="19"/>
      <c r="DY21" s="22" t="str">
        <f>'Points Master'!AT21</f>
        <v>X</v>
      </c>
      <c r="DZ21" s="19"/>
      <c r="EA21" s="19"/>
      <c r="EB21" s="19"/>
      <c r="EC21" s="19"/>
      <c r="ED21" s="19"/>
      <c r="EE21" s="23"/>
      <c r="EF21" s="24"/>
      <c r="EG21" s="25"/>
      <c r="EH21" s="20" t="str">
        <f>IF(OR(EJ21&gt;0,EL21&gt;0,EN21&gt;0),'Points Master'!A21,"NIP")</f>
        <v>NIP</v>
      </c>
      <c r="EI21" s="25"/>
      <c r="EJ21" s="26">
        <f>'Points Master'!AW21</f>
        <v>0</v>
      </c>
      <c r="EK21" s="25"/>
      <c r="EL21" s="27">
        <f>'Points Master'!AX21</f>
        <v>0</v>
      </c>
      <c r="EM21" s="25"/>
      <c r="EN21" s="27">
        <f>'Points Master'!AY21</f>
        <v>0</v>
      </c>
      <c r="EO21" s="25"/>
      <c r="EP21" s="25"/>
      <c r="EQ21" s="25"/>
      <c r="ER21" s="25"/>
      <c r="ES21" s="25"/>
      <c r="ET21" s="28"/>
      <c r="EU21" s="29"/>
      <c r="EV21" s="30"/>
      <c r="EW21" s="20" t="str">
        <f>IF(OR(EY21&gt;0,FA21&gt;0,FC21&gt;0),'Points Master'!A21,"NIP")</f>
        <v>NIP</v>
      </c>
      <c r="EX21" s="30"/>
      <c r="EY21" s="31">
        <f>'Points Master'!BB21</f>
        <v>0</v>
      </c>
      <c r="EZ21" s="30"/>
      <c r="FA21" s="32">
        <f>'Points Master'!BC21</f>
        <v>0</v>
      </c>
      <c r="FB21" s="30"/>
      <c r="FC21" s="32">
        <f>'Points Master'!BD21</f>
        <v>0</v>
      </c>
      <c r="FD21" s="30"/>
      <c r="FE21" s="30"/>
      <c r="FF21" s="30"/>
      <c r="FG21" s="30"/>
      <c r="FH21" s="30"/>
      <c r="FI21" s="33"/>
      <c r="FJ21" s="34"/>
      <c r="FK21" s="35"/>
      <c r="FL21" s="20" t="str">
        <f>IF(OR(FN21&gt;0,FP21&gt;0,FR21&gt;0),'Points Master'!A21,"NIP")</f>
        <v>NIP</v>
      </c>
      <c r="FM21" s="35"/>
      <c r="FN21" s="36">
        <f>'Points Master'!BG21</f>
        <v>0</v>
      </c>
      <c r="FO21" s="35"/>
      <c r="FP21" s="37">
        <f>'Points Master'!BH21</f>
        <v>0</v>
      </c>
      <c r="FQ21" s="35"/>
      <c r="FR21" s="37">
        <f>'Points Master'!BI21</f>
        <v>0</v>
      </c>
      <c r="FS21" s="35"/>
      <c r="FT21" s="35"/>
      <c r="FU21" s="35"/>
      <c r="FV21" s="35"/>
      <c r="FW21" s="35"/>
      <c r="FX21" s="38"/>
    </row>
    <row r="22" spans="1:180" ht="18.600000000000001" thickBot="1">
      <c r="A22" s="18"/>
      <c r="B22" s="19"/>
      <c r="C22" s="20">
        <f>IF(OR(E22&gt;0,G22&gt;0,I22&gt;0),'Points Master'!A22,"NIP")</f>
        <v>51</v>
      </c>
      <c r="D22" s="19"/>
      <c r="E22" s="21">
        <f>'Points Master'!D22</f>
        <v>1</v>
      </c>
      <c r="F22" s="19"/>
      <c r="G22" s="22">
        <f>'Points Master'!E22</f>
        <v>1</v>
      </c>
      <c r="H22" s="19"/>
      <c r="I22" s="22">
        <f>'Points Master'!F22</f>
        <v>0</v>
      </c>
      <c r="J22" s="19"/>
      <c r="K22" s="19"/>
      <c r="L22" s="19"/>
      <c r="M22" s="19"/>
      <c r="N22" s="19"/>
      <c r="O22" s="23"/>
      <c r="P22" s="24"/>
      <c r="Q22" s="25"/>
      <c r="R22" s="20">
        <f>IF(OR(T22&gt;0,V22&gt;0,X22&gt;0),'Points Master'!A22,"NIP")</f>
        <v>51</v>
      </c>
      <c r="S22" s="25"/>
      <c r="T22" s="26" t="str">
        <f>'Points Master'!I22</f>
        <v>X</v>
      </c>
      <c r="U22" s="25"/>
      <c r="V22" s="27" t="str">
        <f>'Points Master'!J22</f>
        <v>X</v>
      </c>
      <c r="W22" s="25"/>
      <c r="X22" s="27">
        <f>'Points Master'!K22</f>
        <v>0</v>
      </c>
      <c r="Y22" s="25"/>
      <c r="Z22" s="25"/>
      <c r="AA22" s="25"/>
      <c r="AB22" s="25"/>
      <c r="AC22" s="25"/>
      <c r="AD22" s="28"/>
      <c r="AE22" s="29"/>
      <c r="AF22" s="30"/>
      <c r="AG22" s="20">
        <f>IF(OR(AI22&gt;0,AK22&gt;0,AM22&gt;0),'Points Master'!A22,"NIP")</f>
        <v>51</v>
      </c>
      <c r="AH22" s="30"/>
      <c r="AI22" s="31">
        <f>'Points Master'!N22</f>
        <v>1</v>
      </c>
      <c r="AJ22" s="30"/>
      <c r="AK22" s="32">
        <f>'Points Master'!O22</f>
        <v>1</v>
      </c>
      <c r="AL22" s="30"/>
      <c r="AM22" s="32">
        <f>'Points Master'!P22</f>
        <v>0</v>
      </c>
      <c r="AN22" s="30"/>
      <c r="AO22" s="30"/>
      <c r="AP22" s="30"/>
      <c r="AQ22" s="30"/>
      <c r="AR22" s="30"/>
      <c r="AS22" s="33"/>
      <c r="AT22" s="34"/>
      <c r="AU22" s="35"/>
      <c r="AV22" s="20">
        <f>IF(OR(AX22&gt;0,AZ22&gt;0,BB22&gt;0),'Points Master'!A22,"NIP")</f>
        <v>51</v>
      </c>
      <c r="AW22" s="35"/>
      <c r="AX22" s="36" t="str">
        <f>'Points Master'!S22</f>
        <v>X</v>
      </c>
      <c r="AY22" s="35"/>
      <c r="AZ22" s="37" t="str">
        <f>'Points Master'!T22</f>
        <v>X</v>
      </c>
      <c r="BA22" s="35"/>
      <c r="BB22" s="37" t="str">
        <f>'Points Master'!U22</f>
        <v>X</v>
      </c>
      <c r="BC22" s="35"/>
      <c r="BD22" s="35"/>
      <c r="BE22" s="35"/>
      <c r="BF22" s="35"/>
      <c r="BG22" s="35"/>
      <c r="BH22" s="38"/>
      <c r="BI22" s="18"/>
      <c r="BJ22" s="19"/>
      <c r="BK22" s="20">
        <f>IF(OR(BM22&gt;0,BO22&gt;0,BQ22&gt;0),'Points Master'!A22,"NIP")</f>
        <v>51</v>
      </c>
      <c r="BL22" s="19"/>
      <c r="BM22" s="21">
        <f>'Points Master'!X22</f>
        <v>1</v>
      </c>
      <c r="BN22" s="19"/>
      <c r="BO22" s="22" t="str">
        <f>'Points Master'!Y22</f>
        <v>X</v>
      </c>
      <c r="BP22" s="19"/>
      <c r="BQ22" s="22">
        <f>'Points Master'!Z22</f>
        <v>0</v>
      </c>
      <c r="BR22" s="19"/>
      <c r="BS22" s="19"/>
      <c r="BT22" s="19"/>
      <c r="BU22" s="19"/>
      <c r="BV22" s="19"/>
      <c r="BW22" s="23"/>
      <c r="BX22" s="24"/>
      <c r="BY22" s="25"/>
      <c r="BZ22" s="20">
        <f>IF(OR(CB22&gt;0,CD22&gt;0,CF22&gt;0),'Points Master'!A22,"NIP")</f>
        <v>51</v>
      </c>
      <c r="CA22" s="25"/>
      <c r="CB22" s="26">
        <f>'Points Master'!AC22</f>
        <v>1</v>
      </c>
      <c r="CC22" s="25"/>
      <c r="CD22" s="27">
        <f>'Points Master'!AD22</f>
        <v>1</v>
      </c>
      <c r="CE22" s="25"/>
      <c r="CF22" s="27">
        <f>'Points Master'!AE22</f>
        <v>0</v>
      </c>
      <c r="CG22" s="25"/>
      <c r="CH22" s="25"/>
      <c r="CI22" s="25"/>
      <c r="CJ22" s="25"/>
      <c r="CK22" s="25"/>
      <c r="CL22" s="28"/>
      <c r="CM22" s="29"/>
      <c r="CN22" s="30"/>
      <c r="CO22" s="20">
        <f>IF(OR(CQ22&gt;0,CS22&gt;0,CU22&gt;0),'Points Master'!A22,"NIP")</f>
        <v>51</v>
      </c>
      <c r="CP22" s="30"/>
      <c r="CQ22" s="31">
        <f>'Points Master'!AH22</f>
        <v>1</v>
      </c>
      <c r="CR22" s="30"/>
      <c r="CS22" s="32">
        <f>'Points Master'!AI22</f>
        <v>1</v>
      </c>
      <c r="CT22" s="30"/>
      <c r="CU22" s="32">
        <f>'Points Master'!AJ22</f>
        <v>1</v>
      </c>
      <c r="CV22" s="30"/>
      <c r="CW22" s="30"/>
      <c r="CX22" s="30"/>
      <c r="CY22" s="30"/>
      <c r="CZ22" s="30"/>
      <c r="DA22" s="33"/>
      <c r="DB22" s="34"/>
      <c r="DC22" s="35"/>
      <c r="DD22" s="20" t="str">
        <f>IF(OR(DF22&gt;0,DH22&gt;0,DJ22&gt;0),'Points Master'!A22,"NIP")</f>
        <v>NIP</v>
      </c>
      <c r="DE22" s="35"/>
      <c r="DF22" s="36">
        <f>'Points Master'!AM22</f>
        <v>0</v>
      </c>
      <c r="DG22" s="35"/>
      <c r="DH22" s="37">
        <f>'Points Master'!AN22</f>
        <v>0</v>
      </c>
      <c r="DI22" s="35"/>
      <c r="DJ22" s="37">
        <f>'Points Master'!AO22</f>
        <v>0</v>
      </c>
      <c r="DK22" s="35"/>
      <c r="DL22" s="35"/>
      <c r="DM22" s="35"/>
      <c r="DN22" s="35"/>
      <c r="DO22" s="35"/>
      <c r="DP22" s="38"/>
      <c r="DQ22" s="18"/>
      <c r="DR22" s="19"/>
      <c r="DS22" s="20">
        <f>IF(OR(DU22&gt;0,DW22&gt;0,DY22&gt;0),'Points Master'!A22,"NIP")</f>
        <v>51</v>
      </c>
      <c r="DT22" s="19"/>
      <c r="DU22" s="21" t="str">
        <f>'Points Master'!AR22</f>
        <v>X</v>
      </c>
      <c r="DV22" s="19"/>
      <c r="DW22" s="22" t="str">
        <f>'Points Master'!AS22</f>
        <v>X</v>
      </c>
      <c r="DX22" s="19"/>
      <c r="DY22" s="22" t="str">
        <f>'Points Master'!AT22</f>
        <v>X</v>
      </c>
      <c r="DZ22" s="19"/>
      <c r="EA22" s="19"/>
      <c r="EB22" s="19"/>
      <c r="EC22" s="19"/>
      <c r="ED22" s="19"/>
      <c r="EE22" s="23"/>
      <c r="EF22" s="24"/>
      <c r="EG22" s="25"/>
      <c r="EH22" s="20" t="str">
        <f>IF(OR(EJ22&gt;0,EL22&gt;0,EN22&gt;0),'Points Master'!A22,"NIP")</f>
        <v>NIP</v>
      </c>
      <c r="EI22" s="25"/>
      <c r="EJ22" s="26">
        <f>'Points Master'!AW22</f>
        <v>0</v>
      </c>
      <c r="EK22" s="25"/>
      <c r="EL22" s="27">
        <f>'Points Master'!AX22</f>
        <v>0</v>
      </c>
      <c r="EM22" s="25"/>
      <c r="EN22" s="27">
        <f>'Points Master'!AY22</f>
        <v>0</v>
      </c>
      <c r="EO22" s="25"/>
      <c r="EP22" s="25"/>
      <c r="EQ22" s="25"/>
      <c r="ER22" s="25"/>
      <c r="ES22" s="25"/>
      <c r="ET22" s="28"/>
      <c r="EU22" s="29"/>
      <c r="EV22" s="30"/>
      <c r="EW22" s="20" t="str">
        <f>IF(OR(EY22&gt;0,FA22&gt;0,FC22&gt;0),'Points Master'!A22,"NIP")</f>
        <v>NIP</v>
      </c>
      <c r="EX22" s="30"/>
      <c r="EY22" s="31">
        <f>'Points Master'!BB22</f>
        <v>0</v>
      </c>
      <c r="EZ22" s="30"/>
      <c r="FA22" s="32">
        <f>'Points Master'!BC22</f>
        <v>0</v>
      </c>
      <c r="FB22" s="30"/>
      <c r="FC22" s="32">
        <f>'Points Master'!BD22</f>
        <v>0</v>
      </c>
      <c r="FD22" s="30"/>
      <c r="FE22" s="30"/>
      <c r="FF22" s="30"/>
      <c r="FG22" s="30"/>
      <c r="FH22" s="30"/>
      <c r="FI22" s="33"/>
      <c r="FJ22" s="34"/>
      <c r="FK22" s="35"/>
      <c r="FL22" s="20" t="str">
        <f>IF(OR(FN22&gt;0,FP22&gt;0,FR22&gt;0),'Points Master'!A22,"NIP")</f>
        <v>NIP</v>
      </c>
      <c r="FM22" s="35"/>
      <c r="FN22" s="36">
        <f>'Points Master'!BG22</f>
        <v>0</v>
      </c>
      <c r="FO22" s="35"/>
      <c r="FP22" s="37">
        <f>'Points Master'!BH22</f>
        <v>0</v>
      </c>
      <c r="FQ22" s="35"/>
      <c r="FR22" s="37">
        <f>'Points Master'!BI22</f>
        <v>0</v>
      </c>
      <c r="FS22" s="35"/>
      <c r="FT22" s="35"/>
      <c r="FU22" s="35"/>
      <c r="FV22" s="35"/>
      <c r="FW22" s="35"/>
      <c r="FX22" s="38"/>
    </row>
    <row r="23" spans="1:180" ht="18.600000000000001" thickBot="1">
      <c r="A23" s="18"/>
      <c r="B23" s="19"/>
      <c r="C23" s="20">
        <f>IF(OR(E23&gt;0,G23&gt;0,I23&gt;0),'Points Master'!A23,"NIP")</f>
        <v>52</v>
      </c>
      <c r="D23" s="19"/>
      <c r="E23" s="21" t="str">
        <f>'Points Master'!D23</f>
        <v>X</v>
      </c>
      <c r="F23" s="19"/>
      <c r="G23" s="22" t="str">
        <f>'Points Master'!E23</f>
        <v>X</v>
      </c>
      <c r="H23" s="19"/>
      <c r="I23" s="22">
        <f>'Points Master'!F23</f>
        <v>0</v>
      </c>
      <c r="J23" s="19"/>
      <c r="K23" s="19"/>
      <c r="L23" s="19"/>
      <c r="M23" s="19"/>
      <c r="N23" s="19"/>
      <c r="O23" s="23"/>
      <c r="P23" s="24"/>
      <c r="Q23" s="25"/>
      <c r="R23" s="20">
        <f>IF(OR(T23&gt;0,V23&gt;0,X23&gt;0),'Points Master'!A23,"NIP")</f>
        <v>52</v>
      </c>
      <c r="S23" s="25"/>
      <c r="T23" s="26" t="str">
        <f>'Points Master'!I23</f>
        <v>X</v>
      </c>
      <c r="U23" s="25"/>
      <c r="V23" s="27" t="str">
        <f>'Points Master'!J23</f>
        <v>X</v>
      </c>
      <c r="W23" s="25"/>
      <c r="X23" s="27">
        <f>'Points Master'!K23</f>
        <v>0</v>
      </c>
      <c r="Y23" s="25"/>
      <c r="Z23" s="25"/>
      <c r="AA23" s="25"/>
      <c r="AB23" s="25"/>
      <c r="AC23" s="25"/>
      <c r="AD23" s="28"/>
      <c r="AE23" s="29"/>
      <c r="AF23" s="30"/>
      <c r="AG23" s="20">
        <f>IF(OR(AI23&gt;0,AK23&gt;0,AM23&gt;0),'Points Master'!A23,"NIP")</f>
        <v>52</v>
      </c>
      <c r="AH23" s="30"/>
      <c r="AI23" s="31">
        <f>'Points Master'!N23</f>
        <v>1</v>
      </c>
      <c r="AJ23" s="30"/>
      <c r="AK23" s="32">
        <f>'Points Master'!O23</f>
        <v>1</v>
      </c>
      <c r="AL23" s="30"/>
      <c r="AM23" s="32">
        <f>'Points Master'!P23</f>
        <v>0</v>
      </c>
      <c r="AN23" s="30"/>
      <c r="AO23" s="30"/>
      <c r="AP23" s="30"/>
      <c r="AQ23" s="30"/>
      <c r="AR23" s="30"/>
      <c r="AS23" s="33"/>
      <c r="AT23" s="34"/>
      <c r="AU23" s="35"/>
      <c r="AV23" s="20">
        <f>IF(OR(AX23&gt;0,AZ23&gt;0,BB23&gt;0),'Points Master'!A23,"NIP")</f>
        <v>52</v>
      </c>
      <c r="AW23" s="35"/>
      <c r="AX23" s="36">
        <f>'Points Master'!S23</f>
        <v>1</v>
      </c>
      <c r="AY23" s="35"/>
      <c r="AZ23" s="37">
        <f>'Points Master'!T23</f>
        <v>1</v>
      </c>
      <c r="BA23" s="35"/>
      <c r="BB23" s="37">
        <f>'Points Master'!U23</f>
        <v>1</v>
      </c>
      <c r="BC23" s="35"/>
      <c r="BD23" s="35"/>
      <c r="BE23" s="35"/>
      <c r="BF23" s="35"/>
      <c r="BG23" s="35"/>
      <c r="BH23" s="38"/>
      <c r="BI23" s="18"/>
      <c r="BJ23" s="19"/>
      <c r="BK23" s="20">
        <f>IF(OR(BM23&gt;0,BO23&gt;0,BQ23&gt;0),'Points Master'!A23,"NIP")</f>
        <v>52</v>
      </c>
      <c r="BL23" s="19"/>
      <c r="BM23" s="21" t="str">
        <f>'Points Master'!X23</f>
        <v>X</v>
      </c>
      <c r="BN23" s="19"/>
      <c r="BO23" s="22" t="str">
        <f>'Points Master'!Y23</f>
        <v>X</v>
      </c>
      <c r="BP23" s="19"/>
      <c r="BQ23" s="22" t="str">
        <f>'Points Master'!Z23</f>
        <v>X</v>
      </c>
      <c r="BR23" s="19"/>
      <c r="BS23" s="19"/>
      <c r="BT23" s="19"/>
      <c r="BU23" s="19"/>
      <c r="BV23" s="19"/>
      <c r="BW23" s="23"/>
      <c r="BX23" s="24"/>
      <c r="BY23" s="25"/>
      <c r="BZ23" s="20">
        <f>IF(OR(CB23&gt;0,CD23&gt;0,CF23&gt;0),'Points Master'!A23,"NIP")</f>
        <v>52</v>
      </c>
      <c r="CA23" s="25"/>
      <c r="CB23" s="26">
        <f>'Points Master'!AC23</f>
        <v>1</v>
      </c>
      <c r="CC23" s="25"/>
      <c r="CD23" s="27">
        <f>'Points Master'!AD23</f>
        <v>1</v>
      </c>
      <c r="CE23" s="25"/>
      <c r="CF23" s="27">
        <f>'Points Master'!AE23</f>
        <v>0</v>
      </c>
      <c r="CG23" s="25"/>
      <c r="CH23" s="25"/>
      <c r="CI23" s="25"/>
      <c r="CJ23" s="25"/>
      <c r="CK23" s="25"/>
      <c r="CL23" s="28"/>
      <c r="CM23" s="29"/>
      <c r="CN23" s="30"/>
      <c r="CO23" s="20">
        <f>IF(OR(CQ23&gt;0,CS23&gt;0,CU23&gt;0),'Points Master'!A23,"NIP")</f>
        <v>52</v>
      </c>
      <c r="CP23" s="30"/>
      <c r="CQ23" s="31">
        <f>'Points Master'!AH23</f>
        <v>1</v>
      </c>
      <c r="CR23" s="30"/>
      <c r="CS23" s="32">
        <f>'Points Master'!AI23</f>
        <v>1</v>
      </c>
      <c r="CT23" s="30"/>
      <c r="CU23" s="32">
        <f>'Points Master'!AJ23</f>
        <v>0</v>
      </c>
      <c r="CV23" s="30"/>
      <c r="CW23" s="30"/>
      <c r="CX23" s="30"/>
      <c r="CY23" s="30"/>
      <c r="CZ23" s="30"/>
      <c r="DA23" s="33"/>
      <c r="DB23" s="34"/>
      <c r="DC23" s="35"/>
      <c r="DD23" s="20">
        <f>IF(OR(DF23&gt;0,DH23&gt;0,DJ23&gt;0),'Points Master'!A23,"NIP")</f>
        <v>52</v>
      </c>
      <c r="DE23" s="35"/>
      <c r="DF23" s="36">
        <f>'Points Master'!AM23</f>
        <v>1</v>
      </c>
      <c r="DG23" s="35"/>
      <c r="DH23" s="37">
        <f>'Points Master'!AN23</f>
        <v>1</v>
      </c>
      <c r="DI23" s="35"/>
      <c r="DJ23" s="37" t="str">
        <f>'Points Master'!AO23</f>
        <v>X</v>
      </c>
      <c r="DK23" s="35"/>
      <c r="DL23" s="35"/>
      <c r="DM23" s="35"/>
      <c r="DN23" s="35"/>
      <c r="DO23" s="35"/>
      <c r="DP23" s="38"/>
      <c r="DQ23" s="18"/>
      <c r="DR23" s="19"/>
      <c r="DS23" s="20" t="str">
        <f>IF(OR(DU23&gt;0,DW23&gt;0,DY23&gt;0),'Points Master'!A23,"NIP")</f>
        <v>NIP</v>
      </c>
      <c r="DT23" s="19"/>
      <c r="DU23" s="21">
        <f>'Points Master'!AR23</f>
        <v>0</v>
      </c>
      <c r="DV23" s="19"/>
      <c r="DW23" s="22">
        <f>'Points Master'!AS23</f>
        <v>0</v>
      </c>
      <c r="DX23" s="19"/>
      <c r="DY23" s="22">
        <f>'Points Master'!AT23</f>
        <v>0</v>
      </c>
      <c r="DZ23" s="19"/>
      <c r="EA23" s="19"/>
      <c r="EB23" s="19"/>
      <c r="EC23" s="19"/>
      <c r="ED23" s="19"/>
      <c r="EE23" s="23"/>
      <c r="EF23" s="24"/>
      <c r="EG23" s="25"/>
      <c r="EH23" s="20" t="str">
        <f>IF(OR(EJ23&gt;0,EL23&gt;0,EN23&gt;0),'Points Master'!A23,"NIP")</f>
        <v>NIP</v>
      </c>
      <c r="EI23" s="25"/>
      <c r="EJ23" s="26">
        <f>'Points Master'!AW23</f>
        <v>0</v>
      </c>
      <c r="EK23" s="25"/>
      <c r="EL23" s="27">
        <f>'Points Master'!AX23</f>
        <v>0</v>
      </c>
      <c r="EM23" s="25"/>
      <c r="EN23" s="27">
        <f>'Points Master'!AY23</f>
        <v>0</v>
      </c>
      <c r="EO23" s="25"/>
      <c r="EP23" s="25"/>
      <c r="EQ23" s="25"/>
      <c r="ER23" s="25"/>
      <c r="ES23" s="25"/>
      <c r="ET23" s="28"/>
      <c r="EU23" s="29"/>
      <c r="EV23" s="30"/>
      <c r="EW23" s="20" t="str">
        <f>IF(OR(EY23&gt;0,FA23&gt;0,FC23&gt;0),'Points Master'!A23,"NIP")</f>
        <v>NIP</v>
      </c>
      <c r="EX23" s="30"/>
      <c r="EY23" s="31">
        <f>'Points Master'!BB23</f>
        <v>0</v>
      </c>
      <c r="EZ23" s="30"/>
      <c r="FA23" s="32">
        <f>'Points Master'!BC23</f>
        <v>0</v>
      </c>
      <c r="FB23" s="30"/>
      <c r="FC23" s="32">
        <f>'Points Master'!BD23</f>
        <v>0</v>
      </c>
      <c r="FD23" s="30"/>
      <c r="FE23" s="30"/>
      <c r="FF23" s="30"/>
      <c r="FG23" s="30"/>
      <c r="FH23" s="30"/>
      <c r="FI23" s="33"/>
      <c r="FJ23" s="34"/>
      <c r="FK23" s="35"/>
      <c r="FL23" s="20" t="str">
        <f>IF(OR(FN23&gt;0,FP23&gt;0,FR23&gt;0),'Points Master'!A23,"NIP")</f>
        <v>NIP</v>
      </c>
      <c r="FM23" s="35"/>
      <c r="FN23" s="36">
        <f>'Points Master'!BG23</f>
        <v>0</v>
      </c>
      <c r="FO23" s="35"/>
      <c r="FP23" s="37">
        <f>'Points Master'!BH23</f>
        <v>0</v>
      </c>
      <c r="FQ23" s="35"/>
      <c r="FR23" s="37">
        <f>'Points Master'!BI23</f>
        <v>0</v>
      </c>
      <c r="FS23" s="35"/>
      <c r="FT23" s="35"/>
      <c r="FU23" s="35"/>
      <c r="FV23" s="35"/>
      <c r="FW23" s="35"/>
      <c r="FX23" s="38"/>
    </row>
    <row r="24" spans="1:180" ht="18.600000000000001" thickBot="1">
      <c r="A24" s="18"/>
      <c r="B24" s="19"/>
      <c r="C24" s="20">
        <f>IF(OR(E24&gt;0,G24&gt;0,I24&gt;0),'Points Master'!A24,"NIP")</f>
        <v>53</v>
      </c>
      <c r="D24" s="19"/>
      <c r="E24" s="21" t="str">
        <f>'Points Master'!D24</f>
        <v>X</v>
      </c>
      <c r="F24" s="19"/>
      <c r="G24" s="22" t="str">
        <f>'Points Master'!E24</f>
        <v>X</v>
      </c>
      <c r="H24" s="19"/>
      <c r="I24" s="22">
        <f>'Points Master'!F24</f>
        <v>0</v>
      </c>
      <c r="J24" s="19"/>
      <c r="K24" s="19"/>
      <c r="L24" s="19"/>
      <c r="M24" s="19"/>
      <c r="N24" s="19"/>
      <c r="O24" s="23"/>
      <c r="P24" s="24"/>
      <c r="Q24" s="25"/>
      <c r="R24" s="20">
        <f>IF(OR(T24&gt;0,V24&gt;0,X24&gt;0),'Points Master'!A24,"NIP")</f>
        <v>53</v>
      </c>
      <c r="S24" s="25"/>
      <c r="T24" s="26">
        <f>'Points Master'!I24</f>
        <v>1</v>
      </c>
      <c r="U24" s="25"/>
      <c r="V24" s="27">
        <f>'Points Master'!J24</f>
        <v>1</v>
      </c>
      <c r="W24" s="25"/>
      <c r="X24" s="27">
        <f>'Points Master'!K24</f>
        <v>1</v>
      </c>
      <c r="Y24" s="25"/>
      <c r="Z24" s="25"/>
      <c r="AA24" s="25"/>
      <c r="AB24" s="25"/>
      <c r="AC24" s="25"/>
      <c r="AD24" s="28"/>
      <c r="AE24" s="29"/>
      <c r="AF24" s="30"/>
      <c r="AG24" s="20">
        <f>IF(OR(AI24&gt;0,AK24&gt;0,AM24&gt;0),'Points Master'!A24,"NIP")</f>
        <v>53</v>
      </c>
      <c r="AH24" s="30"/>
      <c r="AI24" s="31">
        <f>'Points Master'!N24</f>
        <v>1</v>
      </c>
      <c r="AJ24" s="30"/>
      <c r="AK24" s="32">
        <f>'Points Master'!O24</f>
        <v>1</v>
      </c>
      <c r="AL24" s="30"/>
      <c r="AM24" s="32">
        <f>'Points Master'!P24</f>
        <v>0</v>
      </c>
      <c r="AN24" s="30"/>
      <c r="AO24" s="30"/>
      <c r="AP24" s="30"/>
      <c r="AQ24" s="30"/>
      <c r="AR24" s="30"/>
      <c r="AS24" s="33"/>
      <c r="AT24" s="34"/>
      <c r="AU24" s="35"/>
      <c r="AV24" s="20">
        <f>IF(OR(AX24&gt;0,AZ24&gt;0,BB24&gt;0),'Points Master'!A24,"NIP")</f>
        <v>53</v>
      </c>
      <c r="AW24" s="35"/>
      <c r="AX24" s="36">
        <f>'Points Master'!S24</f>
        <v>1</v>
      </c>
      <c r="AY24" s="35"/>
      <c r="AZ24" s="37">
        <f>'Points Master'!T24</f>
        <v>1</v>
      </c>
      <c r="BA24" s="35"/>
      <c r="BB24" s="37">
        <f>'Points Master'!U24</f>
        <v>1</v>
      </c>
      <c r="BC24" s="35"/>
      <c r="BD24" s="35"/>
      <c r="BE24" s="35"/>
      <c r="BF24" s="35"/>
      <c r="BG24" s="35"/>
      <c r="BH24" s="38"/>
      <c r="BI24" s="18"/>
      <c r="BJ24" s="19"/>
      <c r="BK24" s="20">
        <f>IF(OR(BM24&gt;0,BO24&gt;0,BQ24&gt;0),'Points Master'!A24,"NIP")</f>
        <v>53</v>
      </c>
      <c r="BL24" s="19"/>
      <c r="BM24" s="21" t="str">
        <f>'Points Master'!X24</f>
        <v>X</v>
      </c>
      <c r="BN24" s="19"/>
      <c r="BO24" s="22" t="str">
        <f>'Points Master'!Y24</f>
        <v>X</v>
      </c>
      <c r="BP24" s="19"/>
      <c r="BQ24" s="22" t="str">
        <f>'Points Master'!Z24</f>
        <v>X</v>
      </c>
      <c r="BR24" s="19"/>
      <c r="BS24" s="19"/>
      <c r="BT24" s="19"/>
      <c r="BU24" s="19"/>
      <c r="BV24" s="19"/>
      <c r="BW24" s="23"/>
      <c r="BX24" s="24"/>
      <c r="BY24" s="25"/>
      <c r="BZ24" s="20">
        <f>IF(OR(CB24&gt;0,CD24&gt;0,CF24&gt;0),'Points Master'!A24,"NIP")</f>
        <v>53</v>
      </c>
      <c r="CA24" s="25"/>
      <c r="CB24" s="26">
        <f>'Points Master'!AC24</f>
        <v>1</v>
      </c>
      <c r="CC24" s="25"/>
      <c r="CD24" s="27">
        <f>'Points Master'!AD24</f>
        <v>1</v>
      </c>
      <c r="CE24" s="25"/>
      <c r="CF24" s="27">
        <f>'Points Master'!AE24</f>
        <v>0</v>
      </c>
      <c r="CG24" s="25"/>
      <c r="CH24" s="25"/>
      <c r="CI24" s="25"/>
      <c r="CJ24" s="25"/>
      <c r="CK24" s="25"/>
      <c r="CL24" s="28"/>
      <c r="CM24" s="29"/>
      <c r="CN24" s="30"/>
      <c r="CO24" s="20">
        <f>IF(OR(CQ24&gt;0,CS24&gt;0,CU24&gt;0),'Points Master'!A24,"NIP")</f>
        <v>53</v>
      </c>
      <c r="CP24" s="30"/>
      <c r="CQ24" s="31">
        <f>'Points Master'!AH24</f>
        <v>1</v>
      </c>
      <c r="CR24" s="30"/>
      <c r="CS24" s="32">
        <f>'Points Master'!AI24</f>
        <v>1</v>
      </c>
      <c r="CT24" s="30"/>
      <c r="CU24" s="32">
        <f>'Points Master'!AJ24</f>
        <v>0</v>
      </c>
      <c r="CV24" s="30"/>
      <c r="CW24" s="30"/>
      <c r="CX24" s="30"/>
      <c r="CY24" s="30"/>
      <c r="CZ24" s="30"/>
      <c r="DA24" s="33"/>
      <c r="DB24" s="34"/>
      <c r="DC24" s="35"/>
      <c r="DD24" s="20">
        <f>IF(OR(DF24&gt;0,DH24&gt;0,DJ24&gt;0),'Points Master'!A24,"NIP")</f>
        <v>53</v>
      </c>
      <c r="DE24" s="35"/>
      <c r="DF24" s="36">
        <f>'Points Master'!AM24</f>
        <v>1</v>
      </c>
      <c r="DG24" s="35"/>
      <c r="DH24" s="37">
        <f>'Points Master'!AN24</f>
        <v>1</v>
      </c>
      <c r="DI24" s="35"/>
      <c r="DJ24" s="37">
        <f>'Points Master'!AO24</f>
        <v>1</v>
      </c>
      <c r="DK24" s="35"/>
      <c r="DL24" s="35"/>
      <c r="DM24" s="35"/>
      <c r="DN24" s="35"/>
      <c r="DO24" s="35"/>
      <c r="DP24" s="38"/>
      <c r="DQ24" s="18"/>
      <c r="DR24" s="19"/>
      <c r="DS24" s="20">
        <f>IF(OR(DU24&gt;0,DW24&gt;0,DY24&gt;0),'Points Master'!A24,"NIP")</f>
        <v>53</v>
      </c>
      <c r="DT24" s="19"/>
      <c r="DU24" s="21">
        <f>'Points Master'!AR24</f>
        <v>1</v>
      </c>
      <c r="DV24" s="19"/>
      <c r="DW24" s="22">
        <f>'Points Master'!AS24</f>
        <v>1</v>
      </c>
      <c r="DX24" s="19"/>
      <c r="DY24" s="22">
        <f>'Points Master'!AT24</f>
        <v>1</v>
      </c>
      <c r="DZ24" s="19"/>
      <c r="EA24" s="19"/>
      <c r="EB24" s="19"/>
      <c r="EC24" s="19"/>
      <c r="ED24" s="19"/>
      <c r="EE24" s="23"/>
      <c r="EF24" s="24"/>
      <c r="EG24" s="25"/>
      <c r="EH24" s="20" t="str">
        <f>IF(OR(EJ24&gt;0,EL24&gt;0,EN24&gt;0),'Points Master'!A24,"NIP")</f>
        <v>NIP</v>
      </c>
      <c r="EI24" s="25"/>
      <c r="EJ24" s="26">
        <f>'Points Master'!AW24</f>
        <v>0</v>
      </c>
      <c r="EK24" s="25"/>
      <c r="EL24" s="27">
        <f>'Points Master'!AX24</f>
        <v>0</v>
      </c>
      <c r="EM24" s="25"/>
      <c r="EN24" s="27">
        <f>'Points Master'!AY24</f>
        <v>0</v>
      </c>
      <c r="EO24" s="25"/>
      <c r="EP24" s="25"/>
      <c r="EQ24" s="25"/>
      <c r="ER24" s="25"/>
      <c r="ES24" s="25"/>
      <c r="ET24" s="28"/>
      <c r="EU24" s="29"/>
      <c r="EV24" s="30"/>
      <c r="EW24" s="20" t="str">
        <f>IF(OR(EY24&gt;0,FA24&gt;0,FC24&gt;0),'Points Master'!A24,"NIP")</f>
        <v>NIP</v>
      </c>
      <c r="EX24" s="30"/>
      <c r="EY24" s="31">
        <f>'Points Master'!BB24</f>
        <v>0</v>
      </c>
      <c r="EZ24" s="30"/>
      <c r="FA24" s="32">
        <f>'Points Master'!BC24</f>
        <v>0</v>
      </c>
      <c r="FB24" s="30"/>
      <c r="FC24" s="32">
        <f>'Points Master'!BD24</f>
        <v>0</v>
      </c>
      <c r="FD24" s="30"/>
      <c r="FE24" s="30"/>
      <c r="FF24" s="30"/>
      <c r="FG24" s="30"/>
      <c r="FH24" s="30"/>
      <c r="FI24" s="33"/>
      <c r="FJ24" s="34"/>
      <c r="FK24" s="35"/>
      <c r="FL24" s="20" t="str">
        <f>IF(OR(FN24&gt;0,FP24&gt;0,FR24&gt;0),'Points Master'!A24,"NIP")</f>
        <v>NIP</v>
      </c>
      <c r="FM24" s="35"/>
      <c r="FN24" s="36">
        <f>'Points Master'!BG24</f>
        <v>0</v>
      </c>
      <c r="FO24" s="35"/>
      <c r="FP24" s="37">
        <f>'Points Master'!BH24</f>
        <v>0</v>
      </c>
      <c r="FQ24" s="35"/>
      <c r="FR24" s="37">
        <f>'Points Master'!BI24</f>
        <v>0</v>
      </c>
      <c r="FS24" s="35"/>
      <c r="FT24" s="35"/>
      <c r="FU24" s="35"/>
      <c r="FV24" s="35"/>
      <c r="FW24" s="35"/>
      <c r="FX24" s="38"/>
    </row>
    <row r="25" spans="1:180" ht="18.600000000000001" thickBot="1">
      <c r="A25" s="18"/>
      <c r="B25" s="19"/>
      <c r="C25" s="20">
        <f>IF(OR(E25&gt;0,G25&gt;0,I25&gt;0),'Points Master'!A25,"NIP")</f>
        <v>54</v>
      </c>
      <c r="D25" s="19"/>
      <c r="E25" s="21" t="str">
        <f>'Points Master'!D25</f>
        <v>X</v>
      </c>
      <c r="F25" s="19"/>
      <c r="G25" s="22" t="str">
        <f>'Points Master'!E25</f>
        <v>X</v>
      </c>
      <c r="H25" s="19"/>
      <c r="I25" s="22">
        <f>'Points Master'!F25</f>
        <v>0</v>
      </c>
      <c r="J25" s="19"/>
      <c r="K25" s="19"/>
      <c r="L25" s="19"/>
      <c r="M25" s="19"/>
      <c r="N25" s="19"/>
      <c r="O25" s="23"/>
      <c r="P25" s="24"/>
      <c r="Q25" s="25"/>
      <c r="R25" s="20">
        <f>IF(OR(T25&gt;0,V25&gt;0,X25&gt;0),'Points Master'!A25,"NIP")</f>
        <v>54</v>
      </c>
      <c r="S25" s="25"/>
      <c r="T25" s="26" t="str">
        <f>'Points Master'!I25</f>
        <v>X</v>
      </c>
      <c r="U25" s="25"/>
      <c r="V25" s="27" t="str">
        <f>'Points Master'!J25</f>
        <v>X</v>
      </c>
      <c r="W25" s="25"/>
      <c r="X25" s="27" t="str">
        <f>'Points Master'!K25</f>
        <v>X</v>
      </c>
      <c r="Y25" s="25"/>
      <c r="Z25" s="25"/>
      <c r="AA25" s="25"/>
      <c r="AB25" s="25"/>
      <c r="AC25" s="25"/>
      <c r="AD25" s="28"/>
      <c r="AE25" s="29"/>
      <c r="AF25" s="30"/>
      <c r="AG25" s="20">
        <f>IF(OR(AI25&gt;0,AK25&gt;0,AM25&gt;0),'Points Master'!A25,"NIP")</f>
        <v>54</v>
      </c>
      <c r="AH25" s="30"/>
      <c r="AI25" s="31">
        <f>'Points Master'!N25</f>
        <v>1</v>
      </c>
      <c r="AJ25" s="30"/>
      <c r="AK25" s="32">
        <f>'Points Master'!O25</f>
        <v>1</v>
      </c>
      <c r="AL25" s="30"/>
      <c r="AM25" s="32">
        <f>'Points Master'!P25</f>
        <v>0</v>
      </c>
      <c r="AN25" s="30"/>
      <c r="AO25" s="30"/>
      <c r="AP25" s="30"/>
      <c r="AQ25" s="30"/>
      <c r="AR25" s="30"/>
      <c r="AS25" s="33"/>
      <c r="AT25" s="34"/>
      <c r="AU25" s="35"/>
      <c r="AV25" s="20">
        <f>IF(OR(AX25&gt;0,AZ25&gt;0,BB25&gt;0),'Points Master'!A25,"NIP")</f>
        <v>54</v>
      </c>
      <c r="AW25" s="35"/>
      <c r="AX25" s="36">
        <f>'Points Master'!S25</f>
        <v>1</v>
      </c>
      <c r="AY25" s="35"/>
      <c r="AZ25" s="37">
        <f>'Points Master'!T25</f>
        <v>1</v>
      </c>
      <c r="BA25" s="35"/>
      <c r="BB25" s="37">
        <f>'Points Master'!U25</f>
        <v>0</v>
      </c>
      <c r="BC25" s="35"/>
      <c r="BD25" s="35"/>
      <c r="BE25" s="35"/>
      <c r="BF25" s="35"/>
      <c r="BG25" s="35"/>
      <c r="BH25" s="38"/>
      <c r="BI25" s="18"/>
      <c r="BJ25" s="19"/>
      <c r="BK25" s="20">
        <f>IF(OR(BM25&gt;0,BO25&gt;0,BQ25&gt;0),'Points Master'!A25,"NIP")</f>
        <v>54</v>
      </c>
      <c r="BL25" s="19"/>
      <c r="BM25" s="21">
        <f>'Points Master'!X25</f>
        <v>1</v>
      </c>
      <c r="BN25" s="19"/>
      <c r="BO25" s="22">
        <f>'Points Master'!Y25</f>
        <v>1</v>
      </c>
      <c r="BP25" s="19"/>
      <c r="BQ25" s="22">
        <f>'Points Master'!Z25</f>
        <v>0</v>
      </c>
      <c r="BR25" s="19"/>
      <c r="BS25" s="19"/>
      <c r="BT25" s="19"/>
      <c r="BU25" s="19"/>
      <c r="BV25" s="19"/>
      <c r="BW25" s="23"/>
      <c r="BX25" s="24"/>
      <c r="BY25" s="25"/>
      <c r="BZ25" s="20">
        <f>IF(OR(CB25&gt;0,CD25&gt;0,CF25&gt;0),'Points Master'!A25,"NIP")</f>
        <v>54</v>
      </c>
      <c r="CA25" s="25"/>
      <c r="CB25" s="26">
        <f>'Points Master'!AC25</f>
        <v>1</v>
      </c>
      <c r="CC25" s="25"/>
      <c r="CD25" s="27">
        <f>'Points Master'!AD25</f>
        <v>1</v>
      </c>
      <c r="CE25" s="25"/>
      <c r="CF25" s="27">
        <f>'Points Master'!AE25</f>
        <v>1</v>
      </c>
      <c r="CG25" s="25"/>
      <c r="CH25" s="25"/>
      <c r="CI25" s="25"/>
      <c r="CJ25" s="25"/>
      <c r="CK25" s="25"/>
      <c r="CL25" s="28"/>
      <c r="CM25" s="29"/>
      <c r="CN25" s="30"/>
      <c r="CO25" s="20">
        <f>IF(OR(CQ25&gt;0,CS25&gt;0,CU25&gt;0),'Points Master'!A25,"NIP")</f>
        <v>54</v>
      </c>
      <c r="CP25" s="30"/>
      <c r="CQ25" s="31">
        <f>'Points Master'!AH25</f>
        <v>1</v>
      </c>
      <c r="CR25" s="30"/>
      <c r="CS25" s="32">
        <f>'Points Master'!AI25</f>
        <v>1</v>
      </c>
      <c r="CT25" s="30"/>
      <c r="CU25" s="32">
        <f>'Points Master'!AJ25</f>
        <v>0</v>
      </c>
      <c r="CV25" s="30"/>
      <c r="CW25" s="30"/>
      <c r="CX25" s="30"/>
      <c r="CY25" s="30"/>
      <c r="CZ25" s="30"/>
      <c r="DA25" s="33"/>
      <c r="DB25" s="34"/>
      <c r="DC25" s="35"/>
      <c r="DD25" s="20">
        <f>IF(OR(DF25&gt;0,DH25&gt;0,DJ25&gt;0),'Points Master'!A25,"NIP")</f>
        <v>54</v>
      </c>
      <c r="DE25" s="35"/>
      <c r="DF25" s="36">
        <f>'Points Master'!AM25</f>
        <v>1</v>
      </c>
      <c r="DG25" s="35"/>
      <c r="DH25" s="37">
        <f>'Points Master'!AN25</f>
        <v>1</v>
      </c>
      <c r="DI25" s="35"/>
      <c r="DJ25" s="37">
        <f>'Points Master'!AO25</f>
        <v>1</v>
      </c>
      <c r="DK25" s="35"/>
      <c r="DL25" s="35"/>
      <c r="DM25" s="35"/>
      <c r="DN25" s="35"/>
      <c r="DO25" s="35"/>
      <c r="DP25" s="38"/>
      <c r="DQ25" s="18"/>
      <c r="DR25" s="19"/>
      <c r="DS25" s="20">
        <f>IF(OR(DU25&gt;0,DW25&gt;0,DY25&gt;0),'Points Master'!A25,"NIP")</f>
        <v>54</v>
      </c>
      <c r="DT25" s="19"/>
      <c r="DU25" s="21" t="str">
        <f>'Points Master'!AR25</f>
        <v>X</v>
      </c>
      <c r="DV25" s="19"/>
      <c r="DW25" s="22" t="str">
        <f>'Points Master'!AS25</f>
        <v>X</v>
      </c>
      <c r="DX25" s="19"/>
      <c r="DY25" s="22">
        <f>'Points Master'!AT25</f>
        <v>0</v>
      </c>
      <c r="DZ25" s="19"/>
      <c r="EA25" s="19"/>
      <c r="EB25" s="19"/>
      <c r="EC25" s="19"/>
      <c r="ED25" s="19"/>
      <c r="EE25" s="23"/>
      <c r="EF25" s="24"/>
      <c r="EG25" s="25"/>
      <c r="EH25" s="20" t="str">
        <f>IF(OR(EJ25&gt;0,EL25&gt;0,EN25&gt;0),'Points Master'!A25,"NIP")</f>
        <v>NIP</v>
      </c>
      <c r="EI25" s="25"/>
      <c r="EJ25" s="26">
        <f>'Points Master'!AW25</f>
        <v>0</v>
      </c>
      <c r="EK25" s="25"/>
      <c r="EL25" s="27">
        <f>'Points Master'!AX25</f>
        <v>0</v>
      </c>
      <c r="EM25" s="25"/>
      <c r="EN25" s="27">
        <f>'Points Master'!AY25</f>
        <v>0</v>
      </c>
      <c r="EO25" s="25"/>
      <c r="EP25" s="25"/>
      <c r="EQ25" s="25"/>
      <c r="ER25" s="25"/>
      <c r="ES25" s="25"/>
      <c r="ET25" s="28"/>
      <c r="EU25" s="29"/>
      <c r="EV25" s="30"/>
      <c r="EW25" s="20" t="str">
        <f>IF(OR(EY25&gt;0,FA25&gt;0,FC25&gt;0),'Points Master'!A25,"NIP")</f>
        <v>NIP</v>
      </c>
      <c r="EX25" s="30"/>
      <c r="EY25" s="31">
        <f>'Points Master'!BB25</f>
        <v>0</v>
      </c>
      <c r="EZ25" s="30"/>
      <c r="FA25" s="32">
        <f>'Points Master'!BC25</f>
        <v>0</v>
      </c>
      <c r="FB25" s="30"/>
      <c r="FC25" s="32">
        <f>'Points Master'!BD25</f>
        <v>0</v>
      </c>
      <c r="FD25" s="30"/>
      <c r="FE25" s="30"/>
      <c r="FF25" s="30"/>
      <c r="FG25" s="30"/>
      <c r="FH25" s="30"/>
      <c r="FI25" s="33"/>
      <c r="FJ25" s="34"/>
      <c r="FK25" s="35"/>
      <c r="FL25" s="20" t="str">
        <f>IF(OR(FN25&gt;0,FP25&gt;0,FR25&gt;0),'Points Master'!A25,"NIP")</f>
        <v>NIP</v>
      </c>
      <c r="FM25" s="35"/>
      <c r="FN25" s="36">
        <f>'Points Master'!BG25</f>
        <v>0</v>
      </c>
      <c r="FO25" s="35"/>
      <c r="FP25" s="37">
        <f>'Points Master'!BH25</f>
        <v>0</v>
      </c>
      <c r="FQ25" s="35"/>
      <c r="FR25" s="37">
        <f>'Points Master'!BI25</f>
        <v>0</v>
      </c>
      <c r="FS25" s="35"/>
      <c r="FT25" s="35"/>
      <c r="FU25" s="35"/>
      <c r="FV25" s="35"/>
      <c r="FW25" s="35"/>
      <c r="FX25" s="38"/>
    </row>
    <row r="26" spans="1:180" ht="18.600000000000001" thickBot="1">
      <c r="A26" s="18"/>
      <c r="B26" s="19"/>
      <c r="C26" s="20">
        <f>IF(OR(E26&gt;0,G26&gt;0,I26&gt;0),'Points Master'!A26,"NIP")</f>
        <v>55</v>
      </c>
      <c r="D26" s="19"/>
      <c r="E26" s="21">
        <f>'Points Master'!D26</f>
        <v>1</v>
      </c>
      <c r="F26" s="19"/>
      <c r="G26" s="22">
        <f>'Points Master'!E26</f>
        <v>1</v>
      </c>
      <c r="H26" s="19"/>
      <c r="I26" s="22">
        <f>'Points Master'!F26</f>
        <v>0</v>
      </c>
      <c r="J26" s="19"/>
      <c r="K26" s="19"/>
      <c r="L26" s="19"/>
      <c r="M26" s="19"/>
      <c r="N26" s="19"/>
      <c r="O26" s="23"/>
      <c r="P26" s="24"/>
      <c r="Q26" s="25"/>
      <c r="R26" s="20">
        <f>IF(OR(T26&gt;0,V26&gt;0,X26&gt;0),'Points Master'!A26,"NIP")</f>
        <v>55</v>
      </c>
      <c r="S26" s="25"/>
      <c r="T26" s="26">
        <f>'Points Master'!I26</f>
        <v>1</v>
      </c>
      <c r="U26" s="25"/>
      <c r="V26" s="27">
        <f>'Points Master'!J26</f>
        <v>1</v>
      </c>
      <c r="W26" s="25"/>
      <c r="X26" s="27">
        <f>'Points Master'!K26</f>
        <v>0</v>
      </c>
      <c r="Y26" s="25"/>
      <c r="Z26" s="25"/>
      <c r="AA26" s="25"/>
      <c r="AB26" s="25"/>
      <c r="AC26" s="25"/>
      <c r="AD26" s="28"/>
      <c r="AE26" s="29"/>
      <c r="AF26" s="30"/>
      <c r="AG26" s="20">
        <f>IF(OR(AI26&gt;0,AK26&gt;0,AM26&gt;0),'Points Master'!A26,"NIP")</f>
        <v>55</v>
      </c>
      <c r="AH26" s="30"/>
      <c r="AI26" s="31">
        <f>'Points Master'!N26</f>
        <v>1</v>
      </c>
      <c r="AJ26" s="30"/>
      <c r="AK26" s="32">
        <f>'Points Master'!O26</f>
        <v>1</v>
      </c>
      <c r="AL26" s="30"/>
      <c r="AM26" s="32">
        <f>'Points Master'!P26</f>
        <v>0</v>
      </c>
      <c r="AN26" s="30"/>
      <c r="AO26" s="30"/>
      <c r="AP26" s="30"/>
      <c r="AQ26" s="30"/>
      <c r="AR26" s="30"/>
      <c r="AS26" s="33"/>
      <c r="AT26" s="34"/>
      <c r="AU26" s="35"/>
      <c r="AV26" s="20">
        <f>IF(OR(AX26&gt;0,AZ26&gt;0,BB26&gt;0),'Points Master'!A26,"NIP")</f>
        <v>55</v>
      </c>
      <c r="AW26" s="35"/>
      <c r="AX26" s="36" t="str">
        <f>'Points Master'!S26</f>
        <v>X</v>
      </c>
      <c r="AY26" s="35"/>
      <c r="AZ26" s="37" t="str">
        <f>'Points Master'!T26</f>
        <v>X</v>
      </c>
      <c r="BA26" s="35"/>
      <c r="BB26" s="37" t="str">
        <f>'Points Master'!U26</f>
        <v>X</v>
      </c>
      <c r="BC26" s="35"/>
      <c r="BD26" s="35"/>
      <c r="BE26" s="35"/>
      <c r="BF26" s="35"/>
      <c r="BG26" s="35"/>
      <c r="BH26" s="38"/>
      <c r="BI26" s="18"/>
      <c r="BJ26" s="19"/>
      <c r="BK26" s="20">
        <f>IF(OR(BM26&gt;0,BO26&gt;0,BQ26&gt;0),'Points Master'!A26,"NIP")</f>
        <v>55</v>
      </c>
      <c r="BL26" s="19"/>
      <c r="BM26" s="21">
        <f>'Points Master'!X26</f>
        <v>1</v>
      </c>
      <c r="BN26" s="19"/>
      <c r="BO26" s="22">
        <f>'Points Master'!Y26</f>
        <v>1</v>
      </c>
      <c r="BP26" s="19"/>
      <c r="BQ26" s="22">
        <f>'Points Master'!Z26</f>
        <v>0</v>
      </c>
      <c r="BR26" s="19"/>
      <c r="BS26" s="19"/>
      <c r="BT26" s="19"/>
      <c r="BU26" s="19"/>
      <c r="BV26" s="19"/>
      <c r="BW26" s="23"/>
      <c r="BX26" s="24"/>
      <c r="BY26" s="25"/>
      <c r="BZ26" s="20">
        <f>IF(OR(CB26&gt;0,CD26&gt;0,CF26&gt;0),'Points Master'!A26,"NIP")</f>
        <v>55</v>
      </c>
      <c r="CA26" s="25"/>
      <c r="CB26" s="26">
        <f>'Points Master'!AC26</f>
        <v>1</v>
      </c>
      <c r="CC26" s="25"/>
      <c r="CD26" s="27">
        <f>'Points Master'!AD26</f>
        <v>1</v>
      </c>
      <c r="CE26" s="25"/>
      <c r="CF26" s="27">
        <f>'Points Master'!AE26</f>
        <v>0</v>
      </c>
      <c r="CG26" s="25"/>
      <c r="CH26" s="25"/>
      <c r="CI26" s="25"/>
      <c r="CJ26" s="25"/>
      <c r="CK26" s="25"/>
      <c r="CL26" s="28"/>
      <c r="CM26" s="29"/>
      <c r="CN26" s="30"/>
      <c r="CO26" s="20">
        <f>IF(OR(CQ26&gt;0,CS26&gt;0,CU26&gt;0),'Points Master'!A26,"NIP")</f>
        <v>55</v>
      </c>
      <c r="CP26" s="30"/>
      <c r="CQ26" s="31">
        <f>'Points Master'!AH26</f>
        <v>1</v>
      </c>
      <c r="CR26" s="30"/>
      <c r="CS26" s="32">
        <f>'Points Master'!AI26</f>
        <v>1</v>
      </c>
      <c r="CT26" s="30"/>
      <c r="CU26" s="32">
        <f>'Points Master'!AJ26</f>
        <v>0</v>
      </c>
      <c r="CV26" s="30"/>
      <c r="CW26" s="30"/>
      <c r="CX26" s="30"/>
      <c r="CY26" s="30"/>
      <c r="CZ26" s="30"/>
      <c r="DA26" s="33"/>
      <c r="DB26" s="34"/>
      <c r="DC26" s="35"/>
      <c r="DD26" s="20" t="str">
        <f>IF(OR(DF26&gt;0,DH26&gt;0,DJ26&gt;0),'Points Master'!A26,"NIP")</f>
        <v>NIP</v>
      </c>
      <c r="DE26" s="35"/>
      <c r="DF26" s="36">
        <f>'Points Master'!AM26</f>
        <v>0</v>
      </c>
      <c r="DG26" s="35"/>
      <c r="DH26" s="37">
        <f>'Points Master'!AN26</f>
        <v>0</v>
      </c>
      <c r="DI26" s="35"/>
      <c r="DJ26" s="37">
        <f>'Points Master'!AO26</f>
        <v>0</v>
      </c>
      <c r="DK26" s="35"/>
      <c r="DL26" s="35"/>
      <c r="DM26" s="35"/>
      <c r="DN26" s="35"/>
      <c r="DO26" s="35"/>
      <c r="DP26" s="38"/>
      <c r="DQ26" s="18"/>
      <c r="DR26" s="19"/>
      <c r="DS26" s="20">
        <f>IF(OR(DU26&gt;0,DW26&gt;0,DY26&gt;0),'Points Master'!A26,"NIP")</f>
        <v>55</v>
      </c>
      <c r="DT26" s="19"/>
      <c r="DU26" s="21">
        <f>'Points Master'!AR26</f>
        <v>1</v>
      </c>
      <c r="DV26" s="19"/>
      <c r="DW26" s="22">
        <f>'Points Master'!AS26</f>
        <v>1</v>
      </c>
      <c r="DX26" s="19"/>
      <c r="DY26" s="22">
        <f>'Points Master'!AT26</f>
        <v>1</v>
      </c>
      <c r="DZ26" s="19"/>
      <c r="EA26" s="19"/>
      <c r="EB26" s="19"/>
      <c r="EC26" s="19"/>
      <c r="ED26" s="19"/>
      <c r="EE26" s="23"/>
      <c r="EF26" s="24"/>
      <c r="EG26" s="25"/>
      <c r="EH26" s="20" t="str">
        <f>IF(OR(EJ26&gt;0,EL26&gt;0,EN26&gt;0),'Points Master'!A26,"NIP")</f>
        <v>NIP</v>
      </c>
      <c r="EI26" s="25"/>
      <c r="EJ26" s="26">
        <f>'Points Master'!AW26</f>
        <v>0</v>
      </c>
      <c r="EK26" s="25"/>
      <c r="EL26" s="27">
        <f>'Points Master'!AX26</f>
        <v>0</v>
      </c>
      <c r="EM26" s="25"/>
      <c r="EN26" s="27">
        <f>'Points Master'!AY26</f>
        <v>0</v>
      </c>
      <c r="EO26" s="25"/>
      <c r="EP26" s="25"/>
      <c r="EQ26" s="25"/>
      <c r="ER26" s="25"/>
      <c r="ES26" s="25"/>
      <c r="ET26" s="28"/>
      <c r="EU26" s="29"/>
      <c r="EV26" s="30"/>
      <c r="EW26" s="20" t="str">
        <f>IF(OR(EY26&gt;0,FA26&gt;0,FC26&gt;0),'Points Master'!A26,"NIP")</f>
        <v>NIP</v>
      </c>
      <c r="EX26" s="30"/>
      <c r="EY26" s="31">
        <f>'Points Master'!BB26</f>
        <v>0</v>
      </c>
      <c r="EZ26" s="30"/>
      <c r="FA26" s="32">
        <f>'Points Master'!BC26</f>
        <v>0</v>
      </c>
      <c r="FB26" s="30"/>
      <c r="FC26" s="32">
        <f>'Points Master'!BD26</f>
        <v>0</v>
      </c>
      <c r="FD26" s="30"/>
      <c r="FE26" s="30"/>
      <c r="FF26" s="30"/>
      <c r="FG26" s="30"/>
      <c r="FH26" s="30"/>
      <c r="FI26" s="33"/>
      <c r="FJ26" s="34"/>
      <c r="FK26" s="35"/>
      <c r="FL26" s="20" t="str">
        <f>IF(OR(FN26&gt;0,FP26&gt;0,FR26&gt;0),'Points Master'!A26,"NIP")</f>
        <v>NIP</v>
      </c>
      <c r="FM26" s="35"/>
      <c r="FN26" s="36">
        <f>'Points Master'!BG26</f>
        <v>0</v>
      </c>
      <c r="FO26" s="35"/>
      <c r="FP26" s="37">
        <f>'Points Master'!BH26</f>
        <v>0</v>
      </c>
      <c r="FQ26" s="35"/>
      <c r="FR26" s="37">
        <f>'Points Master'!BI26</f>
        <v>0</v>
      </c>
      <c r="FS26" s="35"/>
      <c r="FT26" s="35"/>
      <c r="FU26" s="35"/>
      <c r="FV26" s="35"/>
      <c r="FW26" s="35"/>
      <c r="FX26" s="38"/>
    </row>
    <row r="27" spans="1:180" ht="18.600000000000001" thickBot="1">
      <c r="A27" s="18"/>
      <c r="B27" s="19"/>
      <c r="C27" s="20">
        <f>IF(OR(E27&gt;0,G27&gt;0,I27&gt;0),'Points Master'!A27,"NIP")</f>
        <v>56</v>
      </c>
      <c r="D27" s="19"/>
      <c r="E27" s="21" t="str">
        <f>'Points Master'!D27</f>
        <v>X</v>
      </c>
      <c r="F27" s="19"/>
      <c r="G27" s="22" t="str">
        <f>'Points Master'!E27</f>
        <v>X</v>
      </c>
      <c r="H27" s="19"/>
      <c r="I27" s="22">
        <f>'Points Master'!F27</f>
        <v>0</v>
      </c>
      <c r="J27" s="19"/>
      <c r="K27" s="19"/>
      <c r="L27" s="19"/>
      <c r="M27" s="19"/>
      <c r="N27" s="19"/>
      <c r="O27" s="23"/>
      <c r="P27" s="24"/>
      <c r="Q27" s="25"/>
      <c r="R27" s="20">
        <f>IF(OR(T27&gt;0,V27&gt;0,X27&gt;0),'Points Master'!A27,"NIP")</f>
        <v>56</v>
      </c>
      <c r="S27" s="25"/>
      <c r="T27" s="26">
        <f>'Points Master'!I27</f>
        <v>1</v>
      </c>
      <c r="U27" s="25"/>
      <c r="V27" s="27">
        <f>'Points Master'!J27</f>
        <v>1</v>
      </c>
      <c r="W27" s="25"/>
      <c r="X27" s="27">
        <f>'Points Master'!K27</f>
        <v>0</v>
      </c>
      <c r="Y27" s="25"/>
      <c r="Z27" s="25"/>
      <c r="AA27" s="25"/>
      <c r="AB27" s="25"/>
      <c r="AC27" s="25"/>
      <c r="AD27" s="28"/>
      <c r="AE27" s="29"/>
      <c r="AF27" s="30"/>
      <c r="AG27" s="20">
        <f>IF(OR(AI27&gt;0,AK27&gt;0,AM27&gt;0),'Points Master'!A27,"NIP")</f>
        <v>56</v>
      </c>
      <c r="AH27" s="30"/>
      <c r="AI27" s="31">
        <f>'Points Master'!N27</f>
        <v>1</v>
      </c>
      <c r="AJ27" s="30"/>
      <c r="AK27" s="32">
        <f>'Points Master'!O27</f>
        <v>1</v>
      </c>
      <c r="AL27" s="30"/>
      <c r="AM27" s="32">
        <f>'Points Master'!P27</f>
        <v>1</v>
      </c>
      <c r="AN27" s="30"/>
      <c r="AO27" s="30"/>
      <c r="AP27" s="30"/>
      <c r="AQ27" s="30"/>
      <c r="AR27" s="30"/>
      <c r="AS27" s="33"/>
      <c r="AT27" s="34"/>
      <c r="AU27" s="35"/>
      <c r="AV27" s="20">
        <f>IF(OR(AX27&gt;0,AZ27&gt;0,BB27&gt;0),'Points Master'!A27,"NIP")</f>
        <v>56</v>
      </c>
      <c r="AW27" s="35"/>
      <c r="AX27" s="36" t="str">
        <f>'Points Master'!S27</f>
        <v>X</v>
      </c>
      <c r="AY27" s="35"/>
      <c r="AZ27" s="37" t="str">
        <f>'Points Master'!T27</f>
        <v>X</v>
      </c>
      <c r="BA27" s="35"/>
      <c r="BB27" s="37" t="str">
        <f>'Points Master'!U27</f>
        <v>X</v>
      </c>
      <c r="BC27" s="35"/>
      <c r="BD27" s="35"/>
      <c r="BE27" s="35"/>
      <c r="BF27" s="35"/>
      <c r="BG27" s="35"/>
      <c r="BH27" s="38"/>
      <c r="BI27" s="18"/>
      <c r="BJ27" s="19"/>
      <c r="BK27" s="20">
        <f>IF(OR(BM27&gt;0,BO27&gt;0,BQ27&gt;0),'Points Master'!A27,"NIP")</f>
        <v>56</v>
      </c>
      <c r="BL27" s="19"/>
      <c r="BM27" s="21">
        <f>'Points Master'!X27</f>
        <v>1</v>
      </c>
      <c r="BN27" s="19"/>
      <c r="BO27" s="22">
        <f>'Points Master'!Y27</f>
        <v>1</v>
      </c>
      <c r="BP27" s="19"/>
      <c r="BQ27" s="22">
        <f>'Points Master'!Z27</f>
        <v>0</v>
      </c>
      <c r="BR27" s="19"/>
      <c r="BS27" s="19"/>
      <c r="BT27" s="19"/>
      <c r="BU27" s="19"/>
      <c r="BV27" s="19"/>
      <c r="BW27" s="23"/>
      <c r="BX27" s="24"/>
      <c r="BY27" s="25"/>
      <c r="BZ27" s="20">
        <f>IF(OR(CB27&gt;0,CD27&gt;0,CF27&gt;0),'Points Master'!A27,"NIP")</f>
        <v>56</v>
      </c>
      <c r="CA27" s="25"/>
      <c r="CB27" s="26" t="str">
        <f>'Points Master'!AC27</f>
        <v>X</v>
      </c>
      <c r="CC27" s="25"/>
      <c r="CD27" s="27" t="str">
        <f>'Points Master'!AD27</f>
        <v>X</v>
      </c>
      <c r="CE27" s="25"/>
      <c r="CF27" s="27" t="str">
        <f>'Points Master'!AE27</f>
        <v>X</v>
      </c>
      <c r="CG27" s="25"/>
      <c r="CH27" s="25"/>
      <c r="CI27" s="25"/>
      <c r="CJ27" s="25"/>
      <c r="CK27" s="25"/>
      <c r="CL27" s="28"/>
      <c r="CM27" s="29"/>
      <c r="CN27" s="30"/>
      <c r="CO27" s="20">
        <f>IF(OR(CQ27&gt;0,CS27&gt;0,CU27&gt;0),'Points Master'!A27,"NIP")</f>
        <v>56</v>
      </c>
      <c r="CP27" s="30"/>
      <c r="CQ27" s="31">
        <f>'Points Master'!AH27</f>
        <v>1</v>
      </c>
      <c r="CR27" s="30"/>
      <c r="CS27" s="32">
        <f>'Points Master'!AI27</f>
        <v>1</v>
      </c>
      <c r="CT27" s="30"/>
      <c r="CU27" s="32">
        <f>'Points Master'!AJ27</f>
        <v>0</v>
      </c>
      <c r="CV27" s="30"/>
      <c r="CW27" s="30"/>
      <c r="CX27" s="30"/>
      <c r="CY27" s="30"/>
      <c r="CZ27" s="30"/>
      <c r="DA27" s="33"/>
      <c r="DB27" s="34"/>
      <c r="DC27" s="35"/>
      <c r="DD27" s="20" t="str">
        <f>IF(OR(DF27&gt;0,DH27&gt;0,DJ27&gt;0),'Points Master'!A27,"NIP")</f>
        <v>NIP</v>
      </c>
      <c r="DE27" s="35"/>
      <c r="DF27" s="36">
        <f>'Points Master'!AM27</f>
        <v>0</v>
      </c>
      <c r="DG27" s="35"/>
      <c r="DH27" s="37">
        <f>'Points Master'!AN27</f>
        <v>0</v>
      </c>
      <c r="DI27" s="35"/>
      <c r="DJ27" s="37">
        <f>'Points Master'!AO27</f>
        <v>0</v>
      </c>
      <c r="DK27" s="35"/>
      <c r="DL27" s="35"/>
      <c r="DM27" s="35"/>
      <c r="DN27" s="35"/>
      <c r="DO27" s="35"/>
      <c r="DP27" s="38"/>
      <c r="DQ27" s="18"/>
      <c r="DR27" s="19"/>
      <c r="DS27" s="20">
        <f>IF(OR(DU27&gt;0,DW27&gt;0,DY27&gt;0),'Points Master'!A27,"NIP")</f>
        <v>56</v>
      </c>
      <c r="DT27" s="19"/>
      <c r="DU27" s="21" t="str">
        <f>'Points Master'!AR27</f>
        <v>X</v>
      </c>
      <c r="DV27" s="19"/>
      <c r="DW27" s="22" t="str">
        <f>'Points Master'!AS27</f>
        <v>X</v>
      </c>
      <c r="DX27" s="19"/>
      <c r="DY27" s="22" t="str">
        <f>'Points Master'!AT27</f>
        <v>X</v>
      </c>
      <c r="DZ27" s="19"/>
      <c r="EA27" s="19"/>
      <c r="EB27" s="19"/>
      <c r="EC27" s="19"/>
      <c r="ED27" s="19"/>
      <c r="EE27" s="23"/>
      <c r="EF27" s="24"/>
      <c r="EG27" s="25"/>
      <c r="EH27" s="20" t="str">
        <f>IF(OR(EJ27&gt;0,EL27&gt;0,EN27&gt;0),'Points Master'!A27,"NIP")</f>
        <v>NIP</v>
      </c>
      <c r="EI27" s="25"/>
      <c r="EJ27" s="26">
        <f>'Points Master'!AW27</f>
        <v>0</v>
      </c>
      <c r="EK27" s="25"/>
      <c r="EL27" s="27">
        <f>'Points Master'!AX27</f>
        <v>0</v>
      </c>
      <c r="EM27" s="25"/>
      <c r="EN27" s="27">
        <f>'Points Master'!AY27</f>
        <v>0</v>
      </c>
      <c r="EO27" s="25"/>
      <c r="EP27" s="25"/>
      <c r="EQ27" s="25"/>
      <c r="ER27" s="25"/>
      <c r="ES27" s="25"/>
      <c r="ET27" s="28"/>
      <c r="EU27" s="29"/>
      <c r="EV27" s="30"/>
      <c r="EW27" s="20" t="str">
        <f>IF(OR(EY27&gt;0,FA27&gt;0,FC27&gt;0),'Points Master'!A27,"NIP")</f>
        <v>NIP</v>
      </c>
      <c r="EX27" s="30"/>
      <c r="EY27" s="31">
        <f>'Points Master'!BB27</f>
        <v>0</v>
      </c>
      <c r="EZ27" s="30"/>
      <c r="FA27" s="32">
        <f>'Points Master'!BC27</f>
        <v>0</v>
      </c>
      <c r="FB27" s="30"/>
      <c r="FC27" s="32">
        <f>'Points Master'!BD27</f>
        <v>0</v>
      </c>
      <c r="FD27" s="30"/>
      <c r="FE27" s="30"/>
      <c r="FF27" s="30"/>
      <c r="FG27" s="30"/>
      <c r="FH27" s="30"/>
      <c r="FI27" s="33"/>
      <c r="FJ27" s="34"/>
      <c r="FK27" s="35"/>
      <c r="FL27" s="20" t="str">
        <f>IF(OR(FN27&gt;0,FP27&gt;0,FR27&gt;0),'Points Master'!A27,"NIP")</f>
        <v>NIP</v>
      </c>
      <c r="FM27" s="35"/>
      <c r="FN27" s="36">
        <f>'Points Master'!BG27</f>
        <v>0</v>
      </c>
      <c r="FO27" s="35"/>
      <c r="FP27" s="37">
        <f>'Points Master'!BH27</f>
        <v>0</v>
      </c>
      <c r="FQ27" s="35"/>
      <c r="FR27" s="37">
        <f>'Points Master'!BI27</f>
        <v>0</v>
      </c>
      <c r="FS27" s="35"/>
      <c r="FT27" s="35"/>
      <c r="FU27" s="35"/>
      <c r="FV27" s="35"/>
      <c r="FW27" s="35"/>
      <c r="FX27" s="38"/>
    </row>
    <row r="28" spans="1:180" ht="18.600000000000001" thickBot="1">
      <c r="A28" s="18"/>
      <c r="B28" s="19"/>
      <c r="C28" s="20">
        <f>IF(OR(E28&gt;0,G28&gt;0,I28&gt;0),'Points Master'!A28,"NIP")</f>
        <v>57</v>
      </c>
      <c r="D28" s="19"/>
      <c r="E28" s="21">
        <f>'Points Master'!D28</f>
        <v>1</v>
      </c>
      <c r="F28" s="19"/>
      <c r="G28" s="22">
        <f>'Points Master'!E28</f>
        <v>1</v>
      </c>
      <c r="H28" s="19"/>
      <c r="I28" s="22">
        <f>'Points Master'!F28</f>
        <v>0</v>
      </c>
      <c r="J28" s="19"/>
      <c r="K28" s="19"/>
      <c r="L28" s="19"/>
      <c r="M28" s="19"/>
      <c r="N28" s="19"/>
      <c r="O28" s="23"/>
      <c r="P28" s="24"/>
      <c r="Q28" s="25"/>
      <c r="R28" s="20">
        <f>IF(OR(T28&gt;0,V28&gt;0,X28&gt;0),'Points Master'!A28,"NIP")</f>
        <v>57</v>
      </c>
      <c r="S28" s="25"/>
      <c r="T28" s="26" t="str">
        <f>'Points Master'!I28</f>
        <v>X</v>
      </c>
      <c r="U28" s="25"/>
      <c r="V28" s="27" t="str">
        <f>'Points Master'!J28</f>
        <v>X</v>
      </c>
      <c r="W28" s="25"/>
      <c r="X28" s="27" t="str">
        <f>'Points Master'!K28</f>
        <v>X</v>
      </c>
      <c r="Y28" s="25"/>
      <c r="Z28" s="25"/>
      <c r="AA28" s="25"/>
      <c r="AB28" s="25"/>
      <c r="AC28" s="25"/>
      <c r="AD28" s="28"/>
      <c r="AE28" s="29"/>
      <c r="AF28" s="30"/>
      <c r="AG28" s="20">
        <f>IF(OR(AI28&gt;0,AK28&gt;0,AM28&gt;0),'Points Master'!A28,"NIP")</f>
        <v>57</v>
      </c>
      <c r="AH28" s="30"/>
      <c r="AI28" s="31" t="str">
        <f>'Points Master'!N28</f>
        <v>X</v>
      </c>
      <c r="AJ28" s="30"/>
      <c r="AK28" s="32" t="str">
        <f>'Points Master'!O28</f>
        <v>X</v>
      </c>
      <c r="AL28" s="30"/>
      <c r="AM28" s="32" t="str">
        <f>'Points Master'!P28</f>
        <v>X</v>
      </c>
      <c r="AN28" s="30"/>
      <c r="AO28" s="30"/>
      <c r="AP28" s="30"/>
      <c r="AQ28" s="30"/>
      <c r="AR28" s="30"/>
      <c r="AS28" s="33"/>
      <c r="AT28" s="34"/>
      <c r="AU28" s="35"/>
      <c r="AV28" s="20">
        <f>IF(OR(AX28&gt;0,AZ28&gt;0,BB28&gt;0),'Points Master'!A28,"NIP")</f>
        <v>57</v>
      </c>
      <c r="AW28" s="35"/>
      <c r="AX28" s="36" t="str">
        <f>'Points Master'!S28</f>
        <v>X</v>
      </c>
      <c r="AY28" s="35"/>
      <c r="AZ28" s="37" t="str">
        <f>'Points Master'!T28</f>
        <v>X</v>
      </c>
      <c r="BA28" s="35"/>
      <c r="BB28" s="37" t="str">
        <f>'Points Master'!U28</f>
        <v>X</v>
      </c>
      <c r="BC28" s="35"/>
      <c r="BD28" s="35"/>
      <c r="BE28" s="35"/>
      <c r="BF28" s="35"/>
      <c r="BG28" s="35"/>
      <c r="BH28" s="38"/>
      <c r="BI28" s="18"/>
      <c r="BJ28" s="19"/>
      <c r="BK28" s="20">
        <f>IF(OR(BM28&gt;0,BO28&gt;0,BQ28&gt;0),'Points Master'!A28,"NIP")</f>
        <v>57</v>
      </c>
      <c r="BL28" s="19"/>
      <c r="BM28" s="21">
        <f>'Points Master'!X28</f>
        <v>1</v>
      </c>
      <c r="BN28" s="19"/>
      <c r="BO28" s="22">
        <f>'Points Master'!Y28</f>
        <v>1</v>
      </c>
      <c r="BP28" s="19"/>
      <c r="BQ28" s="22">
        <f>'Points Master'!Z28</f>
        <v>0</v>
      </c>
      <c r="BR28" s="19"/>
      <c r="BS28" s="19"/>
      <c r="BT28" s="19"/>
      <c r="BU28" s="19"/>
      <c r="BV28" s="19"/>
      <c r="BW28" s="23"/>
      <c r="BX28" s="24"/>
      <c r="BY28" s="25"/>
      <c r="BZ28" s="20">
        <f>IF(OR(CB28&gt;0,CD28&gt;0,CF28&gt;0),'Points Master'!A28,"NIP")</f>
        <v>57</v>
      </c>
      <c r="CA28" s="25"/>
      <c r="CB28" s="26" t="str">
        <f>'Points Master'!AC28</f>
        <v>X</v>
      </c>
      <c r="CC28" s="25"/>
      <c r="CD28" s="27" t="str">
        <f>'Points Master'!AD28</f>
        <v>X</v>
      </c>
      <c r="CE28" s="25"/>
      <c r="CF28" s="27">
        <f>'Points Master'!AE28</f>
        <v>0</v>
      </c>
      <c r="CG28" s="25"/>
      <c r="CH28" s="25"/>
      <c r="CI28" s="25"/>
      <c r="CJ28" s="25"/>
      <c r="CK28" s="25"/>
      <c r="CL28" s="28"/>
      <c r="CM28" s="29"/>
      <c r="CN28" s="30"/>
      <c r="CO28" s="20">
        <f>IF(OR(CQ28&gt;0,CS28&gt;0,CU28&gt;0),'Points Master'!A28,"NIP")</f>
        <v>57</v>
      </c>
      <c r="CP28" s="30"/>
      <c r="CQ28" s="31">
        <f>'Points Master'!AH28</f>
        <v>1</v>
      </c>
      <c r="CR28" s="30"/>
      <c r="CS28" s="32" t="str">
        <f>'Points Master'!AI28</f>
        <v>X</v>
      </c>
      <c r="CT28" s="30"/>
      <c r="CU28" s="32">
        <f>'Points Master'!AJ28</f>
        <v>0</v>
      </c>
      <c r="CV28" s="30"/>
      <c r="CW28" s="30"/>
      <c r="CX28" s="30"/>
      <c r="CY28" s="30"/>
      <c r="CZ28" s="30"/>
      <c r="DA28" s="33"/>
      <c r="DB28" s="34"/>
      <c r="DC28" s="35"/>
      <c r="DD28" s="20">
        <f>IF(OR(DF28&gt;0,DH28&gt;0,DJ28&gt;0),'Points Master'!A28,"NIP")</f>
        <v>57</v>
      </c>
      <c r="DE28" s="35"/>
      <c r="DF28" s="36" t="str">
        <f>'Points Master'!AM28</f>
        <v>X</v>
      </c>
      <c r="DG28" s="35"/>
      <c r="DH28" s="37" t="str">
        <f>'Points Master'!AN28</f>
        <v>X</v>
      </c>
      <c r="DI28" s="35"/>
      <c r="DJ28" s="37">
        <f>'Points Master'!AO28</f>
        <v>0</v>
      </c>
      <c r="DK28" s="35"/>
      <c r="DL28" s="35"/>
      <c r="DM28" s="35"/>
      <c r="DN28" s="35"/>
      <c r="DO28" s="35"/>
      <c r="DP28" s="38"/>
      <c r="DQ28" s="18"/>
      <c r="DR28" s="19"/>
      <c r="DS28" s="20" t="str">
        <f>IF(OR(DU28&gt;0,DW28&gt;0,DY28&gt;0),'Points Master'!A28,"NIP")</f>
        <v>NIP</v>
      </c>
      <c r="DT28" s="19"/>
      <c r="DU28" s="21">
        <f>'Points Master'!AR28</f>
        <v>0</v>
      </c>
      <c r="DV28" s="19"/>
      <c r="DW28" s="22">
        <f>'Points Master'!AS28</f>
        <v>0</v>
      </c>
      <c r="DX28" s="19"/>
      <c r="DY28" s="22">
        <f>'Points Master'!AT28</f>
        <v>0</v>
      </c>
      <c r="DZ28" s="19"/>
      <c r="EA28" s="19"/>
      <c r="EB28" s="19"/>
      <c r="EC28" s="19"/>
      <c r="ED28" s="19"/>
      <c r="EE28" s="23"/>
      <c r="EF28" s="24"/>
      <c r="EG28" s="25"/>
      <c r="EH28" s="20" t="str">
        <f>IF(OR(EJ28&gt;0,EL28&gt;0,EN28&gt;0),'Points Master'!A28,"NIP")</f>
        <v>NIP</v>
      </c>
      <c r="EI28" s="25"/>
      <c r="EJ28" s="26">
        <f>'Points Master'!AW28</f>
        <v>0</v>
      </c>
      <c r="EK28" s="25"/>
      <c r="EL28" s="27">
        <f>'Points Master'!AX28</f>
        <v>0</v>
      </c>
      <c r="EM28" s="25"/>
      <c r="EN28" s="27">
        <f>'Points Master'!AY28</f>
        <v>0</v>
      </c>
      <c r="EO28" s="25"/>
      <c r="EP28" s="25"/>
      <c r="EQ28" s="25"/>
      <c r="ER28" s="25"/>
      <c r="ES28" s="25"/>
      <c r="ET28" s="28"/>
      <c r="EU28" s="29"/>
      <c r="EV28" s="30"/>
      <c r="EW28" s="20" t="str">
        <f>IF(OR(EY28&gt;0,FA28&gt;0,FC28&gt;0),'Points Master'!A28,"NIP")</f>
        <v>NIP</v>
      </c>
      <c r="EX28" s="30"/>
      <c r="EY28" s="31">
        <f>'Points Master'!BB28</f>
        <v>0</v>
      </c>
      <c r="EZ28" s="30"/>
      <c r="FA28" s="32">
        <f>'Points Master'!BC28</f>
        <v>0</v>
      </c>
      <c r="FB28" s="30"/>
      <c r="FC28" s="32">
        <f>'Points Master'!BD28</f>
        <v>0</v>
      </c>
      <c r="FD28" s="30"/>
      <c r="FE28" s="30"/>
      <c r="FF28" s="30"/>
      <c r="FG28" s="30"/>
      <c r="FH28" s="30"/>
      <c r="FI28" s="33"/>
      <c r="FJ28" s="34"/>
      <c r="FK28" s="35"/>
      <c r="FL28" s="20" t="str">
        <f>IF(OR(FN28&gt;0,FP28&gt;0,FR28&gt;0),'Points Master'!A28,"NIP")</f>
        <v>NIP</v>
      </c>
      <c r="FM28" s="35"/>
      <c r="FN28" s="36">
        <f>'Points Master'!BG28</f>
        <v>0</v>
      </c>
      <c r="FO28" s="35"/>
      <c r="FP28" s="37">
        <f>'Points Master'!BH28</f>
        <v>0</v>
      </c>
      <c r="FQ28" s="35"/>
      <c r="FR28" s="37">
        <f>'Points Master'!BI28</f>
        <v>0</v>
      </c>
      <c r="FS28" s="35"/>
      <c r="FT28" s="35"/>
      <c r="FU28" s="35"/>
      <c r="FV28" s="35"/>
      <c r="FW28" s="35"/>
      <c r="FX28" s="38"/>
    </row>
    <row r="29" spans="1:180" ht="18.600000000000001" thickBot="1">
      <c r="A29" s="18"/>
      <c r="B29" s="19"/>
      <c r="C29" s="20">
        <f>IF(OR(E29&gt;0,G29&gt;0,I29&gt;0),'Points Master'!A29,"NIP")</f>
        <v>58</v>
      </c>
      <c r="D29" s="19"/>
      <c r="E29" s="21" t="str">
        <f>'Points Master'!D29</f>
        <v>X</v>
      </c>
      <c r="F29" s="19"/>
      <c r="G29" s="22" t="str">
        <f>'Points Master'!E29</f>
        <v>X</v>
      </c>
      <c r="H29" s="19"/>
      <c r="I29" s="22">
        <f>'Points Master'!F29</f>
        <v>0</v>
      </c>
      <c r="J29" s="19"/>
      <c r="K29" s="19"/>
      <c r="L29" s="19"/>
      <c r="M29" s="19"/>
      <c r="N29" s="19"/>
      <c r="O29" s="23"/>
      <c r="P29" s="24"/>
      <c r="Q29" s="25"/>
      <c r="R29" s="20">
        <f>IF(OR(T29&gt;0,V29&gt;0,X29&gt;0),'Points Master'!A29,"NIP")</f>
        <v>58</v>
      </c>
      <c r="S29" s="25"/>
      <c r="T29" s="26">
        <f>'Points Master'!I29</f>
        <v>1</v>
      </c>
      <c r="U29" s="25"/>
      <c r="V29" s="27">
        <f>'Points Master'!J29</f>
        <v>1</v>
      </c>
      <c r="W29" s="25"/>
      <c r="X29" s="27">
        <f>'Points Master'!K29</f>
        <v>1</v>
      </c>
      <c r="Y29" s="25"/>
      <c r="Z29" s="25"/>
      <c r="AA29" s="25"/>
      <c r="AB29" s="25"/>
      <c r="AC29" s="25"/>
      <c r="AD29" s="28"/>
      <c r="AE29" s="29"/>
      <c r="AF29" s="30"/>
      <c r="AG29" s="20">
        <f>IF(OR(AI29&gt;0,AK29&gt;0,AM29&gt;0),'Points Master'!A29,"NIP")</f>
        <v>58</v>
      </c>
      <c r="AH29" s="30"/>
      <c r="AI29" s="31" t="str">
        <f>'Points Master'!N29</f>
        <v>X</v>
      </c>
      <c r="AJ29" s="30"/>
      <c r="AK29" s="32" t="str">
        <f>'Points Master'!O29</f>
        <v>X</v>
      </c>
      <c r="AL29" s="30"/>
      <c r="AM29" s="32">
        <f>'Points Master'!P29</f>
        <v>0</v>
      </c>
      <c r="AN29" s="30"/>
      <c r="AO29" s="30"/>
      <c r="AP29" s="30"/>
      <c r="AQ29" s="30"/>
      <c r="AR29" s="30"/>
      <c r="AS29" s="33"/>
      <c r="AT29" s="34"/>
      <c r="AU29" s="35"/>
      <c r="AV29" s="20">
        <f>IF(OR(AX29&gt;0,AZ29&gt;0,BB29&gt;0),'Points Master'!A29,"NIP")</f>
        <v>58</v>
      </c>
      <c r="AW29" s="35"/>
      <c r="AX29" s="36">
        <f>'Points Master'!S29</f>
        <v>1</v>
      </c>
      <c r="AY29" s="35"/>
      <c r="AZ29" s="37">
        <f>'Points Master'!T29</f>
        <v>1</v>
      </c>
      <c r="BA29" s="35"/>
      <c r="BB29" s="37">
        <f>'Points Master'!U29</f>
        <v>0</v>
      </c>
      <c r="BC29" s="35"/>
      <c r="BD29" s="35"/>
      <c r="BE29" s="35"/>
      <c r="BF29" s="35"/>
      <c r="BG29" s="35"/>
      <c r="BH29" s="38"/>
      <c r="BI29" s="18"/>
      <c r="BJ29" s="19"/>
      <c r="BK29" s="20">
        <f>IF(OR(BM29&gt;0,BO29&gt;0,BQ29&gt;0),'Points Master'!A29,"NIP")</f>
        <v>58</v>
      </c>
      <c r="BL29" s="19"/>
      <c r="BM29" s="21">
        <f>'Points Master'!X29</f>
        <v>1</v>
      </c>
      <c r="BN29" s="19"/>
      <c r="BO29" s="22">
        <f>'Points Master'!Y29</f>
        <v>1</v>
      </c>
      <c r="BP29" s="19"/>
      <c r="BQ29" s="22">
        <f>'Points Master'!Z29</f>
        <v>0</v>
      </c>
      <c r="BR29" s="19"/>
      <c r="BS29" s="19"/>
      <c r="BT29" s="19"/>
      <c r="BU29" s="19"/>
      <c r="BV29" s="19"/>
      <c r="BW29" s="23"/>
      <c r="BX29" s="24"/>
      <c r="BY29" s="25"/>
      <c r="BZ29" s="20">
        <f>IF(OR(CB29&gt;0,CD29&gt;0,CF29&gt;0),'Points Master'!A29,"NIP")</f>
        <v>58</v>
      </c>
      <c r="CA29" s="25"/>
      <c r="CB29" s="26" t="str">
        <f>'Points Master'!AC29</f>
        <v>X</v>
      </c>
      <c r="CC29" s="25"/>
      <c r="CD29" s="27" t="str">
        <f>'Points Master'!AD29</f>
        <v>X</v>
      </c>
      <c r="CE29" s="25"/>
      <c r="CF29" s="27">
        <f>'Points Master'!AE29</f>
        <v>0</v>
      </c>
      <c r="CG29" s="25"/>
      <c r="CH29" s="25"/>
      <c r="CI29" s="25"/>
      <c r="CJ29" s="25"/>
      <c r="CK29" s="25"/>
      <c r="CL29" s="28"/>
      <c r="CM29" s="29"/>
      <c r="CN29" s="30"/>
      <c r="CO29" s="20">
        <f>IF(OR(CQ29&gt;0,CS29&gt;0,CU29&gt;0),'Points Master'!A29,"NIP")</f>
        <v>58</v>
      </c>
      <c r="CP29" s="30"/>
      <c r="CQ29" s="31">
        <f>'Points Master'!AH29</f>
        <v>1</v>
      </c>
      <c r="CR29" s="30"/>
      <c r="CS29" s="32">
        <f>'Points Master'!AI29</f>
        <v>1</v>
      </c>
      <c r="CT29" s="30"/>
      <c r="CU29" s="32">
        <f>'Points Master'!AJ29</f>
        <v>0</v>
      </c>
      <c r="CV29" s="30"/>
      <c r="CW29" s="30"/>
      <c r="CX29" s="30"/>
      <c r="CY29" s="30"/>
      <c r="CZ29" s="30"/>
      <c r="DA29" s="33"/>
      <c r="DB29" s="34"/>
      <c r="DC29" s="35"/>
      <c r="DD29" s="20">
        <f>IF(OR(DF29&gt;0,DH29&gt;0,DJ29&gt;0),'Points Master'!A29,"NIP")</f>
        <v>58</v>
      </c>
      <c r="DE29" s="35"/>
      <c r="DF29" s="36">
        <f>'Points Master'!AM29</f>
        <v>1</v>
      </c>
      <c r="DG29" s="35"/>
      <c r="DH29" s="37">
        <f>'Points Master'!AN29</f>
        <v>1</v>
      </c>
      <c r="DI29" s="35"/>
      <c r="DJ29" s="37">
        <f>'Points Master'!AO29</f>
        <v>0</v>
      </c>
      <c r="DK29" s="35"/>
      <c r="DL29" s="35"/>
      <c r="DM29" s="35"/>
      <c r="DN29" s="35"/>
      <c r="DO29" s="35"/>
      <c r="DP29" s="38"/>
      <c r="DQ29" s="18"/>
      <c r="DR29" s="19"/>
      <c r="DS29" s="20">
        <f>IF(OR(DU29&gt;0,DW29&gt;0,DY29&gt;0),'Points Master'!A29,"NIP")</f>
        <v>58</v>
      </c>
      <c r="DT29" s="19"/>
      <c r="DU29" s="21" t="str">
        <f>'Points Master'!AR29</f>
        <v>X</v>
      </c>
      <c r="DV29" s="19"/>
      <c r="DW29" s="22" t="str">
        <f>'Points Master'!AS29</f>
        <v>X</v>
      </c>
      <c r="DX29" s="19"/>
      <c r="DY29" s="22" t="str">
        <f>'Points Master'!AT29</f>
        <v>X</v>
      </c>
      <c r="DZ29" s="19"/>
      <c r="EA29" s="19"/>
      <c r="EB29" s="19"/>
      <c r="EC29" s="19"/>
      <c r="ED29" s="19"/>
      <c r="EE29" s="23"/>
      <c r="EF29" s="24"/>
      <c r="EG29" s="25"/>
      <c r="EH29" s="20" t="str">
        <f>IF(OR(EJ29&gt;0,EL29&gt;0,EN29&gt;0),'Points Master'!A29,"NIP")</f>
        <v>NIP</v>
      </c>
      <c r="EI29" s="25"/>
      <c r="EJ29" s="26">
        <f>'Points Master'!AW29</f>
        <v>0</v>
      </c>
      <c r="EK29" s="25"/>
      <c r="EL29" s="27">
        <f>'Points Master'!AX29</f>
        <v>0</v>
      </c>
      <c r="EM29" s="25"/>
      <c r="EN29" s="27">
        <f>'Points Master'!AY29</f>
        <v>0</v>
      </c>
      <c r="EO29" s="25"/>
      <c r="EP29" s="25"/>
      <c r="EQ29" s="25"/>
      <c r="ER29" s="25"/>
      <c r="ES29" s="25"/>
      <c r="ET29" s="28"/>
      <c r="EU29" s="29"/>
      <c r="EV29" s="30"/>
      <c r="EW29" s="20" t="str">
        <f>IF(OR(EY29&gt;0,FA29&gt;0,FC29&gt;0),'Points Master'!A29,"NIP")</f>
        <v>NIP</v>
      </c>
      <c r="EX29" s="30"/>
      <c r="EY29" s="31">
        <f>'Points Master'!BB29</f>
        <v>0</v>
      </c>
      <c r="EZ29" s="30"/>
      <c r="FA29" s="32">
        <f>'Points Master'!BC29</f>
        <v>0</v>
      </c>
      <c r="FB29" s="30"/>
      <c r="FC29" s="32">
        <f>'Points Master'!BD29</f>
        <v>0</v>
      </c>
      <c r="FD29" s="30"/>
      <c r="FE29" s="30"/>
      <c r="FF29" s="30"/>
      <c r="FG29" s="30"/>
      <c r="FH29" s="30"/>
      <c r="FI29" s="33"/>
      <c r="FJ29" s="34"/>
      <c r="FK29" s="35"/>
      <c r="FL29" s="20" t="str">
        <f>IF(OR(FN29&gt;0,FP29&gt;0,FR29&gt;0),'Points Master'!A29,"NIP")</f>
        <v>NIP</v>
      </c>
      <c r="FM29" s="35"/>
      <c r="FN29" s="36">
        <f>'Points Master'!BG29</f>
        <v>0</v>
      </c>
      <c r="FO29" s="35"/>
      <c r="FP29" s="37">
        <f>'Points Master'!BH29</f>
        <v>0</v>
      </c>
      <c r="FQ29" s="35"/>
      <c r="FR29" s="37">
        <f>'Points Master'!BI29</f>
        <v>0</v>
      </c>
      <c r="FS29" s="35"/>
      <c r="FT29" s="35"/>
      <c r="FU29" s="35"/>
      <c r="FV29" s="35"/>
      <c r="FW29" s="35"/>
      <c r="FX29" s="38"/>
    </row>
    <row r="30" spans="1:180" ht="18.600000000000001" thickBot="1">
      <c r="A30" s="39"/>
      <c r="B30" s="40"/>
      <c r="C30" s="20">
        <f>IF(OR(E30&gt;0,G30&gt;0,I30&gt;0),'Points Master'!A30,"NIP")</f>
        <v>59</v>
      </c>
      <c r="D30" s="40"/>
      <c r="E30" s="41">
        <f>'Points Master'!D30</f>
        <v>1</v>
      </c>
      <c r="F30" s="40"/>
      <c r="G30" s="22">
        <f>'Points Master'!E30</f>
        <v>1</v>
      </c>
      <c r="H30" s="40"/>
      <c r="I30" s="22">
        <f>'Points Master'!F30</f>
        <v>0</v>
      </c>
      <c r="J30" s="40"/>
      <c r="K30" s="40"/>
      <c r="L30" s="40"/>
      <c r="M30" s="40"/>
      <c r="N30" s="40"/>
      <c r="O30" s="42"/>
      <c r="P30" s="43"/>
      <c r="Q30" s="44"/>
      <c r="R30" s="20">
        <f>IF(OR(T30&gt;0,V30&gt;0,X30&gt;0),'Points Master'!A30,"NIP")</f>
        <v>59</v>
      </c>
      <c r="S30" s="44"/>
      <c r="T30" s="26">
        <f>'Points Master'!I30</f>
        <v>1</v>
      </c>
      <c r="U30" s="25"/>
      <c r="V30" s="27" t="str">
        <f>'Points Master'!J30</f>
        <v>X</v>
      </c>
      <c r="W30" s="25"/>
      <c r="X30" s="27">
        <f>'Points Master'!K30</f>
        <v>0</v>
      </c>
      <c r="Y30" s="44"/>
      <c r="Z30" s="44"/>
      <c r="AA30" s="44"/>
      <c r="AB30" s="44"/>
      <c r="AC30" s="44"/>
      <c r="AD30" s="45"/>
      <c r="AE30" s="46"/>
      <c r="AF30" s="47"/>
      <c r="AG30" s="20">
        <f>IF(OR(AI30&gt;0,AK30&gt;0,AM30&gt;0),'Points Master'!A30,"NIP")</f>
        <v>59</v>
      </c>
      <c r="AH30" s="47"/>
      <c r="AI30" s="31">
        <f>'Points Master'!N30</f>
        <v>1</v>
      </c>
      <c r="AJ30" s="30"/>
      <c r="AK30" s="32">
        <f>'Points Master'!O30</f>
        <v>1</v>
      </c>
      <c r="AL30" s="30"/>
      <c r="AM30" s="32">
        <f>'Points Master'!P30</f>
        <v>0</v>
      </c>
      <c r="AN30" s="47"/>
      <c r="AO30" s="47"/>
      <c r="AP30" s="47"/>
      <c r="AQ30" s="47"/>
      <c r="AR30" s="47"/>
      <c r="AS30" s="48"/>
      <c r="AT30" s="49"/>
      <c r="AU30" s="50"/>
      <c r="AV30" s="20">
        <f>IF(OR(AX30&gt;0,AZ30&gt;0,BB30&gt;0),'Points Master'!A30,"NIP")</f>
        <v>59</v>
      </c>
      <c r="AW30" s="35"/>
      <c r="AX30" s="36">
        <f>'Points Master'!S30</f>
        <v>1</v>
      </c>
      <c r="AY30" s="35"/>
      <c r="AZ30" s="37">
        <f>'Points Master'!T30</f>
        <v>1</v>
      </c>
      <c r="BA30" s="35"/>
      <c r="BB30" s="37">
        <f>'Points Master'!U30</f>
        <v>0</v>
      </c>
      <c r="BC30" s="50"/>
      <c r="BD30" s="50"/>
      <c r="BE30" s="50"/>
      <c r="BF30" s="50"/>
      <c r="BG30" s="50"/>
      <c r="BH30" s="51"/>
      <c r="BI30" s="39"/>
      <c r="BJ30" s="40"/>
      <c r="BK30" s="20">
        <f>IF(OR(BM30&gt;0,BO30&gt;0,BQ30&gt;0),'Points Master'!A30,"NIP")</f>
        <v>59</v>
      </c>
      <c r="BL30" s="19"/>
      <c r="BM30" s="21" t="str">
        <f>'Points Master'!X30</f>
        <v>X</v>
      </c>
      <c r="BN30" s="19"/>
      <c r="BO30" s="22" t="str">
        <f>'Points Master'!Y30</f>
        <v>X</v>
      </c>
      <c r="BP30" s="19"/>
      <c r="BQ30" s="22" t="str">
        <f>'Points Master'!Z30</f>
        <v>X</v>
      </c>
      <c r="BR30" s="40"/>
      <c r="BS30" s="40"/>
      <c r="BT30" s="40"/>
      <c r="BU30" s="40"/>
      <c r="BV30" s="40"/>
      <c r="BW30" s="42"/>
      <c r="BX30" s="43"/>
      <c r="BY30" s="44"/>
      <c r="BZ30" s="20">
        <f>IF(OR(CB30&gt;0,CD30&gt;0,CF30&gt;0),'Points Master'!A30,"NIP")</f>
        <v>59</v>
      </c>
      <c r="CA30" s="25"/>
      <c r="CB30" s="26" t="str">
        <f>'Points Master'!AC30</f>
        <v>X</v>
      </c>
      <c r="CC30" s="25"/>
      <c r="CD30" s="27" t="str">
        <f>'Points Master'!AD30</f>
        <v>X</v>
      </c>
      <c r="CE30" s="25"/>
      <c r="CF30" s="27" t="str">
        <f>'Points Master'!AE30</f>
        <v>X</v>
      </c>
      <c r="CG30" s="44"/>
      <c r="CH30" s="44"/>
      <c r="CI30" s="44"/>
      <c r="CJ30" s="44"/>
      <c r="CK30" s="44"/>
      <c r="CL30" s="45"/>
      <c r="CM30" s="46"/>
      <c r="CN30" s="47"/>
      <c r="CO30" s="20">
        <f>IF(OR(CQ30&gt;0,CS30&gt;0,CU30&gt;0),'Points Master'!A30,"NIP")</f>
        <v>59</v>
      </c>
      <c r="CP30" s="30"/>
      <c r="CQ30" s="31">
        <f>'Points Master'!AH30</f>
        <v>1</v>
      </c>
      <c r="CR30" s="30"/>
      <c r="CS30" s="32">
        <f>'Points Master'!AI30</f>
        <v>1</v>
      </c>
      <c r="CT30" s="30"/>
      <c r="CU30" s="32">
        <f>'Points Master'!AJ30</f>
        <v>0</v>
      </c>
      <c r="CV30" s="47"/>
      <c r="CW30" s="47"/>
      <c r="CX30" s="47"/>
      <c r="CY30" s="47"/>
      <c r="CZ30" s="47"/>
      <c r="DA30" s="48"/>
      <c r="DB30" s="49"/>
      <c r="DC30" s="50"/>
      <c r="DD30" s="20" t="str">
        <f>IF(OR(DF30&gt;0,DH30&gt;0,DJ30&gt;0),'Points Master'!A30,"NIP")</f>
        <v>NIP</v>
      </c>
      <c r="DE30" s="35"/>
      <c r="DF30" s="36">
        <f>'Points Master'!AM30</f>
        <v>0</v>
      </c>
      <c r="DG30" s="35"/>
      <c r="DH30" s="37">
        <f>'Points Master'!AN30</f>
        <v>0</v>
      </c>
      <c r="DI30" s="35"/>
      <c r="DJ30" s="37">
        <f>'Points Master'!AO30</f>
        <v>0</v>
      </c>
      <c r="DK30" s="50"/>
      <c r="DL30" s="50"/>
      <c r="DM30" s="50"/>
      <c r="DN30" s="50"/>
      <c r="DO30" s="50"/>
      <c r="DP30" s="51"/>
      <c r="DQ30" s="39"/>
      <c r="DR30" s="40"/>
      <c r="DS30" s="20">
        <f>IF(OR(DU30&gt;0,DW30&gt;0,DY30&gt;0),'Points Master'!A30,"NIP")</f>
        <v>59</v>
      </c>
      <c r="DT30" s="19"/>
      <c r="DU30" s="21">
        <f>'Points Master'!AR30</f>
        <v>1</v>
      </c>
      <c r="DV30" s="19"/>
      <c r="DW30" s="22">
        <f>'Points Master'!AS30</f>
        <v>1</v>
      </c>
      <c r="DX30" s="19"/>
      <c r="DY30" s="22">
        <f>'Points Master'!AT30</f>
        <v>1</v>
      </c>
      <c r="DZ30" s="40"/>
      <c r="EA30" s="40"/>
      <c r="EB30" s="40"/>
      <c r="EC30" s="40"/>
      <c r="ED30" s="40"/>
      <c r="EE30" s="42"/>
      <c r="EF30" s="43"/>
      <c r="EG30" s="44"/>
      <c r="EH30" s="20" t="str">
        <f>IF(OR(EJ30&gt;0,EL30&gt;0,EN30&gt;0),'Points Master'!A30,"NIP")</f>
        <v>NIP</v>
      </c>
      <c r="EI30" s="25"/>
      <c r="EJ30" s="26">
        <f>'Points Master'!AW30</f>
        <v>0</v>
      </c>
      <c r="EK30" s="25"/>
      <c r="EL30" s="27">
        <f>'Points Master'!AX30</f>
        <v>0</v>
      </c>
      <c r="EM30" s="25"/>
      <c r="EN30" s="27">
        <f>'Points Master'!AY30</f>
        <v>0</v>
      </c>
      <c r="EO30" s="44"/>
      <c r="EP30" s="44"/>
      <c r="EQ30" s="44"/>
      <c r="ER30" s="44"/>
      <c r="ES30" s="44"/>
      <c r="ET30" s="45"/>
      <c r="EU30" s="46"/>
      <c r="EV30" s="47"/>
      <c r="EW30" s="20" t="str">
        <f>IF(OR(EY30&gt;0,FA30&gt;0,FC30&gt;0),'Points Master'!A30,"NIP")</f>
        <v>NIP</v>
      </c>
      <c r="EX30" s="30"/>
      <c r="EY30" s="31">
        <f>'Points Master'!BB30</f>
        <v>0</v>
      </c>
      <c r="EZ30" s="30"/>
      <c r="FA30" s="32">
        <f>'Points Master'!BC30</f>
        <v>0</v>
      </c>
      <c r="FB30" s="30"/>
      <c r="FC30" s="32">
        <f>'Points Master'!BD30</f>
        <v>0</v>
      </c>
      <c r="FD30" s="47"/>
      <c r="FE30" s="47"/>
      <c r="FF30" s="47"/>
      <c r="FG30" s="47"/>
      <c r="FH30" s="47"/>
      <c r="FI30" s="48"/>
      <c r="FJ30" s="49"/>
      <c r="FK30" s="50"/>
      <c r="FL30" s="20" t="str">
        <f>IF(OR(FN30&gt;0,FP30&gt;0,FR30&gt;0),'Points Master'!A30,"NIP")</f>
        <v>NIP</v>
      </c>
      <c r="FM30" s="35"/>
      <c r="FN30" s="36">
        <f>'Points Master'!BG30</f>
        <v>0</v>
      </c>
      <c r="FO30" s="35"/>
      <c r="FP30" s="37">
        <f>'Points Master'!BH30</f>
        <v>0</v>
      </c>
      <c r="FQ30" s="35"/>
      <c r="FR30" s="37">
        <f>'Points Master'!BI30</f>
        <v>0</v>
      </c>
      <c r="FS30" s="50"/>
      <c r="FT30" s="50"/>
      <c r="FU30" s="50"/>
      <c r="FV30" s="50"/>
      <c r="FW30" s="50"/>
      <c r="FX30" s="51"/>
    </row>
    <row r="31" spans="1:180">
      <c r="A31" s="136" t="str">
        <f>A1</f>
        <v xml:space="preserve">THOMAS HEYWARD </v>
      </c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8"/>
      <c r="P31" s="136" t="str">
        <f>P1</f>
        <v xml:space="preserve">THOMAS HEYWARD </v>
      </c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8"/>
      <c r="AE31" s="136" t="str">
        <f>AE1</f>
        <v xml:space="preserve">THOMAS HEYWARD </v>
      </c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8"/>
      <c r="AT31" s="136" t="str">
        <f>AT1</f>
        <v xml:space="preserve">THOMAS HEYWARD </v>
      </c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8"/>
      <c r="BI31" s="136" t="str">
        <f>BI1</f>
        <v xml:space="preserve">THOMAS HEYWARD </v>
      </c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8"/>
      <c r="BX31" s="136" t="str">
        <f>BX1</f>
        <v xml:space="preserve">THOMAS HEYWARD </v>
      </c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8"/>
      <c r="CM31" s="136" t="str">
        <f>CM1</f>
        <v xml:space="preserve">THOMAS HEYWARD </v>
      </c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8"/>
      <c r="DB31" s="136" t="str">
        <f>DB1</f>
        <v xml:space="preserve">THOMAS HEYWARD </v>
      </c>
      <c r="DC31" s="137"/>
      <c r="DD31" s="137"/>
      <c r="DE31" s="137"/>
      <c r="DF31" s="137"/>
      <c r="DG31" s="137"/>
      <c r="DH31" s="137"/>
      <c r="DI31" s="137"/>
      <c r="DJ31" s="137"/>
      <c r="DK31" s="137"/>
      <c r="DL31" s="137"/>
      <c r="DM31" s="137"/>
      <c r="DN31" s="137"/>
      <c r="DO31" s="137"/>
      <c r="DP31" s="138"/>
      <c r="DQ31" s="136" t="str">
        <f>DQ1</f>
        <v xml:space="preserve">THOMAS HEYWARD </v>
      </c>
      <c r="DR31" s="137"/>
      <c r="DS31" s="137"/>
      <c r="DT31" s="137"/>
      <c r="DU31" s="137"/>
      <c r="DV31" s="137"/>
      <c r="DW31" s="137"/>
      <c r="DX31" s="137"/>
      <c r="DY31" s="137"/>
      <c r="DZ31" s="137"/>
      <c r="EA31" s="137"/>
      <c r="EB31" s="137"/>
      <c r="EC31" s="137"/>
      <c r="ED31" s="137"/>
      <c r="EE31" s="138"/>
      <c r="EF31" s="136" t="str">
        <f>EF1</f>
        <v xml:space="preserve">THOMAS HEYWARD </v>
      </c>
      <c r="EG31" s="137"/>
      <c r="EH31" s="137"/>
      <c r="EI31" s="137"/>
      <c r="EJ31" s="137"/>
      <c r="EK31" s="137"/>
      <c r="EL31" s="137"/>
      <c r="EM31" s="137"/>
      <c r="EN31" s="137"/>
      <c r="EO31" s="137"/>
      <c r="EP31" s="137"/>
      <c r="EQ31" s="137"/>
      <c r="ER31" s="137"/>
      <c r="ES31" s="137"/>
      <c r="ET31" s="138"/>
      <c r="EU31" s="136" t="str">
        <f>EU1</f>
        <v xml:space="preserve">THOMAS HEYWARD </v>
      </c>
      <c r="EV31" s="137"/>
      <c r="EW31" s="137"/>
      <c r="EX31" s="137"/>
      <c r="EY31" s="137"/>
      <c r="EZ31" s="137"/>
      <c r="FA31" s="137"/>
      <c r="FB31" s="137"/>
      <c r="FC31" s="137"/>
      <c r="FD31" s="137"/>
      <c r="FE31" s="137"/>
      <c r="FF31" s="137"/>
      <c r="FG31" s="137"/>
      <c r="FH31" s="137"/>
      <c r="FI31" s="138"/>
      <c r="FJ31" s="136" t="str">
        <f>FJ1</f>
        <v xml:space="preserve">THOMAS HEYWARD </v>
      </c>
      <c r="FK31" s="137"/>
      <c r="FL31" s="137"/>
      <c r="FM31" s="137"/>
      <c r="FN31" s="137"/>
      <c r="FO31" s="137"/>
      <c r="FP31" s="137"/>
      <c r="FQ31" s="137"/>
      <c r="FR31" s="137"/>
      <c r="FS31" s="137"/>
      <c r="FT31" s="137"/>
      <c r="FU31" s="137"/>
      <c r="FV31" s="137"/>
      <c r="FW31" s="137"/>
      <c r="FX31" s="138"/>
    </row>
    <row r="32" spans="1:180" ht="53.25" customHeight="1" thickBot="1">
      <c r="A32" s="139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1"/>
      <c r="P32" s="139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1"/>
      <c r="AE32" s="139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1"/>
      <c r="AT32" s="139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1"/>
      <c r="BI32" s="139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1"/>
      <c r="BX32" s="139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1"/>
      <c r="CM32" s="139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1"/>
      <c r="DB32" s="139"/>
      <c r="DC32" s="140"/>
      <c r="DD32" s="140"/>
      <c r="DE32" s="140"/>
      <c r="DF32" s="140"/>
      <c r="DG32" s="140"/>
      <c r="DH32" s="140"/>
      <c r="DI32" s="140"/>
      <c r="DJ32" s="140"/>
      <c r="DK32" s="140"/>
      <c r="DL32" s="140"/>
      <c r="DM32" s="140"/>
      <c r="DN32" s="140"/>
      <c r="DO32" s="140"/>
      <c r="DP32" s="141"/>
      <c r="DQ32" s="139"/>
      <c r="DR32" s="140"/>
      <c r="DS32" s="140"/>
      <c r="DT32" s="140"/>
      <c r="DU32" s="140"/>
      <c r="DV32" s="140"/>
      <c r="DW32" s="140"/>
      <c r="DX32" s="140"/>
      <c r="DY32" s="140"/>
      <c r="DZ32" s="140"/>
      <c r="EA32" s="140"/>
      <c r="EB32" s="140"/>
      <c r="EC32" s="140"/>
      <c r="ED32" s="140"/>
      <c r="EE32" s="141"/>
      <c r="EF32" s="139"/>
      <c r="EG32" s="140"/>
      <c r="EH32" s="140"/>
      <c r="EI32" s="140"/>
      <c r="EJ32" s="140"/>
      <c r="EK32" s="140"/>
      <c r="EL32" s="140"/>
      <c r="EM32" s="140"/>
      <c r="EN32" s="140"/>
      <c r="EO32" s="140"/>
      <c r="EP32" s="140"/>
      <c r="EQ32" s="140"/>
      <c r="ER32" s="140"/>
      <c r="ES32" s="140"/>
      <c r="ET32" s="141"/>
      <c r="EU32" s="139"/>
      <c r="EV32" s="140"/>
      <c r="EW32" s="140"/>
      <c r="EX32" s="140"/>
      <c r="EY32" s="140"/>
      <c r="EZ32" s="140"/>
      <c r="FA32" s="140"/>
      <c r="FB32" s="140"/>
      <c r="FC32" s="140"/>
      <c r="FD32" s="140"/>
      <c r="FE32" s="140"/>
      <c r="FF32" s="140"/>
      <c r="FG32" s="140"/>
      <c r="FH32" s="140"/>
      <c r="FI32" s="141"/>
      <c r="FJ32" s="139"/>
      <c r="FK32" s="140"/>
      <c r="FL32" s="140"/>
      <c r="FM32" s="140"/>
      <c r="FN32" s="140"/>
      <c r="FO32" s="140"/>
      <c r="FP32" s="140"/>
      <c r="FQ32" s="140"/>
      <c r="FR32" s="140"/>
      <c r="FS32" s="140"/>
      <c r="FT32" s="140"/>
      <c r="FU32" s="140"/>
      <c r="FV32" s="140"/>
      <c r="FW32" s="140"/>
      <c r="FX32" s="141"/>
    </row>
    <row r="33" spans="1:180" ht="27" customHeight="1" thickBot="1">
      <c r="A33" s="9" t="s">
        <v>22</v>
      </c>
      <c r="B33" s="9" t="s">
        <v>23</v>
      </c>
      <c r="C33" s="9" t="s">
        <v>1</v>
      </c>
      <c r="D33" s="9" t="s">
        <v>24</v>
      </c>
      <c r="E33" s="9" t="s">
        <v>25</v>
      </c>
      <c r="F33" s="9" t="s">
        <v>26</v>
      </c>
      <c r="G33" s="9" t="s">
        <v>27</v>
      </c>
      <c r="H33" s="9" t="s">
        <v>28</v>
      </c>
      <c r="I33" s="9" t="s">
        <v>29</v>
      </c>
      <c r="J33" s="9" t="str">
        <f>Y3</f>
        <v>E.ATT</v>
      </c>
      <c r="K33" s="9" t="s">
        <v>31</v>
      </c>
      <c r="L33" s="10" t="s">
        <v>32</v>
      </c>
      <c r="M33" s="9" t="s">
        <v>33</v>
      </c>
      <c r="N33" s="9" t="s">
        <v>34</v>
      </c>
      <c r="O33" s="11" t="s">
        <v>35</v>
      </c>
      <c r="P33" s="9" t="s">
        <v>22</v>
      </c>
      <c r="Q33" s="9" t="s">
        <v>23</v>
      </c>
      <c r="R33" s="9" t="s">
        <v>1</v>
      </c>
      <c r="S33" s="9" t="s">
        <v>24</v>
      </c>
      <c r="T33" s="9" t="s">
        <v>25</v>
      </c>
      <c r="U33" s="9" t="s">
        <v>26</v>
      </c>
      <c r="V33" s="9" t="s">
        <v>27</v>
      </c>
      <c r="W33" s="9" t="s">
        <v>28</v>
      </c>
      <c r="X33" s="9" t="s">
        <v>29</v>
      </c>
      <c r="Y33" s="9" t="str">
        <f>Y3</f>
        <v>E.ATT</v>
      </c>
      <c r="Z33" s="9" t="s">
        <v>31</v>
      </c>
      <c r="AA33" s="10" t="s">
        <v>32</v>
      </c>
      <c r="AB33" s="9" t="s">
        <v>33</v>
      </c>
      <c r="AC33" s="9" t="s">
        <v>34</v>
      </c>
      <c r="AD33" s="11" t="s">
        <v>35</v>
      </c>
      <c r="AE33" s="9" t="s">
        <v>22</v>
      </c>
      <c r="AF33" s="9" t="s">
        <v>23</v>
      </c>
      <c r="AG33" s="9" t="s">
        <v>1</v>
      </c>
      <c r="AH33" s="9" t="s">
        <v>24</v>
      </c>
      <c r="AI33" s="9" t="s">
        <v>25</v>
      </c>
      <c r="AJ33" s="9" t="s">
        <v>26</v>
      </c>
      <c r="AK33" s="9" t="s">
        <v>27</v>
      </c>
      <c r="AL33" s="9" t="s">
        <v>28</v>
      </c>
      <c r="AM33" s="9" t="s">
        <v>29</v>
      </c>
      <c r="AN33" s="9" t="str">
        <f>AN3</f>
        <v>E.ATT</v>
      </c>
      <c r="AO33" s="9" t="s">
        <v>31</v>
      </c>
      <c r="AP33" s="10" t="s">
        <v>32</v>
      </c>
      <c r="AQ33" s="9" t="s">
        <v>33</v>
      </c>
      <c r="AR33" s="9" t="s">
        <v>34</v>
      </c>
      <c r="AS33" s="11" t="s">
        <v>35</v>
      </c>
      <c r="AT33" s="9" t="s">
        <v>22</v>
      </c>
      <c r="AU33" s="9" t="s">
        <v>23</v>
      </c>
      <c r="AV33" s="9" t="s">
        <v>1</v>
      </c>
      <c r="AW33" s="9" t="s">
        <v>24</v>
      </c>
      <c r="AX33" s="9" t="s">
        <v>25</v>
      </c>
      <c r="AY33" s="9" t="s">
        <v>26</v>
      </c>
      <c r="AZ33" s="9" t="s">
        <v>27</v>
      </c>
      <c r="BA33" s="9" t="s">
        <v>28</v>
      </c>
      <c r="BB33" s="9" t="s">
        <v>29</v>
      </c>
      <c r="BC33" s="9" t="str">
        <f>BC3</f>
        <v>E.ATT</v>
      </c>
      <c r="BD33" s="9" t="s">
        <v>31</v>
      </c>
      <c r="BE33" s="10" t="s">
        <v>32</v>
      </c>
      <c r="BF33" s="9" t="s">
        <v>33</v>
      </c>
      <c r="BG33" s="9" t="s">
        <v>34</v>
      </c>
      <c r="BH33" s="11" t="s">
        <v>35</v>
      </c>
      <c r="BI33" s="9" t="s">
        <v>22</v>
      </c>
      <c r="BJ33" s="9" t="s">
        <v>23</v>
      </c>
      <c r="BK33" s="9" t="s">
        <v>1</v>
      </c>
      <c r="BL33" s="9" t="s">
        <v>24</v>
      </c>
      <c r="BM33" s="9" t="s">
        <v>25</v>
      </c>
      <c r="BN33" s="9" t="s">
        <v>26</v>
      </c>
      <c r="BO33" s="9" t="s">
        <v>27</v>
      </c>
      <c r="BP33" s="9" t="s">
        <v>28</v>
      </c>
      <c r="BQ33" s="9" t="s">
        <v>29</v>
      </c>
      <c r="BR33" s="9" t="str">
        <f>BR3</f>
        <v>E.ATT</v>
      </c>
      <c r="BS33" s="9" t="s">
        <v>31</v>
      </c>
      <c r="BT33" s="10" t="s">
        <v>32</v>
      </c>
      <c r="BU33" s="9" t="s">
        <v>33</v>
      </c>
      <c r="BV33" s="9" t="s">
        <v>34</v>
      </c>
      <c r="BW33" s="11" t="s">
        <v>35</v>
      </c>
      <c r="BX33" s="9" t="s">
        <v>22</v>
      </c>
      <c r="BY33" s="9" t="s">
        <v>23</v>
      </c>
      <c r="BZ33" s="9" t="s">
        <v>1</v>
      </c>
      <c r="CA33" s="9" t="s">
        <v>24</v>
      </c>
      <c r="CB33" s="9" t="s">
        <v>25</v>
      </c>
      <c r="CC33" s="9" t="s">
        <v>26</v>
      </c>
      <c r="CD33" s="9" t="s">
        <v>27</v>
      </c>
      <c r="CE33" s="9" t="s">
        <v>28</v>
      </c>
      <c r="CF33" s="9" t="s">
        <v>29</v>
      </c>
      <c r="CG33" s="9" t="str">
        <f>CG3</f>
        <v>E.ATT</v>
      </c>
      <c r="CH33" s="9" t="s">
        <v>31</v>
      </c>
      <c r="CI33" s="10" t="s">
        <v>32</v>
      </c>
      <c r="CJ33" s="9" t="s">
        <v>33</v>
      </c>
      <c r="CK33" s="9" t="s">
        <v>34</v>
      </c>
      <c r="CL33" s="11" t="s">
        <v>35</v>
      </c>
      <c r="CM33" s="9" t="s">
        <v>22</v>
      </c>
      <c r="CN33" s="9" t="s">
        <v>23</v>
      </c>
      <c r="CO33" s="9" t="s">
        <v>1</v>
      </c>
      <c r="CP33" s="9" t="s">
        <v>24</v>
      </c>
      <c r="CQ33" s="9" t="s">
        <v>25</v>
      </c>
      <c r="CR33" s="9" t="s">
        <v>26</v>
      </c>
      <c r="CS33" s="9" t="s">
        <v>27</v>
      </c>
      <c r="CT33" s="9" t="s">
        <v>28</v>
      </c>
      <c r="CU33" s="9" t="s">
        <v>29</v>
      </c>
      <c r="CV33" s="9" t="str">
        <f>CV3</f>
        <v>E.ATT</v>
      </c>
      <c r="CW33" s="9" t="s">
        <v>31</v>
      </c>
      <c r="CX33" s="10" t="s">
        <v>32</v>
      </c>
      <c r="CY33" s="9" t="s">
        <v>33</v>
      </c>
      <c r="CZ33" s="9" t="s">
        <v>34</v>
      </c>
      <c r="DA33" s="11" t="s">
        <v>35</v>
      </c>
      <c r="DB33" s="9" t="s">
        <v>22</v>
      </c>
      <c r="DC33" s="9" t="s">
        <v>23</v>
      </c>
      <c r="DD33" s="9" t="s">
        <v>1</v>
      </c>
      <c r="DE33" s="9" t="s">
        <v>24</v>
      </c>
      <c r="DF33" s="9" t="s">
        <v>25</v>
      </c>
      <c r="DG33" s="9" t="s">
        <v>26</v>
      </c>
      <c r="DH33" s="9" t="s">
        <v>27</v>
      </c>
      <c r="DI33" s="9" t="s">
        <v>28</v>
      </c>
      <c r="DJ33" s="9" t="s">
        <v>29</v>
      </c>
      <c r="DK33" s="9" t="str">
        <f>DK3</f>
        <v>E.ATT</v>
      </c>
      <c r="DL33" s="9" t="s">
        <v>31</v>
      </c>
      <c r="DM33" s="10" t="s">
        <v>32</v>
      </c>
      <c r="DN33" s="9" t="s">
        <v>33</v>
      </c>
      <c r="DO33" s="9" t="s">
        <v>34</v>
      </c>
      <c r="DP33" s="11" t="s">
        <v>35</v>
      </c>
      <c r="DQ33" s="9" t="s">
        <v>22</v>
      </c>
      <c r="DR33" s="9" t="s">
        <v>23</v>
      </c>
      <c r="DS33" s="9" t="s">
        <v>1</v>
      </c>
      <c r="DT33" s="9" t="s">
        <v>24</v>
      </c>
      <c r="DU33" s="9" t="s">
        <v>25</v>
      </c>
      <c r="DV33" s="9" t="s">
        <v>26</v>
      </c>
      <c r="DW33" s="9" t="s">
        <v>27</v>
      </c>
      <c r="DX33" s="9" t="s">
        <v>28</v>
      </c>
      <c r="DY33" s="9" t="s">
        <v>29</v>
      </c>
      <c r="DZ33" s="9" t="str">
        <f>DZ3</f>
        <v>E.ATT</v>
      </c>
      <c r="EA33" s="9" t="s">
        <v>31</v>
      </c>
      <c r="EB33" s="10" t="s">
        <v>32</v>
      </c>
      <c r="EC33" s="9" t="s">
        <v>33</v>
      </c>
      <c r="ED33" s="9" t="s">
        <v>34</v>
      </c>
      <c r="EE33" s="11" t="s">
        <v>35</v>
      </c>
      <c r="EF33" s="9" t="s">
        <v>22</v>
      </c>
      <c r="EG33" s="9" t="s">
        <v>23</v>
      </c>
      <c r="EH33" s="9" t="s">
        <v>1</v>
      </c>
      <c r="EI33" s="9" t="s">
        <v>24</v>
      </c>
      <c r="EJ33" s="9" t="s">
        <v>25</v>
      </c>
      <c r="EK33" s="9" t="s">
        <v>26</v>
      </c>
      <c r="EL33" s="9" t="s">
        <v>27</v>
      </c>
      <c r="EM33" s="9" t="s">
        <v>28</v>
      </c>
      <c r="EN33" s="9" t="s">
        <v>29</v>
      </c>
      <c r="EO33" s="9" t="str">
        <f>EO3</f>
        <v>E.ATT</v>
      </c>
      <c r="EP33" s="9" t="s">
        <v>31</v>
      </c>
      <c r="EQ33" s="10" t="s">
        <v>32</v>
      </c>
      <c r="ER33" s="9" t="s">
        <v>33</v>
      </c>
      <c r="ES33" s="9" t="s">
        <v>34</v>
      </c>
      <c r="ET33" s="11" t="s">
        <v>35</v>
      </c>
      <c r="EU33" s="9" t="s">
        <v>22</v>
      </c>
      <c r="EV33" s="9" t="s">
        <v>23</v>
      </c>
      <c r="EW33" s="9" t="s">
        <v>1</v>
      </c>
      <c r="EX33" s="9" t="s">
        <v>24</v>
      </c>
      <c r="EY33" s="9" t="s">
        <v>25</v>
      </c>
      <c r="EZ33" s="9" t="s">
        <v>26</v>
      </c>
      <c r="FA33" s="9" t="s">
        <v>27</v>
      </c>
      <c r="FB33" s="9" t="s">
        <v>28</v>
      </c>
      <c r="FC33" s="9" t="s">
        <v>29</v>
      </c>
      <c r="FD33" s="9" t="str">
        <f>FD3</f>
        <v>E.ATT</v>
      </c>
      <c r="FE33" s="9" t="s">
        <v>31</v>
      </c>
      <c r="FF33" s="10" t="s">
        <v>32</v>
      </c>
      <c r="FG33" s="9" t="s">
        <v>33</v>
      </c>
      <c r="FH33" s="9" t="s">
        <v>34</v>
      </c>
      <c r="FI33" s="11" t="s">
        <v>35</v>
      </c>
      <c r="FJ33" s="9" t="s">
        <v>22</v>
      </c>
      <c r="FK33" s="9" t="s">
        <v>23</v>
      </c>
      <c r="FL33" s="9" t="s">
        <v>1</v>
      </c>
      <c r="FM33" s="9" t="s">
        <v>24</v>
      </c>
      <c r="FN33" s="9" t="s">
        <v>25</v>
      </c>
      <c r="FO33" s="9" t="s">
        <v>26</v>
      </c>
      <c r="FP33" s="9" t="s">
        <v>27</v>
      </c>
      <c r="FQ33" s="9" t="s">
        <v>28</v>
      </c>
      <c r="FR33" s="9" t="s">
        <v>29</v>
      </c>
      <c r="FS33" s="9" t="str">
        <f>FS3</f>
        <v>E.ATT</v>
      </c>
      <c r="FT33" s="9" t="s">
        <v>31</v>
      </c>
      <c r="FU33" s="10" t="s">
        <v>32</v>
      </c>
      <c r="FV33" s="9" t="s">
        <v>33</v>
      </c>
      <c r="FW33" s="9" t="s">
        <v>34</v>
      </c>
      <c r="FX33" s="11" t="s">
        <v>35</v>
      </c>
    </row>
    <row r="34" spans="1:180" s="2" customFormat="1" ht="25.9" customHeight="1" thickBot="1">
      <c r="A34" s="11" t="str">
        <f>A4</f>
        <v>D</v>
      </c>
      <c r="B34" s="11" t="str">
        <f>B4</f>
        <v>Washington</v>
      </c>
      <c r="C34" s="12"/>
      <c r="D34" s="13">
        <f t="shared" ref="D34:Q34" si="0">D4</f>
        <v>53</v>
      </c>
      <c r="E34" s="13">
        <f t="shared" si="0"/>
        <v>87</v>
      </c>
      <c r="F34" s="17">
        <f t="shared" si="0"/>
        <v>0.54716981132075471</v>
      </c>
      <c r="G34" s="13">
        <f t="shared" si="0"/>
        <v>12.6</v>
      </c>
      <c r="H34" s="17">
        <f t="shared" si="0"/>
        <v>0.39622641509433965</v>
      </c>
      <c r="I34" s="13">
        <f t="shared" si="0"/>
        <v>0</v>
      </c>
      <c r="J34" s="128">
        <f>Y4</f>
        <v>13</v>
      </c>
      <c r="K34" s="52">
        <f t="shared" si="0"/>
        <v>0</v>
      </c>
      <c r="L34" s="13">
        <f t="shared" si="0"/>
        <v>99.6</v>
      </c>
      <c r="M34" s="16">
        <f t="shared" si="0"/>
        <v>205.20000000000002</v>
      </c>
      <c r="N34" s="13">
        <f t="shared" si="0"/>
        <v>-46.34999999999998</v>
      </c>
      <c r="O34" s="13">
        <f t="shared" si="0"/>
        <v>172.05</v>
      </c>
      <c r="P34" s="11" t="str">
        <f t="shared" si="0"/>
        <v>T</v>
      </c>
      <c r="Q34" s="11" t="str">
        <f t="shared" si="0"/>
        <v>Henderson</v>
      </c>
      <c r="R34" s="12"/>
      <c r="S34" s="13">
        <f t="shared" ref="S34:AF34" si="1">S4</f>
        <v>49</v>
      </c>
      <c r="T34" s="13">
        <f t="shared" si="1"/>
        <v>102</v>
      </c>
      <c r="U34" s="17">
        <f t="shared" si="1"/>
        <v>0.69387755102040816</v>
      </c>
      <c r="V34" s="13">
        <f t="shared" si="1"/>
        <v>16.8</v>
      </c>
      <c r="W34" s="17">
        <f t="shared" si="1"/>
        <v>0.57142857142857151</v>
      </c>
      <c r="X34" s="13">
        <f t="shared" si="1"/>
        <v>9.6</v>
      </c>
      <c r="Y34" s="128">
        <f>Y4</f>
        <v>13</v>
      </c>
      <c r="Z34" s="52">
        <f t="shared" si="1"/>
        <v>0.30769230769230771</v>
      </c>
      <c r="AA34" s="13">
        <f t="shared" si="1"/>
        <v>128.4</v>
      </c>
      <c r="AB34" s="16">
        <f t="shared" si="1"/>
        <v>207.6</v>
      </c>
      <c r="AC34" s="13">
        <f t="shared" si="1"/>
        <v>-19.949999999999989</v>
      </c>
      <c r="AD34" s="13">
        <f t="shared" si="1"/>
        <v>145.65</v>
      </c>
      <c r="AE34" s="11" t="str">
        <f t="shared" si="1"/>
        <v>Bronco</v>
      </c>
      <c r="AF34" s="11">
        <f t="shared" si="1"/>
        <v>0</v>
      </c>
      <c r="AG34" s="12"/>
      <c r="AH34" s="13">
        <f t="shared" ref="AH34:AU34" si="2">AH4</f>
        <v>53</v>
      </c>
      <c r="AI34" s="13">
        <f t="shared" si="2"/>
        <v>129</v>
      </c>
      <c r="AJ34" s="17">
        <f t="shared" si="2"/>
        <v>0.81132075471698117</v>
      </c>
      <c r="AK34" s="13">
        <f t="shared" si="2"/>
        <v>22.8</v>
      </c>
      <c r="AL34" s="17">
        <f t="shared" si="2"/>
        <v>0.71698113207547176</v>
      </c>
      <c r="AM34" s="13">
        <f t="shared" si="2"/>
        <v>9.6</v>
      </c>
      <c r="AN34" s="128">
        <f>AN4</f>
        <v>10</v>
      </c>
      <c r="AO34" s="52">
        <f t="shared" si="2"/>
        <v>0.39999999999999997</v>
      </c>
      <c r="AP34" s="13">
        <f t="shared" si="2"/>
        <v>161.4</v>
      </c>
      <c r="AQ34" s="16">
        <f t="shared" si="2"/>
        <v>214.8</v>
      </c>
      <c r="AR34" s="13">
        <f t="shared" si="2"/>
        <v>8.2500000000000231</v>
      </c>
      <c r="AS34" s="13">
        <f t="shared" si="2"/>
        <v>164.85000000000002</v>
      </c>
      <c r="AT34" s="11" t="str">
        <f t="shared" si="2"/>
        <v>Diego</v>
      </c>
      <c r="AU34" s="11">
        <f t="shared" si="2"/>
        <v>0</v>
      </c>
      <c r="AV34" s="12"/>
      <c r="AW34" s="13">
        <f t="shared" ref="AW34:BJ34" si="3">AW4</f>
        <v>45</v>
      </c>
      <c r="AX34" s="13">
        <f t="shared" si="3"/>
        <v>102</v>
      </c>
      <c r="AY34" s="17">
        <f t="shared" si="3"/>
        <v>0.75555555555555554</v>
      </c>
      <c r="AZ34" s="13">
        <f t="shared" si="3"/>
        <v>19.2</v>
      </c>
      <c r="BA34" s="17">
        <f t="shared" si="3"/>
        <v>0.71111111111111114</v>
      </c>
      <c r="BB34" s="13">
        <f t="shared" si="3"/>
        <v>28.799999999999997</v>
      </c>
      <c r="BC34" s="128">
        <f>BC4</f>
        <v>19</v>
      </c>
      <c r="BD34" s="52">
        <f t="shared" si="3"/>
        <v>0.63157894736842102</v>
      </c>
      <c r="BE34" s="13">
        <f t="shared" si="3"/>
        <v>150</v>
      </c>
      <c r="BF34" s="16">
        <f t="shared" si="3"/>
        <v>207.6</v>
      </c>
      <c r="BG34" s="13">
        <f t="shared" si="3"/>
        <v>1.0500000000000078</v>
      </c>
      <c r="BH34" s="13">
        <f t="shared" si="3"/>
        <v>121.05000000000001</v>
      </c>
      <c r="BI34" s="11" t="str">
        <f t="shared" si="3"/>
        <v>Tanner</v>
      </c>
      <c r="BJ34" s="11">
        <f t="shared" si="3"/>
        <v>0</v>
      </c>
      <c r="BK34" s="12"/>
      <c r="BL34" s="13">
        <f t="shared" ref="BL34:BY34" si="4">BL4</f>
        <v>27</v>
      </c>
      <c r="BM34" s="13">
        <f t="shared" si="4"/>
        <v>57</v>
      </c>
      <c r="BN34" s="17">
        <f t="shared" si="4"/>
        <v>0.70370370370370372</v>
      </c>
      <c r="BO34" s="13">
        <f t="shared" si="4"/>
        <v>10.799999999999999</v>
      </c>
      <c r="BP34" s="17">
        <f t="shared" si="4"/>
        <v>0.66666666666666663</v>
      </c>
      <c r="BQ34" s="13">
        <f t="shared" si="4"/>
        <v>4.8</v>
      </c>
      <c r="BR34" s="128">
        <f>BR4</f>
        <v>8</v>
      </c>
      <c r="BS34" s="52">
        <f t="shared" si="4"/>
        <v>0.25</v>
      </c>
      <c r="BT34" s="13">
        <f t="shared" si="4"/>
        <v>72.599999999999994</v>
      </c>
      <c r="BU34" s="16">
        <f t="shared" si="4"/>
        <v>116.4</v>
      </c>
      <c r="BV34" s="13">
        <f t="shared" si="4"/>
        <v>-10.649999999999997</v>
      </c>
      <c r="BW34" s="13">
        <f t="shared" si="4"/>
        <v>78.75</v>
      </c>
      <c r="BX34" s="11" t="str">
        <f t="shared" si="4"/>
        <v>Devin</v>
      </c>
      <c r="BY34" s="11">
        <f t="shared" si="4"/>
        <v>0</v>
      </c>
      <c r="BZ34" s="12"/>
      <c r="CA34" s="13">
        <f t="shared" ref="CA34:CN34" si="5">CA4</f>
        <v>52</v>
      </c>
      <c r="CB34" s="13">
        <f t="shared" si="5"/>
        <v>99</v>
      </c>
      <c r="CC34" s="17">
        <f t="shared" si="5"/>
        <v>0.63461538461538458</v>
      </c>
      <c r="CD34" s="13">
        <f t="shared" si="5"/>
        <v>15.6</v>
      </c>
      <c r="CE34" s="17">
        <f t="shared" si="5"/>
        <v>0.5</v>
      </c>
      <c r="CF34" s="13">
        <f t="shared" si="5"/>
        <v>7.1999999999999993</v>
      </c>
      <c r="CG34" s="128">
        <f>CG4</f>
        <v>9</v>
      </c>
      <c r="CH34" s="52">
        <f t="shared" si="5"/>
        <v>0.33333333333333331</v>
      </c>
      <c r="CI34" s="13">
        <f t="shared" si="5"/>
        <v>121.8</v>
      </c>
      <c r="CJ34" s="16">
        <f t="shared" si="5"/>
        <v>208.8</v>
      </c>
      <c r="CK34" s="13">
        <f t="shared" si="5"/>
        <v>-26.999999999999993</v>
      </c>
      <c r="CL34" s="13">
        <f t="shared" si="5"/>
        <v>163.19999999999999</v>
      </c>
      <c r="CM34" s="11" t="str">
        <f t="shared" si="5"/>
        <v>Will</v>
      </c>
      <c r="CN34" s="11">
        <f t="shared" si="5"/>
        <v>0</v>
      </c>
      <c r="CO34" s="12"/>
      <c r="CP34" s="13">
        <f t="shared" ref="CP34:DC34" si="6">CP4</f>
        <v>53</v>
      </c>
      <c r="CQ34" s="13">
        <f t="shared" si="6"/>
        <v>114</v>
      </c>
      <c r="CR34" s="17">
        <f t="shared" si="6"/>
        <v>0.71698113207547165</v>
      </c>
      <c r="CS34" s="13">
        <f t="shared" si="6"/>
        <v>21</v>
      </c>
      <c r="CT34" s="17">
        <f t="shared" si="6"/>
        <v>0.66037735849056611</v>
      </c>
      <c r="CU34" s="13">
        <f t="shared" si="6"/>
        <v>26.4</v>
      </c>
      <c r="CV34" s="128">
        <f>CV4</f>
        <v>23</v>
      </c>
      <c r="CW34" s="52">
        <f t="shared" si="6"/>
        <v>0.47826086956521741</v>
      </c>
      <c r="CX34" s="13">
        <f t="shared" si="6"/>
        <v>161.4</v>
      </c>
      <c r="CY34" s="16">
        <f t="shared" si="6"/>
        <v>246</v>
      </c>
      <c r="CZ34" s="13">
        <f t="shared" si="6"/>
        <v>-15.149999999999977</v>
      </c>
      <c r="DA34" s="13">
        <f t="shared" si="6"/>
        <v>141.44999999999999</v>
      </c>
      <c r="DB34" s="11" t="str">
        <f t="shared" si="6"/>
        <v>Dre</v>
      </c>
      <c r="DC34" s="11">
        <f t="shared" si="6"/>
        <v>0</v>
      </c>
      <c r="DD34" s="12"/>
      <c r="DE34" s="13">
        <f t="shared" ref="DE34:DR34" si="7">DE4</f>
        <v>36</v>
      </c>
      <c r="DF34" s="13">
        <f t="shared" si="7"/>
        <v>84</v>
      </c>
      <c r="DG34" s="17">
        <f t="shared" si="7"/>
        <v>0.77777777777777779</v>
      </c>
      <c r="DH34" s="13">
        <f t="shared" si="7"/>
        <v>14.399999999999999</v>
      </c>
      <c r="DI34" s="17">
        <f t="shared" si="7"/>
        <v>0.66666666666666663</v>
      </c>
      <c r="DJ34" s="13">
        <f t="shared" si="7"/>
        <v>16.8</v>
      </c>
      <c r="DK34" s="128">
        <f>DK4</f>
        <v>13</v>
      </c>
      <c r="DL34" s="52">
        <f t="shared" si="7"/>
        <v>0.53846153846153855</v>
      </c>
      <c r="DM34" s="13">
        <f t="shared" si="7"/>
        <v>115.2</v>
      </c>
      <c r="DN34" s="16">
        <f t="shared" si="7"/>
        <v>160.79999999999998</v>
      </c>
      <c r="DO34" s="13">
        <f t="shared" si="7"/>
        <v>0</v>
      </c>
      <c r="DP34" s="13">
        <f t="shared" si="7"/>
        <v>100.79999999999998</v>
      </c>
      <c r="DQ34" s="11" t="str">
        <f t="shared" si="7"/>
        <v>Dilbert</v>
      </c>
      <c r="DR34" s="11">
        <f t="shared" si="7"/>
        <v>0</v>
      </c>
      <c r="DS34" s="12"/>
      <c r="DT34" s="13">
        <f t="shared" ref="DT34:EG34" si="8">DT4</f>
        <v>30</v>
      </c>
      <c r="DU34" s="13">
        <f t="shared" si="8"/>
        <v>51</v>
      </c>
      <c r="DV34" s="17">
        <f t="shared" si="8"/>
        <v>0.56666666666666665</v>
      </c>
      <c r="DW34" s="13">
        <f t="shared" si="8"/>
        <v>9</v>
      </c>
      <c r="DX34" s="17">
        <f t="shared" si="8"/>
        <v>0.5</v>
      </c>
      <c r="DY34" s="13">
        <f t="shared" si="8"/>
        <v>26.4</v>
      </c>
      <c r="DZ34" s="128">
        <f>DZ4</f>
        <v>18</v>
      </c>
      <c r="EA34" s="52">
        <f t="shared" si="8"/>
        <v>0.61111111111111116</v>
      </c>
      <c r="EB34" s="13">
        <f t="shared" si="8"/>
        <v>86.4</v>
      </c>
      <c r="EC34" s="16">
        <f t="shared" si="8"/>
        <v>151.19999999999999</v>
      </c>
      <c r="ED34" s="13">
        <f t="shared" si="8"/>
        <v>-22.5</v>
      </c>
      <c r="EE34" s="13">
        <f t="shared" si="8"/>
        <v>71.099999999999994</v>
      </c>
      <c r="EF34" s="11" t="str">
        <f t="shared" si="8"/>
        <v>Alvin</v>
      </c>
      <c r="EG34" s="11">
        <f t="shared" si="8"/>
        <v>0</v>
      </c>
      <c r="EH34" s="12"/>
      <c r="EI34" s="13">
        <f t="shared" ref="EI34:EV34" si="9">EI4</f>
        <v>24</v>
      </c>
      <c r="EJ34" s="13">
        <f t="shared" si="9"/>
        <v>57</v>
      </c>
      <c r="EK34" s="17">
        <f t="shared" si="9"/>
        <v>0.79166666666666663</v>
      </c>
      <c r="EL34" s="13">
        <f t="shared" si="9"/>
        <v>10.199999999999999</v>
      </c>
      <c r="EM34" s="17">
        <f t="shared" si="9"/>
        <v>0.70833333333333337</v>
      </c>
      <c r="EN34" s="13">
        <f t="shared" si="9"/>
        <v>4.8</v>
      </c>
      <c r="EO34" s="128">
        <f>EO4</f>
        <v>6</v>
      </c>
      <c r="EP34" s="52">
        <f t="shared" si="9"/>
        <v>0.33333333333333337</v>
      </c>
      <c r="EQ34" s="13">
        <f t="shared" si="9"/>
        <v>72</v>
      </c>
      <c r="ER34" s="16">
        <f t="shared" si="9"/>
        <v>100.80000000000001</v>
      </c>
      <c r="ES34" s="13">
        <f t="shared" si="9"/>
        <v>2.6645352591003757E-15</v>
      </c>
      <c r="ET34" s="13">
        <f t="shared" si="9"/>
        <v>72</v>
      </c>
      <c r="EU34" s="11" t="str">
        <f t="shared" si="9"/>
        <v xml:space="preserve">Tavary </v>
      </c>
      <c r="EV34" s="11">
        <f t="shared" si="9"/>
        <v>0</v>
      </c>
      <c r="EW34" s="12"/>
      <c r="EX34" s="13">
        <f t="shared" ref="EX34:FK34" si="10">EX4</f>
        <v>12</v>
      </c>
      <c r="EY34" s="13">
        <f t="shared" si="10"/>
        <v>30</v>
      </c>
      <c r="EZ34" s="17">
        <f t="shared" si="10"/>
        <v>0.83333333333333337</v>
      </c>
      <c r="FA34" s="13">
        <f t="shared" si="10"/>
        <v>3.5999999999999996</v>
      </c>
      <c r="FB34" s="17">
        <f t="shared" si="10"/>
        <v>0.5</v>
      </c>
      <c r="FC34" s="13">
        <f t="shared" si="10"/>
        <v>0</v>
      </c>
      <c r="FD34" s="128">
        <f>FD4</f>
        <v>2</v>
      </c>
      <c r="FE34" s="52">
        <f t="shared" si="10"/>
        <v>0</v>
      </c>
      <c r="FF34" s="13">
        <f t="shared" si="10"/>
        <v>33.6</v>
      </c>
      <c r="FG34" s="16">
        <f t="shared" si="10"/>
        <v>48</v>
      </c>
      <c r="FH34" s="13">
        <f t="shared" si="10"/>
        <v>-0.59999999999999831</v>
      </c>
      <c r="FI34" s="13">
        <f t="shared" si="10"/>
        <v>37.799999999999997</v>
      </c>
      <c r="FJ34" s="11">
        <f t="shared" si="10"/>
        <v>0</v>
      </c>
      <c r="FK34" s="11">
        <f t="shared" si="10"/>
        <v>0</v>
      </c>
      <c r="FL34" s="12"/>
      <c r="FM34" s="13">
        <f t="shared" ref="FM34:FX34" si="11">FM4</f>
        <v>0</v>
      </c>
      <c r="FN34" s="13">
        <f t="shared" si="11"/>
        <v>0</v>
      </c>
      <c r="FO34" s="17" t="e">
        <f t="shared" si="11"/>
        <v>#DIV/0!</v>
      </c>
      <c r="FP34" s="13">
        <f t="shared" si="11"/>
        <v>0</v>
      </c>
      <c r="FQ34" s="17" t="e">
        <f t="shared" si="11"/>
        <v>#DIV/0!</v>
      </c>
      <c r="FR34" s="13">
        <f t="shared" si="11"/>
        <v>0</v>
      </c>
      <c r="FS34" s="128">
        <f>FS4</f>
        <v>0</v>
      </c>
      <c r="FT34" s="52" t="e">
        <f t="shared" si="11"/>
        <v>#DIV/0!</v>
      </c>
      <c r="FU34" s="13">
        <f t="shared" si="11"/>
        <v>0</v>
      </c>
      <c r="FV34" s="16">
        <f t="shared" si="11"/>
        <v>0</v>
      </c>
      <c r="FW34" s="13">
        <f t="shared" si="11"/>
        <v>0</v>
      </c>
      <c r="FX34" s="13">
        <f t="shared" si="11"/>
        <v>0</v>
      </c>
    </row>
    <row r="35" spans="1:180" ht="18.600000000000001" thickBot="1">
      <c r="A35" s="18"/>
      <c r="B35" s="19"/>
      <c r="C35" s="20">
        <f>IF(OR(E35&gt;0,G35&gt;0,I35&gt;0),'Points Master'!A35,"NIP")</f>
        <v>62</v>
      </c>
      <c r="D35" s="19"/>
      <c r="E35" s="21" t="str">
        <f>'Points Master'!D35</f>
        <v>X</v>
      </c>
      <c r="F35" s="19"/>
      <c r="G35" s="22" t="str">
        <f>'Points Master'!E35</f>
        <v>X</v>
      </c>
      <c r="H35" s="19"/>
      <c r="I35" s="22">
        <f>'Points Master'!F35</f>
        <v>0</v>
      </c>
      <c r="J35" s="19"/>
      <c r="K35" s="19"/>
      <c r="L35" s="19"/>
      <c r="M35" s="19"/>
      <c r="N35" s="19"/>
      <c r="O35" s="23"/>
      <c r="P35" s="24"/>
      <c r="Q35" s="25"/>
      <c r="R35" s="20">
        <f>IF(OR(T35&gt;0,V35&gt;0,X35&gt;0),'Points Master'!A35,"NIP")</f>
        <v>62</v>
      </c>
      <c r="S35" s="25"/>
      <c r="T35" s="26">
        <f>'Points Master'!I35</f>
        <v>1</v>
      </c>
      <c r="U35" s="25"/>
      <c r="V35" s="27">
        <f>'Points Master'!J35</f>
        <v>1</v>
      </c>
      <c r="W35" s="25"/>
      <c r="X35" s="27">
        <f>'Points Master'!K35</f>
        <v>1</v>
      </c>
      <c r="Y35" s="25"/>
      <c r="Z35" s="25"/>
      <c r="AA35" s="25"/>
      <c r="AB35" s="25"/>
      <c r="AC35" s="25"/>
      <c r="AD35" s="28"/>
      <c r="AE35" s="29"/>
      <c r="AF35" s="30"/>
      <c r="AG35" s="20">
        <f>IF(OR(AI35&gt;0,AK35&gt;0,AM35&gt;0),'Points Master'!A35,"NIP")</f>
        <v>62</v>
      </c>
      <c r="AH35" s="30"/>
      <c r="AI35" s="31">
        <f>'Points Master'!N35</f>
        <v>1</v>
      </c>
      <c r="AJ35" s="30"/>
      <c r="AK35" s="32" t="str">
        <f>'Points Master'!O35</f>
        <v>X</v>
      </c>
      <c r="AL35" s="30"/>
      <c r="AM35" s="32">
        <f>'Points Master'!P35</f>
        <v>0</v>
      </c>
      <c r="AN35" s="30"/>
      <c r="AO35" s="30"/>
      <c r="AP35" s="30"/>
      <c r="AQ35" s="30"/>
      <c r="AR35" s="30"/>
      <c r="AS35" s="33"/>
      <c r="AT35" s="34"/>
      <c r="AU35" s="35"/>
      <c r="AV35" s="20">
        <f>IF(OR(AX35&gt;0,AZ35&gt;0,BB35&gt;0),'Points Master'!A35,"NIP")</f>
        <v>62</v>
      </c>
      <c r="AW35" s="35"/>
      <c r="AX35" s="36" t="str">
        <f>'Points Master'!S35</f>
        <v>X</v>
      </c>
      <c r="AY35" s="35"/>
      <c r="AZ35" s="37" t="str">
        <f>'Points Master'!T35</f>
        <v>X</v>
      </c>
      <c r="BA35" s="35"/>
      <c r="BB35" s="37" t="str">
        <f>'Points Master'!U35</f>
        <v>X</v>
      </c>
      <c r="BC35" s="35"/>
      <c r="BD35" s="35"/>
      <c r="BE35" s="35"/>
      <c r="BF35" s="35"/>
      <c r="BG35" s="35"/>
      <c r="BH35" s="38"/>
      <c r="BI35" s="18"/>
      <c r="BJ35" s="19"/>
      <c r="BK35" s="20">
        <f>IF(OR(BM35&gt;0,BO35&gt;0,BQ35&gt;0),'Points Master'!A35,"NIP")</f>
        <v>62</v>
      </c>
      <c r="BL35" s="19"/>
      <c r="BM35" s="21">
        <f>'Points Master'!X35</f>
        <v>1</v>
      </c>
      <c r="BN35" s="19"/>
      <c r="BO35" s="22">
        <f>'Points Master'!Y35</f>
        <v>1</v>
      </c>
      <c r="BP35" s="19"/>
      <c r="BQ35" s="22">
        <f>'Points Master'!Z35</f>
        <v>0</v>
      </c>
      <c r="BR35" s="19"/>
      <c r="BS35" s="19"/>
      <c r="BT35" s="19"/>
      <c r="BU35" s="19"/>
      <c r="BV35" s="19"/>
      <c r="BW35" s="23"/>
      <c r="BX35" s="24"/>
      <c r="BY35" s="25"/>
      <c r="BZ35" s="20">
        <f>IF(OR(CB35&gt;0,CD35&gt;0,CF35&gt;0),'Points Master'!A35,"NIP")</f>
        <v>62</v>
      </c>
      <c r="CA35" s="25"/>
      <c r="CB35" s="26">
        <f>'Points Master'!AC35</f>
        <v>1</v>
      </c>
      <c r="CC35" s="25"/>
      <c r="CD35" s="27" t="str">
        <f>'Points Master'!AD35</f>
        <v>X</v>
      </c>
      <c r="CE35" s="25"/>
      <c r="CF35" s="27">
        <f>'Points Master'!AE35</f>
        <v>0</v>
      </c>
      <c r="CG35" s="25"/>
      <c r="CH35" s="25"/>
      <c r="CI35" s="25"/>
      <c r="CJ35" s="25"/>
      <c r="CK35" s="25"/>
      <c r="CL35" s="28"/>
      <c r="CM35" s="29"/>
      <c r="CN35" s="30"/>
      <c r="CO35" s="20">
        <f>IF(OR(CQ35&gt;0,CS35&gt;0,CU35&gt;0),'Points Master'!A35,"NIP")</f>
        <v>62</v>
      </c>
      <c r="CP35" s="30"/>
      <c r="CQ35" s="31">
        <f>'Points Master'!AH35</f>
        <v>1</v>
      </c>
      <c r="CR35" s="30"/>
      <c r="CS35" s="32">
        <f>'Points Master'!AI35</f>
        <v>1</v>
      </c>
      <c r="CT35" s="30"/>
      <c r="CU35" s="32">
        <f>'Points Master'!AJ35</f>
        <v>0</v>
      </c>
      <c r="CV35" s="30"/>
      <c r="CW35" s="30"/>
      <c r="CX35" s="30"/>
      <c r="CY35" s="30"/>
      <c r="CZ35" s="30"/>
      <c r="DA35" s="33"/>
      <c r="DB35" s="34"/>
      <c r="DC35" s="35"/>
      <c r="DD35" s="20">
        <f>IF(OR(DF35&gt;0,DH35&gt;0,DJ35&gt;0),'Points Master'!A35,"NIP")</f>
        <v>62</v>
      </c>
      <c r="DE35" s="35"/>
      <c r="DF35" s="36" t="str">
        <f>'Points Master'!AM35</f>
        <v>X</v>
      </c>
      <c r="DG35" s="35"/>
      <c r="DH35" s="37" t="str">
        <f>'Points Master'!AN35</f>
        <v>X</v>
      </c>
      <c r="DI35" s="35"/>
      <c r="DJ35" s="37" t="str">
        <f>'Points Master'!AO35</f>
        <v>X</v>
      </c>
      <c r="DK35" s="35"/>
      <c r="DL35" s="35"/>
      <c r="DM35" s="35"/>
      <c r="DN35" s="35"/>
      <c r="DO35" s="35"/>
      <c r="DP35" s="38"/>
      <c r="DQ35" s="18"/>
      <c r="DR35" s="19"/>
      <c r="DS35" s="20" t="str">
        <f>IF(OR(DU35&gt;0,DW35&gt;0,DY35&gt;0),'Points Master'!A35,"NIP")</f>
        <v>NIP</v>
      </c>
      <c r="DT35" s="19"/>
      <c r="DU35" s="21">
        <f>'Points Master'!AR35</f>
        <v>0</v>
      </c>
      <c r="DV35" s="19"/>
      <c r="DW35" s="22">
        <f>'Points Master'!AS35</f>
        <v>0</v>
      </c>
      <c r="DX35" s="19"/>
      <c r="DY35" s="22">
        <f>'Points Master'!AT35</f>
        <v>0</v>
      </c>
      <c r="DZ35" s="19"/>
      <c r="EA35" s="19"/>
      <c r="EB35" s="19"/>
      <c r="EC35" s="19"/>
      <c r="ED35" s="19"/>
      <c r="EE35" s="23"/>
      <c r="EF35" s="24"/>
      <c r="EG35" s="25"/>
      <c r="EH35" s="20" t="str">
        <f>IF(OR(EJ35&gt;0,EL35&gt;0,EN35&gt;0),'Points Master'!A35,"NIP")</f>
        <v>NIP</v>
      </c>
      <c r="EI35" s="25"/>
      <c r="EJ35" s="26">
        <f>'Points Master'!AW35</f>
        <v>0</v>
      </c>
      <c r="EK35" s="25"/>
      <c r="EL35" s="27">
        <f>'Points Master'!AX35</f>
        <v>0</v>
      </c>
      <c r="EM35" s="25"/>
      <c r="EN35" s="27">
        <f>'Points Master'!AY35</f>
        <v>0</v>
      </c>
      <c r="EO35" s="25"/>
      <c r="EP35" s="25"/>
      <c r="EQ35" s="25"/>
      <c r="ER35" s="25"/>
      <c r="ES35" s="25"/>
      <c r="ET35" s="28"/>
      <c r="EU35" s="29"/>
      <c r="EV35" s="30"/>
      <c r="EW35" s="20" t="str">
        <f>IF(OR(EY35&gt;0,FA35&gt;0,FC35&gt;0),'Points Master'!A35,"NIP")</f>
        <v>NIP</v>
      </c>
      <c r="EX35" s="30"/>
      <c r="EY35" s="31">
        <f>'Points Master'!BB35</f>
        <v>0</v>
      </c>
      <c r="EZ35" s="30"/>
      <c r="FA35" s="32">
        <f>'Points Master'!BC35</f>
        <v>0</v>
      </c>
      <c r="FB35" s="30"/>
      <c r="FC35" s="32">
        <f>'Points Master'!BD35</f>
        <v>0</v>
      </c>
      <c r="FD35" s="30"/>
      <c r="FE35" s="30"/>
      <c r="FF35" s="30"/>
      <c r="FG35" s="30"/>
      <c r="FH35" s="30"/>
      <c r="FI35" s="33"/>
      <c r="FJ35" s="34"/>
      <c r="FK35" s="35"/>
      <c r="FL35" s="20" t="str">
        <f>IF(OR(FN35&gt;0,FP35&gt;0,FR35&gt;0),'Points Master'!A35,"NIP")</f>
        <v>NIP</v>
      </c>
      <c r="FM35" s="35"/>
      <c r="FN35" s="36">
        <f>'Points Master'!BG35</f>
        <v>0</v>
      </c>
      <c r="FO35" s="35"/>
      <c r="FP35" s="37">
        <f>'Points Master'!BH35</f>
        <v>0</v>
      </c>
      <c r="FQ35" s="35"/>
      <c r="FR35" s="37">
        <f>'Points Master'!BI35</f>
        <v>0</v>
      </c>
      <c r="FS35" s="35"/>
      <c r="FT35" s="35"/>
      <c r="FU35" s="35"/>
      <c r="FV35" s="35"/>
      <c r="FW35" s="35"/>
      <c r="FX35" s="38"/>
    </row>
    <row r="36" spans="1:180" ht="18.600000000000001" thickBot="1">
      <c r="A36" s="18"/>
      <c r="B36" s="19"/>
      <c r="C36" s="20">
        <f>IF(OR(E36&gt;0,G36&gt;0,I36&gt;0),'Points Master'!A36,"NIP")</f>
        <v>75</v>
      </c>
      <c r="D36" s="19"/>
      <c r="E36" s="21">
        <f>'Points Master'!D36</f>
        <v>1</v>
      </c>
      <c r="F36" s="19"/>
      <c r="G36" s="22">
        <f>'Points Master'!E36</f>
        <v>1</v>
      </c>
      <c r="H36" s="19"/>
      <c r="I36" s="22">
        <f>'Points Master'!F36</f>
        <v>0</v>
      </c>
      <c r="J36" s="19"/>
      <c r="K36" s="19"/>
      <c r="L36" s="19"/>
      <c r="M36" s="19"/>
      <c r="N36" s="19"/>
      <c r="O36" s="23"/>
      <c r="P36" s="24"/>
      <c r="Q36" s="25"/>
      <c r="R36" s="20">
        <f>IF(OR(T36&gt;0,V36&gt;0,X36&gt;0),'Points Master'!A36,"NIP")</f>
        <v>75</v>
      </c>
      <c r="S36" s="25"/>
      <c r="T36" s="26">
        <f>'Points Master'!I36</f>
        <v>1</v>
      </c>
      <c r="U36" s="25"/>
      <c r="V36" s="27">
        <f>'Points Master'!J36</f>
        <v>1</v>
      </c>
      <c r="W36" s="25"/>
      <c r="X36" s="27">
        <f>'Points Master'!K36</f>
        <v>0</v>
      </c>
      <c r="Y36" s="25"/>
      <c r="Z36" s="25"/>
      <c r="AA36" s="25"/>
      <c r="AB36" s="25"/>
      <c r="AC36" s="25"/>
      <c r="AD36" s="28"/>
      <c r="AE36" s="29"/>
      <c r="AF36" s="30"/>
      <c r="AG36" s="20">
        <f>IF(OR(AI36&gt;0,AK36&gt;0,AM36&gt;0),'Points Master'!A36,"NIP")</f>
        <v>75</v>
      </c>
      <c r="AH36" s="30"/>
      <c r="AI36" s="31">
        <f>'Points Master'!N36</f>
        <v>1</v>
      </c>
      <c r="AJ36" s="30"/>
      <c r="AK36" s="32">
        <f>'Points Master'!O36</f>
        <v>1</v>
      </c>
      <c r="AL36" s="30"/>
      <c r="AM36" s="32">
        <f>'Points Master'!P36</f>
        <v>0</v>
      </c>
      <c r="AN36" s="30"/>
      <c r="AO36" s="30"/>
      <c r="AP36" s="30"/>
      <c r="AQ36" s="30"/>
      <c r="AR36" s="30"/>
      <c r="AS36" s="33"/>
      <c r="AT36" s="34"/>
      <c r="AU36" s="35"/>
      <c r="AV36" s="20">
        <f>IF(OR(AX36&gt;0,AZ36&gt;0,BB36&gt;0),'Points Master'!A36,"NIP")</f>
        <v>75</v>
      </c>
      <c r="AW36" s="35"/>
      <c r="AX36" s="36">
        <f>'Points Master'!S36</f>
        <v>1</v>
      </c>
      <c r="AY36" s="35"/>
      <c r="AZ36" s="37" t="str">
        <f>'Points Master'!T36</f>
        <v>x</v>
      </c>
      <c r="BA36" s="35"/>
      <c r="BB36" s="37">
        <f>'Points Master'!U36</f>
        <v>0</v>
      </c>
      <c r="BC36" s="35"/>
      <c r="BD36" s="35"/>
      <c r="BE36" s="35"/>
      <c r="BF36" s="35"/>
      <c r="BG36" s="35"/>
      <c r="BH36" s="38"/>
      <c r="BI36" s="18"/>
      <c r="BJ36" s="19"/>
      <c r="BK36" s="20" t="str">
        <f>IF(OR(BM36&gt;0,BO36&gt;0,BQ36&gt;0),'Points Master'!A36,"NIP")</f>
        <v>NIP</v>
      </c>
      <c r="BL36" s="19"/>
      <c r="BM36" s="21">
        <f>'Points Master'!X36</f>
        <v>0</v>
      </c>
      <c r="BN36" s="19"/>
      <c r="BO36" s="22">
        <f>'Points Master'!Y36</f>
        <v>0</v>
      </c>
      <c r="BP36" s="19"/>
      <c r="BQ36" s="22">
        <f>'Points Master'!Z36</f>
        <v>0</v>
      </c>
      <c r="BR36" s="19"/>
      <c r="BS36" s="19"/>
      <c r="BT36" s="19"/>
      <c r="BU36" s="19"/>
      <c r="BV36" s="19"/>
      <c r="BW36" s="23"/>
      <c r="BX36" s="24"/>
      <c r="BY36" s="25"/>
      <c r="BZ36" s="20">
        <f>IF(OR(CB36&gt;0,CD36&gt;0,CF36&gt;0),'Points Master'!A36,"NIP")</f>
        <v>75</v>
      </c>
      <c r="CA36" s="25"/>
      <c r="CB36" s="26" t="str">
        <f>'Points Master'!AC36</f>
        <v>x</v>
      </c>
      <c r="CC36" s="25"/>
      <c r="CD36" s="27" t="str">
        <f>'Points Master'!AD36</f>
        <v>x</v>
      </c>
      <c r="CE36" s="25"/>
      <c r="CF36" s="27">
        <f>'Points Master'!AE36</f>
        <v>0</v>
      </c>
      <c r="CG36" s="25"/>
      <c r="CH36" s="25"/>
      <c r="CI36" s="25"/>
      <c r="CJ36" s="25"/>
      <c r="CK36" s="25"/>
      <c r="CL36" s="28"/>
      <c r="CM36" s="29"/>
      <c r="CN36" s="30"/>
      <c r="CO36" s="20">
        <f>IF(OR(CQ36&gt;0,CS36&gt;0,CU36&gt;0),'Points Master'!A36,"NIP")</f>
        <v>75</v>
      </c>
      <c r="CP36" s="30"/>
      <c r="CQ36" s="31" t="str">
        <f>'Points Master'!AH36</f>
        <v>x</v>
      </c>
      <c r="CR36" s="30"/>
      <c r="CS36" s="32" t="str">
        <f>'Points Master'!AI36</f>
        <v>x</v>
      </c>
      <c r="CT36" s="30"/>
      <c r="CU36" s="32" t="str">
        <f>'Points Master'!AJ36</f>
        <v>x</v>
      </c>
      <c r="CV36" s="30"/>
      <c r="CW36" s="30"/>
      <c r="CX36" s="30"/>
      <c r="CY36" s="30"/>
      <c r="CZ36" s="30"/>
      <c r="DA36" s="33"/>
      <c r="DB36" s="34"/>
      <c r="DC36" s="35"/>
      <c r="DD36" s="20">
        <f>IF(OR(DF36&gt;0,DH36&gt;0,DJ36&gt;0),'Points Master'!A36,"NIP")</f>
        <v>75</v>
      </c>
      <c r="DE36" s="35"/>
      <c r="DF36" s="36" t="str">
        <f>'Points Master'!AM36</f>
        <v>x</v>
      </c>
      <c r="DG36" s="35"/>
      <c r="DH36" s="37" t="str">
        <f>'Points Master'!AN36</f>
        <v>x</v>
      </c>
      <c r="DI36" s="35"/>
      <c r="DJ36" s="37">
        <f>'Points Master'!AO36</f>
        <v>0</v>
      </c>
      <c r="DK36" s="35"/>
      <c r="DL36" s="35"/>
      <c r="DM36" s="35"/>
      <c r="DN36" s="35"/>
      <c r="DO36" s="35"/>
      <c r="DP36" s="38"/>
      <c r="DQ36" s="18"/>
      <c r="DR36" s="19"/>
      <c r="DS36" s="20" t="str">
        <f>IF(OR(DU36&gt;0,DW36&gt;0,DY36&gt;0),'Points Master'!A36,"NIP")</f>
        <v>NIP</v>
      </c>
      <c r="DT36" s="19"/>
      <c r="DU36" s="21">
        <f>'Points Master'!AR36</f>
        <v>0</v>
      </c>
      <c r="DV36" s="19"/>
      <c r="DW36" s="22">
        <f>'Points Master'!AS36</f>
        <v>0</v>
      </c>
      <c r="DX36" s="19"/>
      <c r="DY36" s="22">
        <f>'Points Master'!AT36</f>
        <v>0</v>
      </c>
      <c r="DZ36" s="19"/>
      <c r="EA36" s="19"/>
      <c r="EB36" s="19"/>
      <c r="EC36" s="19"/>
      <c r="ED36" s="19"/>
      <c r="EE36" s="23"/>
      <c r="EF36" s="24"/>
      <c r="EG36" s="25"/>
      <c r="EH36" s="20" t="str">
        <f>IF(OR(EJ36&gt;0,EL36&gt;0,EN36&gt;0),'Points Master'!A36,"NIP")</f>
        <v>NIP</v>
      </c>
      <c r="EI36" s="25"/>
      <c r="EJ36" s="26">
        <f>'Points Master'!AW36</f>
        <v>0</v>
      </c>
      <c r="EK36" s="25"/>
      <c r="EL36" s="27">
        <f>'Points Master'!AX36</f>
        <v>0</v>
      </c>
      <c r="EM36" s="25"/>
      <c r="EN36" s="27">
        <f>'Points Master'!AY36</f>
        <v>0</v>
      </c>
      <c r="EO36" s="25"/>
      <c r="EP36" s="25"/>
      <c r="EQ36" s="25"/>
      <c r="ER36" s="25"/>
      <c r="ES36" s="25"/>
      <c r="ET36" s="28"/>
      <c r="EU36" s="29"/>
      <c r="EV36" s="30"/>
      <c r="EW36" s="20" t="str">
        <f>IF(OR(EY36&gt;0,FA36&gt;0,FC36&gt;0),'Points Master'!A36,"NIP")</f>
        <v>NIP</v>
      </c>
      <c r="EX36" s="30"/>
      <c r="EY36" s="31">
        <f>'Points Master'!BB36</f>
        <v>0</v>
      </c>
      <c r="EZ36" s="30"/>
      <c r="FA36" s="32">
        <f>'Points Master'!BC36</f>
        <v>0</v>
      </c>
      <c r="FB36" s="30"/>
      <c r="FC36" s="32">
        <f>'Points Master'!BD36</f>
        <v>0</v>
      </c>
      <c r="FD36" s="30"/>
      <c r="FE36" s="30"/>
      <c r="FF36" s="30"/>
      <c r="FG36" s="30"/>
      <c r="FH36" s="30"/>
      <c r="FI36" s="33"/>
      <c r="FJ36" s="34"/>
      <c r="FK36" s="35"/>
      <c r="FL36" s="20" t="str">
        <f>IF(OR(FN36&gt;0,FP36&gt;0,FR36&gt;0),'Points Master'!A36,"NIP")</f>
        <v>NIP</v>
      </c>
      <c r="FM36" s="35"/>
      <c r="FN36" s="36">
        <f>'Points Master'!BG36</f>
        <v>0</v>
      </c>
      <c r="FO36" s="35"/>
      <c r="FP36" s="37">
        <f>'Points Master'!BH36</f>
        <v>0</v>
      </c>
      <c r="FQ36" s="35"/>
      <c r="FR36" s="37">
        <f>'Points Master'!BI36</f>
        <v>0</v>
      </c>
      <c r="FS36" s="35"/>
      <c r="FT36" s="35"/>
      <c r="FU36" s="35"/>
      <c r="FV36" s="35"/>
      <c r="FW36" s="35"/>
      <c r="FX36" s="38"/>
    </row>
    <row r="37" spans="1:180" ht="18.600000000000001" thickBot="1">
      <c r="A37" s="18"/>
      <c r="B37" s="19"/>
      <c r="C37" s="20">
        <f>IF(OR(E37&gt;0,G37&gt;0,I37&gt;0),'Points Master'!A37,"NIP")</f>
        <v>77</v>
      </c>
      <c r="D37" s="19"/>
      <c r="E37" s="21" t="str">
        <f>'Points Master'!D37</f>
        <v>x</v>
      </c>
      <c r="F37" s="19"/>
      <c r="G37" s="22" t="str">
        <f>'Points Master'!E37</f>
        <v>x</v>
      </c>
      <c r="H37" s="19"/>
      <c r="I37" s="22" t="str">
        <f>'Points Master'!F37</f>
        <v>x</v>
      </c>
      <c r="J37" s="19"/>
      <c r="K37" s="19"/>
      <c r="L37" s="19"/>
      <c r="M37" s="19"/>
      <c r="N37" s="19"/>
      <c r="O37" s="23"/>
      <c r="P37" s="24"/>
      <c r="Q37" s="25"/>
      <c r="R37" s="20">
        <f>IF(OR(T37&gt;0,V37&gt;0,X37&gt;0),'Points Master'!A37,"NIP")</f>
        <v>77</v>
      </c>
      <c r="S37" s="25"/>
      <c r="T37" s="26">
        <f>'Points Master'!I37</f>
        <v>1</v>
      </c>
      <c r="U37" s="25"/>
      <c r="V37" s="27">
        <f>'Points Master'!J37</f>
        <v>1</v>
      </c>
      <c r="W37" s="25"/>
      <c r="X37" s="27">
        <f>'Points Master'!K37</f>
        <v>0</v>
      </c>
      <c r="Y37" s="25"/>
      <c r="Z37" s="25"/>
      <c r="AA37" s="25"/>
      <c r="AB37" s="25"/>
      <c r="AC37" s="25"/>
      <c r="AD37" s="28"/>
      <c r="AE37" s="29"/>
      <c r="AF37" s="30"/>
      <c r="AG37" s="20">
        <f>IF(OR(AI37&gt;0,AK37&gt;0,AM37&gt;0),'Points Master'!A37,"NIP")</f>
        <v>77</v>
      </c>
      <c r="AH37" s="30"/>
      <c r="AI37" s="31">
        <f>'Points Master'!N37</f>
        <v>1</v>
      </c>
      <c r="AJ37" s="30"/>
      <c r="AK37" s="32">
        <f>'Points Master'!O37</f>
        <v>1</v>
      </c>
      <c r="AL37" s="30"/>
      <c r="AM37" s="32">
        <f>'Points Master'!P37</f>
        <v>1</v>
      </c>
      <c r="AN37" s="30"/>
      <c r="AO37" s="30"/>
      <c r="AP37" s="30"/>
      <c r="AQ37" s="30"/>
      <c r="AR37" s="30"/>
      <c r="AS37" s="33"/>
      <c r="AT37" s="34"/>
      <c r="AU37" s="35"/>
      <c r="AV37" s="20">
        <f>IF(OR(AX37&gt;0,AZ37&gt;0,BB37&gt;0),'Points Master'!A37,"NIP")</f>
        <v>77</v>
      </c>
      <c r="AW37" s="35"/>
      <c r="AX37" s="36">
        <f>'Points Master'!S37</f>
        <v>1</v>
      </c>
      <c r="AY37" s="35"/>
      <c r="AZ37" s="37">
        <f>'Points Master'!T37</f>
        <v>1</v>
      </c>
      <c r="BA37" s="35"/>
      <c r="BB37" s="37">
        <f>'Points Master'!U37</f>
        <v>0</v>
      </c>
      <c r="BC37" s="35"/>
      <c r="BD37" s="35"/>
      <c r="BE37" s="35"/>
      <c r="BF37" s="35"/>
      <c r="BG37" s="35"/>
      <c r="BH37" s="38"/>
      <c r="BI37" s="18"/>
      <c r="BJ37" s="19"/>
      <c r="BK37" s="20" t="str">
        <f>IF(OR(BM37&gt;0,BO37&gt;0,BQ37&gt;0),'Points Master'!A37,"NIP")</f>
        <v>NIP</v>
      </c>
      <c r="BL37" s="19"/>
      <c r="BM37" s="21">
        <f>'Points Master'!X37</f>
        <v>0</v>
      </c>
      <c r="BN37" s="19"/>
      <c r="BO37" s="22">
        <f>'Points Master'!Y37</f>
        <v>0</v>
      </c>
      <c r="BP37" s="19"/>
      <c r="BQ37" s="22">
        <f>'Points Master'!Z37</f>
        <v>0</v>
      </c>
      <c r="BR37" s="19"/>
      <c r="BS37" s="19"/>
      <c r="BT37" s="19"/>
      <c r="BU37" s="19"/>
      <c r="BV37" s="19"/>
      <c r="BW37" s="23"/>
      <c r="BX37" s="24"/>
      <c r="BY37" s="25"/>
      <c r="BZ37" s="20">
        <f>IF(OR(CB37&gt;0,CD37&gt;0,CF37&gt;0),'Points Master'!A37,"NIP")</f>
        <v>77</v>
      </c>
      <c r="CA37" s="25"/>
      <c r="CB37" s="26" t="str">
        <f>'Points Master'!AC37</f>
        <v>x</v>
      </c>
      <c r="CC37" s="25"/>
      <c r="CD37" s="27" t="str">
        <f>'Points Master'!AD37</f>
        <v>x</v>
      </c>
      <c r="CE37" s="25"/>
      <c r="CF37" s="27">
        <f>'Points Master'!AE37</f>
        <v>0</v>
      </c>
      <c r="CG37" s="25"/>
      <c r="CH37" s="25"/>
      <c r="CI37" s="25"/>
      <c r="CJ37" s="25"/>
      <c r="CK37" s="25"/>
      <c r="CL37" s="28"/>
      <c r="CM37" s="29"/>
      <c r="CN37" s="30"/>
      <c r="CO37" s="20">
        <f>IF(OR(CQ37&gt;0,CS37&gt;0,CU37&gt;0),'Points Master'!A37,"NIP")</f>
        <v>77</v>
      </c>
      <c r="CP37" s="30"/>
      <c r="CQ37" s="31">
        <f>'Points Master'!AH37</f>
        <v>1</v>
      </c>
      <c r="CR37" s="30"/>
      <c r="CS37" s="32">
        <f>'Points Master'!AI37</f>
        <v>1</v>
      </c>
      <c r="CT37" s="30"/>
      <c r="CU37" s="32">
        <f>'Points Master'!AJ37</f>
        <v>1</v>
      </c>
      <c r="CV37" s="30"/>
      <c r="CW37" s="30"/>
      <c r="CX37" s="30"/>
      <c r="CY37" s="30"/>
      <c r="CZ37" s="30"/>
      <c r="DA37" s="33"/>
      <c r="DB37" s="34"/>
      <c r="DC37" s="35"/>
      <c r="DD37" s="20" t="str">
        <f>IF(OR(DF37&gt;0,DH37&gt;0,DJ37&gt;0),'Points Master'!A37,"NIP")</f>
        <v>NIP</v>
      </c>
      <c r="DE37" s="35"/>
      <c r="DF37" s="36">
        <f>'Points Master'!AM37</f>
        <v>0</v>
      </c>
      <c r="DG37" s="35"/>
      <c r="DH37" s="37">
        <f>'Points Master'!AN37</f>
        <v>0</v>
      </c>
      <c r="DI37" s="35"/>
      <c r="DJ37" s="37">
        <f>'Points Master'!AO37</f>
        <v>0</v>
      </c>
      <c r="DK37" s="35"/>
      <c r="DL37" s="35"/>
      <c r="DM37" s="35"/>
      <c r="DN37" s="35"/>
      <c r="DO37" s="35"/>
      <c r="DP37" s="38"/>
      <c r="DQ37" s="18"/>
      <c r="DR37" s="19"/>
      <c r="DS37" s="20">
        <f>IF(OR(DU37&gt;0,DW37&gt;0,DY37&gt;0),'Points Master'!A37,"NIP")</f>
        <v>77</v>
      </c>
      <c r="DT37" s="19"/>
      <c r="DU37" s="21" t="str">
        <f>'Points Master'!AR37</f>
        <v>x</v>
      </c>
      <c r="DV37" s="19"/>
      <c r="DW37" s="22" t="str">
        <f>'Points Master'!AS37</f>
        <v>x</v>
      </c>
      <c r="DX37" s="19"/>
      <c r="DY37" s="22" t="str">
        <f>'Points Master'!AT37</f>
        <v>x</v>
      </c>
      <c r="DZ37" s="19"/>
      <c r="EA37" s="19"/>
      <c r="EB37" s="19"/>
      <c r="EC37" s="19"/>
      <c r="ED37" s="19"/>
      <c r="EE37" s="23"/>
      <c r="EF37" s="24"/>
      <c r="EG37" s="25"/>
      <c r="EH37" s="20">
        <f>IF(OR(EJ37&gt;0,EL37&gt;0,EN37&gt;0),'Points Master'!A37,"NIP")</f>
        <v>77</v>
      </c>
      <c r="EI37" s="25"/>
      <c r="EJ37" s="26">
        <f>'Points Master'!AW37</f>
        <v>1</v>
      </c>
      <c r="EK37" s="25"/>
      <c r="EL37" s="27">
        <f>'Points Master'!AX37</f>
        <v>1</v>
      </c>
      <c r="EM37" s="25"/>
      <c r="EN37" s="27">
        <f>'Points Master'!AY37</f>
        <v>1</v>
      </c>
      <c r="EO37" s="25"/>
      <c r="EP37" s="25"/>
      <c r="EQ37" s="25"/>
      <c r="ER37" s="25"/>
      <c r="ES37" s="25"/>
      <c r="ET37" s="28"/>
      <c r="EU37" s="29"/>
      <c r="EV37" s="30"/>
      <c r="EW37" s="20" t="str">
        <f>IF(OR(EY37&gt;0,FA37&gt;0,FC37&gt;0),'Points Master'!A37,"NIP")</f>
        <v>NIP</v>
      </c>
      <c r="EX37" s="30"/>
      <c r="EY37" s="31">
        <f>'Points Master'!BB37</f>
        <v>0</v>
      </c>
      <c r="EZ37" s="30"/>
      <c r="FA37" s="32">
        <f>'Points Master'!BC37</f>
        <v>0</v>
      </c>
      <c r="FB37" s="30"/>
      <c r="FC37" s="32">
        <f>'Points Master'!BD37</f>
        <v>0</v>
      </c>
      <c r="FD37" s="30"/>
      <c r="FE37" s="30"/>
      <c r="FF37" s="30"/>
      <c r="FG37" s="30"/>
      <c r="FH37" s="30"/>
      <c r="FI37" s="33"/>
      <c r="FJ37" s="34"/>
      <c r="FK37" s="35"/>
      <c r="FL37" s="20" t="str">
        <f>IF(OR(FN37&gt;0,FP37&gt;0,FR37&gt;0),'Points Master'!A37,"NIP")</f>
        <v>NIP</v>
      </c>
      <c r="FM37" s="35"/>
      <c r="FN37" s="36">
        <f>'Points Master'!BG37</f>
        <v>0</v>
      </c>
      <c r="FO37" s="35"/>
      <c r="FP37" s="37">
        <f>'Points Master'!BH37</f>
        <v>0</v>
      </c>
      <c r="FQ37" s="35"/>
      <c r="FR37" s="37">
        <f>'Points Master'!BI37</f>
        <v>0</v>
      </c>
      <c r="FS37" s="35"/>
      <c r="FT37" s="35"/>
      <c r="FU37" s="35"/>
      <c r="FV37" s="35"/>
      <c r="FW37" s="35"/>
      <c r="FX37" s="38"/>
    </row>
    <row r="38" spans="1:180" ht="16.149999999999999" customHeight="1" thickBot="1">
      <c r="A38" s="18"/>
      <c r="B38" s="19"/>
      <c r="C38" s="20">
        <f>IF(OR(E38&gt;0,G38&gt;0,I38&gt;0),'Points Master'!A38,"NIP")</f>
        <v>78</v>
      </c>
      <c r="D38" s="19"/>
      <c r="E38" s="21">
        <f>'Points Master'!D38</f>
        <v>1</v>
      </c>
      <c r="F38" s="19"/>
      <c r="G38" s="22">
        <f>'Points Master'!E38</f>
        <v>1</v>
      </c>
      <c r="H38" s="19"/>
      <c r="I38" s="22">
        <f>'Points Master'!F38</f>
        <v>0</v>
      </c>
      <c r="J38" s="19"/>
      <c r="K38" s="19"/>
      <c r="L38" s="19"/>
      <c r="M38" s="19"/>
      <c r="N38" s="19"/>
      <c r="O38" s="23"/>
      <c r="P38" s="24"/>
      <c r="Q38" s="25"/>
      <c r="R38" s="20">
        <f>IF(OR(T38&gt;0,V38&gt;0,X38&gt;0),'Points Master'!A38,"NIP")</f>
        <v>78</v>
      </c>
      <c r="S38" s="25"/>
      <c r="T38" s="26">
        <f>'Points Master'!I38</f>
        <v>1</v>
      </c>
      <c r="U38" s="25"/>
      <c r="V38" s="27">
        <f>'Points Master'!J38</f>
        <v>1</v>
      </c>
      <c r="W38" s="25"/>
      <c r="X38" s="27">
        <f>'Points Master'!K38</f>
        <v>0</v>
      </c>
      <c r="Y38" s="25"/>
      <c r="Z38" s="25"/>
      <c r="AA38" s="25"/>
      <c r="AB38" s="25"/>
      <c r="AC38" s="25"/>
      <c r="AD38" s="28"/>
      <c r="AE38" s="29"/>
      <c r="AF38" s="30"/>
      <c r="AG38" s="20">
        <f>IF(OR(AI38&gt;0,AK38&gt;0,AM38&gt;0),'Points Master'!A38,"NIP")</f>
        <v>78</v>
      </c>
      <c r="AH38" s="30"/>
      <c r="AI38" s="31">
        <f>'Points Master'!N38</f>
        <v>1</v>
      </c>
      <c r="AJ38" s="30"/>
      <c r="AK38" s="32">
        <f>'Points Master'!O38</f>
        <v>1</v>
      </c>
      <c r="AL38" s="30"/>
      <c r="AM38" s="32">
        <f>'Points Master'!P38</f>
        <v>0</v>
      </c>
      <c r="AN38" s="30"/>
      <c r="AO38" s="30"/>
      <c r="AP38" s="30"/>
      <c r="AQ38" s="30"/>
      <c r="AR38" s="30"/>
      <c r="AS38" s="33"/>
      <c r="AT38" s="34"/>
      <c r="AU38" s="35"/>
      <c r="AV38" s="20">
        <f>IF(OR(AX38&gt;0,AZ38&gt;0,BB38&gt;0),'Points Master'!A38,"NIP")</f>
        <v>78</v>
      </c>
      <c r="AW38" s="35"/>
      <c r="AX38" s="36">
        <f>'Points Master'!S38</f>
        <v>1</v>
      </c>
      <c r="AY38" s="35"/>
      <c r="AZ38" s="37">
        <f>'Points Master'!T38</f>
        <v>1</v>
      </c>
      <c r="BA38" s="35"/>
      <c r="BB38" s="37">
        <f>'Points Master'!U38</f>
        <v>0</v>
      </c>
      <c r="BC38" s="35"/>
      <c r="BD38" s="35"/>
      <c r="BE38" s="35"/>
      <c r="BF38" s="35"/>
      <c r="BG38" s="35"/>
      <c r="BH38" s="38"/>
      <c r="BI38" s="18"/>
      <c r="BJ38" s="19"/>
      <c r="BK38" s="20" t="str">
        <f>IF(OR(BM38&gt;0,BO38&gt;0,BQ38&gt;0),'Points Master'!A38,"NIP")</f>
        <v>NIP</v>
      </c>
      <c r="BL38" s="19"/>
      <c r="BM38" s="21">
        <f>'Points Master'!X38</f>
        <v>0</v>
      </c>
      <c r="BN38" s="19"/>
      <c r="BO38" s="22">
        <f>'Points Master'!Y38</f>
        <v>0</v>
      </c>
      <c r="BP38" s="19"/>
      <c r="BQ38" s="22">
        <f>'Points Master'!Z38</f>
        <v>0</v>
      </c>
      <c r="BR38" s="19"/>
      <c r="BS38" s="19"/>
      <c r="BT38" s="19"/>
      <c r="BU38" s="19"/>
      <c r="BV38" s="19"/>
      <c r="BW38" s="23"/>
      <c r="BX38" s="24"/>
      <c r="BY38" s="25"/>
      <c r="BZ38" s="20">
        <f>IF(OR(CB38&gt;0,CD38&gt;0,CF38&gt;0),'Points Master'!A38,"NIP")</f>
        <v>78</v>
      </c>
      <c r="CA38" s="25"/>
      <c r="CB38" s="26">
        <f>'Points Master'!AC38</f>
        <v>1</v>
      </c>
      <c r="CC38" s="25"/>
      <c r="CD38" s="27">
        <f>'Points Master'!AD38</f>
        <v>1</v>
      </c>
      <c r="CE38" s="25"/>
      <c r="CF38" s="27">
        <f>'Points Master'!AE38</f>
        <v>0</v>
      </c>
      <c r="CG38" s="25"/>
      <c r="CH38" s="25"/>
      <c r="CI38" s="25"/>
      <c r="CJ38" s="25"/>
      <c r="CK38" s="25"/>
      <c r="CL38" s="28"/>
      <c r="CM38" s="29"/>
      <c r="CN38" s="30"/>
      <c r="CO38" s="20">
        <f>IF(OR(CQ38&gt;0,CS38&gt;0,CU38&gt;0),'Points Master'!A38,"NIP")</f>
        <v>78</v>
      </c>
      <c r="CP38" s="30"/>
      <c r="CQ38" s="31" t="str">
        <f>'Points Master'!AH38</f>
        <v>x</v>
      </c>
      <c r="CR38" s="30"/>
      <c r="CS38" s="32" t="str">
        <f>'Points Master'!AI38</f>
        <v>x</v>
      </c>
      <c r="CT38" s="30"/>
      <c r="CU38" s="32">
        <f>'Points Master'!AJ38</f>
        <v>0</v>
      </c>
      <c r="CV38" s="30"/>
      <c r="CW38" s="30"/>
      <c r="CX38" s="30"/>
      <c r="CY38" s="30"/>
      <c r="CZ38" s="30"/>
      <c r="DA38" s="33"/>
      <c r="DB38" s="34"/>
      <c r="DC38" s="35"/>
      <c r="DD38" s="20">
        <f>IF(OR(DF38&gt;0,DH38&gt;0,DJ38&gt;0),'Points Master'!A38,"NIP")</f>
        <v>78</v>
      </c>
      <c r="DE38" s="35"/>
      <c r="DF38" s="36">
        <f>'Points Master'!AM38</f>
        <v>1</v>
      </c>
      <c r="DG38" s="35"/>
      <c r="DH38" s="37">
        <f>'Points Master'!AN38</f>
        <v>1</v>
      </c>
      <c r="DI38" s="35"/>
      <c r="DJ38" s="37">
        <f>'Points Master'!AO38</f>
        <v>0</v>
      </c>
      <c r="DK38" s="35"/>
      <c r="DL38" s="35"/>
      <c r="DM38" s="35"/>
      <c r="DN38" s="35"/>
      <c r="DO38" s="35"/>
      <c r="DP38" s="38"/>
      <c r="DQ38" s="18"/>
      <c r="DR38" s="19"/>
      <c r="DS38" s="20" t="str">
        <f>IF(OR(DU38&gt;0,DW38&gt;0,DY38&gt;0),'Points Master'!A38,"NIP")</f>
        <v>NIP</v>
      </c>
      <c r="DT38" s="19"/>
      <c r="DU38" s="21">
        <f>'Points Master'!AR38</f>
        <v>0</v>
      </c>
      <c r="DV38" s="19"/>
      <c r="DW38" s="22">
        <f>'Points Master'!AS38</f>
        <v>0</v>
      </c>
      <c r="DX38" s="19"/>
      <c r="DY38" s="22">
        <f>'Points Master'!AT38</f>
        <v>0</v>
      </c>
      <c r="DZ38" s="19"/>
      <c r="EA38" s="19"/>
      <c r="EB38" s="19"/>
      <c r="EC38" s="19"/>
      <c r="ED38" s="19"/>
      <c r="EE38" s="23"/>
      <c r="EF38" s="24"/>
      <c r="EG38" s="25"/>
      <c r="EH38" s="20">
        <f>IF(OR(EJ38&gt;0,EL38&gt;0,EN38&gt;0),'Points Master'!A38,"NIP")</f>
        <v>78</v>
      </c>
      <c r="EI38" s="25"/>
      <c r="EJ38" s="26">
        <f>'Points Master'!AW38</f>
        <v>1</v>
      </c>
      <c r="EK38" s="25"/>
      <c r="EL38" s="27">
        <f>'Points Master'!AX38</f>
        <v>1</v>
      </c>
      <c r="EM38" s="25"/>
      <c r="EN38" s="27">
        <f>'Points Master'!AY38</f>
        <v>0</v>
      </c>
      <c r="EO38" s="25"/>
      <c r="EP38" s="25"/>
      <c r="EQ38" s="25"/>
      <c r="ER38" s="25"/>
      <c r="ES38" s="25"/>
      <c r="ET38" s="28"/>
      <c r="EU38" s="29"/>
      <c r="EV38" s="30"/>
      <c r="EW38" s="20" t="str">
        <f>IF(OR(EY38&gt;0,FA38&gt;0,FC38&gt;0),'Points Master'!A38,"NIP")</f>
        <v>NIP</v>
      </c>
      <c r="EX38" s="30"/>
      <c r="EY38" s="31">
        <f>'Points Master'!BB38</f>
        <v>0</v>
      </c>
      <c r="EZ38" s="30"/>
      <c r="FA38" s="32">
        <f>'Points Master'!BC38</f>
        <v>0</v>
      </c>
      <c r="FB38" s="30"/>
      <c r="FC38" s="32">
        <f>'Points Master'!BD38</f>
        <v>0</v>
      </c>
      <c r="FD38" s="30"/>
      <c r="FE38" s="30"/>
      <c r="FF38" s="30"/>
      <c r="FG38" s="30"/>
      <c r="FH38" s="30"/>
      <c r="FI38" s="33"/>
      <c r="FJ38" s="34"/>
      <c r="FK38" s="35"/>
      <c r="FL38" s="20" t="str">
        <f>IF(OR(FN38&gt;0,FP38&gt;0,FR38&gt;0),'Points Master'!A38,"NIP")</f>
        <v>NIP</v>
      </c>
      <c r="FM38" s="35"/>
      <c r="FN38" s="36">
        <f>'Points Master'!BG38</f>
        <v>0</v>
      </c>
      <c r="FO38" s="35"/>
      <c r="FP38" s="37">
        <f>'Points Master'!BH38</f>
        <v>0</v>
      </c>
      <c r="FQ38" s="35"/>
      <c r="FR38" s="37">
        <f>'Points Master'!BI38</f>
        <v>0</v>
      </c>
      <c r="FS38" s="35"/>
      <c r="FT38" s="35"/>
      <c r="FU38" s="35"/>
      <c r="FV38" s="35"/>
      <c r="FW38" s="35"/>
      <c r="FX38" s="38"/>
    </row>
    <row r="39" spans="1:180" ht="16.149999999999999" customHeight="1" thickBot="1">
      <c r="A39" s="18"/>
      <c r="B39" s="19"/>
      <c r="C39" s="20">
        <f>IF(OR(E39&gt;0,G39&gt;0,I39&gt;0),'Points Master'!A39,"NIP")</f>
        <v>85</v>
      </c>
      <c r="D39" s="19"/>
      <c r="E39" s="21">
        <f>'Points Master'!D39</f>
        <v>1</v>
      </c>
      <c r="F39" s="19"/>
      <c r="G39" s="22" t="str">
        <f>'Points Master'!E39</f>
        <v>x</v>
      </c>
      <c r="H39" s="19"/>
      <c r="I39" s="22">
        <f>'Points Master'!F39</f>
        <v>0</v>
      </c>
      <c r="J39" s="19"/>
      <c r="K39" s="19"/>
      <c r="L39" s="19"/>
      <c r="M39" s="19"/>
      <c r="N39" s="19"/>
      <c r="O39" s="23"/>
      <c r="P39" s="24"/>
      <c r="Q39" s="25"/>
      <c r="R39" s="20">
        <f>IF(OR(T39&gt;0,V39&gt;0,X39&gt;0),'Points Master'!A39,"NIP")</f>
        <v>85</v>
      </c>
      <c r="S39" s="25"/>
      <c r="T39" s="26" t="str">
        <f>'Points Master'!I39</f>
        <v>x</v>
      </c>
      <c r="U39" s="25"/>
      <c r="V39" s="27" t="str">
        <f>'Points Master'!J39</f>
        <v>x</v>
      </c>
      <c r="W39" s="25"/>
      <c r="X39" s="27" t="str">
        <f>'Points Master'!K39</f>
        <v>x</v>
      </c>
      <c r="Y39" s="25"/>
      <c r="Z39" s="25"/>
      <c r="AA39" s="25"/>
      <c r="AB39" s="25"/>
      <c r="AC39" s="25"/>
      <c r="AD39" s="28"/>
      <c r="AE39" s="29"/>
      <c r="AF39" s="30"/>
      <c r="AG39" s="20">
        <f>IF(OR(AI39&gt;0,AK39&gt;0,AM39&gt;0),'Points Master'!A39,"NIP")</f>
        <v>85</v>
      </c>
      <c r="AH39" s="30"/>
      <c r="AI39" s="31">
        <f>'Points Master'!N39</f>
        <v>1</v>
      </c>
      <c r="AJ39" s="30"/>
      <c r="AK39" s="32">
        <f>'Points Master'!O39</f>
        <v>1</v>
      </c>
      <c r="AL39" s="30"/>
      <c r="AM39" s="32">
        <f>'Points Master'!P39</f>
        <v>0</v>
      </c>
      <c r="AN39" s="30"/>
      <c r="AO39" s="30"/>
      <c r="AP39" s="30"/>
      <c r="AQ39" s="30"/>
      <c r="AR39" s="30"/>
      <c r="AS39" s="33"/>
      <c r="AT39" s="34"/>
      <c r="AU39" s="35"/>
      <c r="AV39" s="20">
        <f>IF(OR(AX39&gt;0,AZ39&gt;0,BB39&gt;0),'Points Master'!A39,"NIP")</f>
        <v>85</v>
      </c>
      <c r="AW39" s="35"/>
      <c r="AX39" s="36">
        <f>'Points Master'!S39</f>
        <v>1</v>
      </c>
      <c r="AY39" s="35"/>
      <c r="AZ39" s="37">
        <f>'Points Master'!T39</f>
        <v>1</v>
      </c>
      <c r="BA39" s="35"/>
      <c r="BB39" s="37">
        <f>'Points Master'!U39</f>
        <v>0</v>
      </c>
      <c r="BC39" s="35"/>
      <c r="BD39" s="35"/>
      <c r="BE39" s="35"/>
      <c r="BF39" s="35"/>
      <c r="BG39" s="35"/>
      <c r="BH39" s="38"/>
      <c r="BI39" s="18"/>
      <c r="BJ39" s="19"/>
      <c r="BK39" s="20" t="str">
        <f>IF(OR(BM39&gt;0,BO39&gt;0,BQ39&gt;0),'Points Master'!A39,"NIP")</f>
        <v>NIP</v>
      </c>
      <c r="BL39" s="19"/>
      <c r="BM39" s="21">
        <f>'Points Master'!X39</f>
        <v>0</v>
      </c>
      <c r="BN39" s="19"/>
      <c r="BO39" s="22">
        <f>'Points Master'!Y39</f>
        <v>0</v>
      </c>
      <c r="BP39" s="19"/>
      <c r="BQ39" s="22">
        <f>'Points Master'!Z39</f>
        <v>0</v>
      </c>
      <c r="BR39" s="19"/>
      <c r="BS39" s="19"/>
      <c r="BT39" s="19"/>
      <c r="BU39" s="19"/>
      <c r="BV39" s="19"/>
      <c r="BW39" s="23"/>
      <c r="BX39" s="24"/>
      <c r="BY39" s="25"/>
      <c r="BZ39" s="20">
        <f>IF(OR(CB39&gt;0,CD39&gt;0,CF39&gt;0),'Points Master'!A39,"NIP")</f>
        <v>85</v>
      </c>
      <c r="CA39" s="25"/>
      <c r="CB39" s="26" t="str">
        <f>'Points Master'!AC39</f>
        <v>x</v>
      </c>
      <c r="CC39" s="25"/>
      <c r="CD39" s="27" t="str">
        <f>'Points Master'!AD39</f>
        <v>x</v>
      </c>
      <c r="CE39" s="25"/>
      <c r="CF39" s="27" t="str">
        <f>'Points Master'!AE39</f>
        <v>x</v>
      </c>
      <c r="CG39" s="25"/>
      <c r="CH39" s="25"/>
      <c r="CI39" s="25"/>
      <c r="CJ39" s="25"/>
      <c r="CK39" s="25"/>
      <c r="CL39" s="28"/>
      <c r="CM39" s="29"/>
      <c r="CN39" s="30"/>
      <c r="CO39" s="20">
        <f>IF(OR(CQ39&gt;0,CS39&gt;0,CU39&gt;0),'Points Master'!A39,"NIP")</f>
        <v>85</v>
      </c>
      <c r="CP39" s="30"/>
      <c r="CQ39" s="31">
        <f>'Points Master'!AH39</f>
        <v>1</v>
      </c>
      <c r="CR39" s="30"/>
      <c r="CS39" s="32">
        <f>'Points Master'!AI39</f>
        <v>1</v>
      </c>
      <c r="CT39" s="30"/>
      <c r="CU39" s="32">
        <f>'Points Master'!AJ39</f>
        <v>0</v>
      </c>
      <c r="CV39" s="30"/>
      <c r="CW39" s="30"/>
      <c r="CX39" s="30"/>
      <c r="CY39" s="30"/>
      <c r="CZ39" s="30"/>
      <c r="DA39" s="33"/>
      <c r="DB39" s="34"/>
      <c r="DC39" s="35"/>
      <c r="DD39" s="20" t="str">
        <f>IF(OR(DF39&gt;0,DH39&gt;0,DJ39&gt;0),'Points Master'!A39,"NIP")</f>
        <v>NIP</v>
      </c>
      <c r="DE39" s="35"/>
      <c r="DF39" s="36">
        <f>'Points Master'!AM39</f>
        <v>0</v>
      </c>
      <c r="DG39" s="35"/>
      <c r="DH39" s="37">
        <f>'Points Master'!AN39</f>
        <v>0</v>
      </c>
      <c r="DI39" s="35"/>
      <c r="DJ39" s="37">
        <f>'Points Master'!AO39</f>
        <v>0</v>
      </c>
      <c r="DK39" s="35"/>
      <c r="DL39" s="35"/>
      <c r="DM39" s="35"/>
      <c r="DN39" s="35"/>
      <c r="DO39" s="35"/>
      <c r="DP39" s="38"/>
      <c r="DQ39" s="18"/>
      <c r="DR39" s="19"/>
      <c r="DS39" s="20">
        <f>IF(OR(DU39&gt;0,DW39&gt;0,DY39&gt;0),'Points Master'!A39,"NIP")</f>
        <v>85</v>
      </c>
      <c r="DT39" s="19"/>
      <c r="DU39" s="21">
        <f>'Points Master'!AR39</f>
        <v>1</v>
      </c>
      <c r="DV39" s="19"/>
      <c r="DW39" s="22">
        <f>'Points Master'!AS39</f>
        <v>1</v>
      </c>
      <c r="DX39" s="19"/>
      <c r="DY39" s="22">
        <f>'Points Master'!AT39</f>
        <v>1</v>
      </c>
      <c r="DZ39" s="19"/>
      <c r="EA39" s="19"/>
      <c r="EB39" s="19"/>
      <c r="EC39" s="19"/>
      <c r="ED39" s="19"/>
      <c r="EE39" s="23"/>
      <c r="EF39" s="24"/>
      <c r="EG39" s="25"/>
      <c r="EH39" s="20">
        <f>IF(OR(EJ39&gt;0,EL39&gt;0,EN39&gt;0),'Points Master'!A39,"NIP")</f>
        <v>85</v>
      </c>
      <c r="EI39" s="25"/>
      <c r="EJ39" s="26">
        <f>'Points Master'!AW39</f>
        <v>1</v>
      </c>
      <c r="EK39" s="25"/>
      <c r="EL39" s="27" t="str">
        <f>'Points Master'!AX39</f>
        <v>x</v>
      </c>
      <c r="EM39" s="25"/>
      <c r="EN39" s="27">
        <f>'Points Master'!AY39</f>
        <v>0</v>
      </c>
      <c r="EO39" s="25"/>
      <c r="EP39" s="25"/>
      <c r="EQ39" s="25"/>
      <c r="ER39" s="25"/>
      <c r="ES39" s="25"/>
      <c r="ET39" s="28"/>
      <c r="EU39" s="29"/>
      <c r="EV39" s="30"/>
      <c r="EW39" s="20" t="str">
        <f>IF(OR(EY39&gt;0,FA39&gt;0,FC39&gt;0),'Points Master'!A39,"NIP")</f>
        <v>NIP</v>
      </c>
      <c r="EX39" s="30"/>
      <c r="EY39" s="31">
        <f>'Points Master'!BB39</f>
        <v>0</v>
      </c>
      <c r="EZ39" s="30"/>
      <c r="FA39" s="32">
        <f>'Points Master'!BC39</f>
        <v>0</v>
      </c>
      <c r="FB39" s="30"/>
      <c r="FC39" s="32">
        <f>'Points Master'!BD39</f>
        <v>0</v>
      </c>
      <c r="FD39" s="30"/>
      <c r="FE39" s="30"/>
      <c r="FF39" s="30"/>
      <c r="FG39" s="30"/>
      <c r="FH39" s="30"/>
      <c r="FI39" s="33"/>
      <c r="FJ39" s="34"/>
      <c r="FK39" s="35"/>
      <c r="FL39" s="20" t="str">
        <f>IF(OR(FN39&gt;0,FP39&gt;0,FR39&gt;0),'Points Master'!A39,"NIP")</f>
        <v>NIP</v>
      </c>
      <c r="FM39" s="35"/>
      <c r="FN39" s="36">
        <f>'Points Master'!BG39</f>
        <v>0</v>
      </c>
      <c r="FO39" s="35"/>
      <c r="FP39" s="37">
        <f>'Points Master'!BH39</f>
        <v>0</v>
      </c>
      <c r="FQ39" s="35"/>
      <c r="FR39" s="37">
        <f>'Points Master'!BI39</f>
        <v>0</v>
      </c>
      <c r="FS39" s="35"/>
      <c r="FT39" s="35"/>
      <c r="FU39" s="35"/>
      <c r="FV39" s="35"/>
      <c r="FW39" s="35"/>
      <c r="FX39" s="38"/>
    </row>
    <row r="40" spans="1:180" s="3" customFormat="1" ht="18.600000000000001" thickBot="1">
      <c r="A40" s="18"/>
      <c r="B40" s="19"/>
      <c r="C40" s="20">
        <f>IF(OR(E40&gt;0,G40&gt;0,I40&gt;0),'Points Master'!A40,"NIP")</f>
        <v>86</v>
      </c>
      <c r="D40" s="19"/>
      <c r="E40" s="21" t="str">
        <f>'Points Master'!D40</f>
        <v>x</v>
      </c>
      <c r="F40" s="19"/>
      <c r="G40" s="22" t="str">
        <f>'Points Master'!E40</f>
        <v>x</v>
      </c>
      <c r="H40" s="19"/>
      <c r="I40" s="22" t="str">
        <f>'Points Master'!F40</f>
        <v>x</v>
      </c>
      <c r="J40" s="19"/>
      <c r="K40" s="19"/>
      <c r="L40" s="19"/>
      <c r="M40" s="19"/>
      <c r="N40" s="19"/>
      <c r="O40" s="23"/>
      <c r="P40" s="24"/>
      <c r="Q40" s="25"/>
      <c r="R40" s="20">
        <f>IF(OR(T40&gt;0,V40&gt;0,X40&gt;0),'Points Master'!A40,"NIP")</f>
        <v>86</v>
      </c>
      <c r="S40" s="25"/>
      <c r="T40" s="26" t="str">
        <f>'Points Master'!I40</f>
        <v>x</v>
      </c>
      <c r="U40" s="25"/>
      <c r="V40" s="27" t="str">
        <f>'Points Master'!J40</f>
        <v>x</v>
      </c>
      <c r="W40" s="25"/>
      <c r="X40" s="27" t="str">
        <f>'Points Master'!K40</f>
        <v>x</v>
      </c>
      <c r="Y40" s="25"/>
      <c r="Z40" s="25"/>
      <c r="AA40" s="25"/>
      <c r="AB40" s="25"/>
      <c r="AC40" s="25"/>
      <c r="AD40" s="28"/>
      <c r="AE40" s="29"/>
      <c r="AF40" s="30"/>
      <c r="AG40" s="20">
        <f>IF(OR(AI40&gt;0,AK40&gt;0,AM40&gt;0),'Points Master'!A40,"NIP")</f>
        <v>86</v>
      </c>
      <c r="AH40" s="30"/>
      <c r="AI40" s="31">
        <f>'Points Master'!N40</f>
        <v>1</v>
      </c>
      <c r="AJ40" s="30"/>
      <c r="AK40" s="32">
        <f>'Points Master'!O40</f>
        <v>1</v>
      </c>
      <c r="AL40" s="30"/>
      <c r="AM40" s="32">
        <f>'Points Master'!P40</f>
        <v>0</v>
      </c>
      <c r="AN40" s="30"/>
      <c r="AO40" s="30"/>
      <c r="AP40" s="30"/>
      <c r="AQ40" s="30"/>
      <c r="AR40" s="30"/>
      <c r="AS40" s="33"/>
      <c r="AT40" s="34"/>
      <c r="AU40" s="35"/>
      <c r="AV40" s="20">
        <f>IF(OR(AX40&gt;0,AZ40&gt;0,BB40&gt;0),'Points Master'!A40,"NIP")</f>
        <v>86</v>
      </c>
      <c r="AW40" s="35"/>
      <c r="AX40" s="36">
        <f>'Points Master'!S40</f>
        <v>1</v>
      </c>
      <c r="AY40" s="35"/>
      <c r="AZ40" s="37">
        <f>'Points Master'!T40</f>
        <v>1</v>
      </c>
      <c r="BA40" s="35"/>
      <c r="BB40" s="37">
        <f>'Points Master'!U40</f>
        <v>1</v>
      </c>
      <c r="BC40" s="35"/>
      <c r="BD40" s="35"/>
      <c r="BE40" s="35"/>
      <c r="BF40" s="35"/>
      <c r="BG40" s="35"/>
      <c r="BH40" s="38"/>
      <c r="BI40" s="18"/>
      <c r="BJ40" s="19"/>
      <c r="BK40" s="20" t="str">
        <f>IF(OR(BM40&gt;0,BO40&gt;0,BQ40&gt;0),'Points Master'!A40,"NIP")</f>
        <v>NIP</v>
      </c>
      <c r="BL40" s="19"/>
      <c r="BM40" s="21">
        <f>'Points Master'!X40</f>
        <v>0</v>
      </c>
      <c r="BN40" s="19"/>
      <c r="BO40" s="22">
        <f>'Points Master'!Y40</f>
        <v>0</v>
      </c>
      <c r="BP40" s="19"/>
      <c r="BQ40" s="22">
        <f>'Points Master'!Z40</f>
        <v>0</v>
      </c>
      <c r="BR40" s="19"/>
      <c r="BS40" s="19"/>
      <c r="BT40" s="19"/>
      <c r="BU40" s="19"/>
      <c r="BV40" s="19"/>
      <c r="BW40" s="23"/>
      <c r="BX40" s="24"/>
      <c r="BY40" s="25"/>
      <c r="BZ40" s="20">
        <f>IF(OR(CB40&gt;0,CD40&gt;0,CF40&gt;0),'Points Master'!A40,"NIP")</f>
        <v>86</v>
      </c>
      <c r="CA40" s="25"/>
      <c r="CB40" s="26">
        <f>'Points Master'!AC40</f>
        <v>1</v>
      </c>
      <c r="CC40" s="25"/>
      <c r="CD40" s="27">
        <f>'Points Master'!AD40</f>
        <v>1</v>
      </c>
      <c r="CE40" s="25"/>
      <c r="CF40" s="27">
        <f>'Points Master'!AE40</f>
        <v>1</v>
      </c>
      <c r="CG40" s="25"/>
      <c r="CH40" s="25"/>
      <c r="CI40" s="25"/>
      <c r="CJ40" s="25"/>
      <c r="CK40" s="25"/>
      <c r="CL40" s="28"/>
      <c r="CM40" s="29"/>
      <c r="CN40" s="30"/>
      <c r="CO40" s="20">
        <f>IF(OR(CQ40&gt;0,CS40&gt;0,CU40&gt;0),'Points Master'!A40,"NIP")</f>
        <v>86</v>
      </c>
      <c r="CP40" s="30"/>
      <c r="CQ40" s="31">
        <f>'Points Master'!AH40</f>
        <v>1</v>
      </c>
      <c r="CR40" s="30"/>
      <c r="CS40" s="32">
        <f>'Points Master'!AI40</f>
        <v>1</v>
      </c>
      <c r="CT40" s="30"/>
      <c r="CU40" s="32">
        <f>'Points Master'!AJ40</f>
        <v>1</v>
      </c>
      <c r="CV40" s="30"/>
      <c r="CW40" s="30"/>
      <c r="CX40" s="30"/>
      <c r="CY40" s="30"/>
      <c r="CZ40" s="30"/>
      <c r="DA40" s="33"/>
      <c r="DB40" s="34"/>
      <c r="DC40" s="35"/>
      <c r="DD40" s="20" t="str">
        <f>IF(OR(DF40&gt;0,DH40&gt;0,DJ40&gt;0),'Points Master'!A40,"NIP")</f>
        <v>NIP</v>
      </c>
      <c r="DE40" s="35"/>
      <c r="DF40" s="36">
        <f>'Points Master'!AM40</f>
        <v>0</v>
      </c>
      <c r="DG40" s="35"/>
      <c r="DH40" s="37">
        <f>'Points Master'!AN40</f>
        <v>0</v>
      </c>
      <c r="DI40" s="35"/>
      <c r="DJ40" s="37">
        <f>'Points Master'!AO40</f>
        <v>0</v>
      </c>
      <c r="DK40" s="35"/>
      <c r="DL40" s="35"/>
      <c r="DM40" s="35"/>
      <c r="DN40" s="35"/>
      <c r="DO40" s="35"/>
      <c r="DP40" s="38"/>
      <c r="DQ40" s="18"/>
      <c r="DR40" s="19"/>
      <c r="DS40" s="20">
        <f>IF(OR(DU40&gt;0,DW40&gt;0,DY40&gt;0),'Points Master'!A40,"NIP")</f>
        <v>86</v>
      </c>
      <c r="DT40" s="19"/>
      <c r="DU40" s="21" t="str">
        <f>'Points Master'!AR40</f>
        <v>x</v>
      </c>
      <c r="DV40" s="19"/>
      <c r="DW40" s="22" t="str">
        <f>'Points Master'!AS40</f>
        <v>x</v>
      </c>
      <c r="DX40" s="19"/>
      <c r="DY40" s="22" t="str">
        <f>'Points Master'!AT40</f>
        <v>x</v>
      </c>
      <c r="DZ40" s="19"/>
      <c r="EA40" s="19"/>
      <c r="EB40" s="19"/>
      <c r="EC40" s="19"/>
      <c r="ED40" s="19"/>
      <c r="EE40" s="23"/>
      <c r="EF40" s="24"/>
      <c r="EG40" s="25"/>
      <c r="EH40" s="20">
        <f>IF(OR(EJ40&gt;0,EL40&gt;0,EN40&gt;0),'Points Master'!A40,"NIP")</f>
        <v>86</v>
      </c>
      <c r="EI40" s="25"/>
      <c r="EJ40" s="26">
        <f>'Points Master'!AW40</f>
        <v>1</v>
      </c>
      <c r="EK40" s="25"/>
      <c r="EL40" s="27">
        <f>'Points Master'!AX40</f>
        <v>1</v>
      </c>
      <c r="EM40" s="25"/>
      <c r="EN40" s="27">
        <f>'Points Master'!AY40</f>
        <v>1</v>
      </c>
      <c r="EO40" s="25"/>
      <c r="EP40" s="25"/>
      <c r="EQ40" s="25"/>
      <c r="ER40" s="25"/>
      <c r="ES40" s="25"/>
      <c r="ET40" s="28"/>
      <c r="EU40" s="29"/>
      <c r="EV40" s="30"/>
      <c r="EW40" s="20" t="str">
        <f>IF(OR(EY40&gt;0,FA40&gt;0,FC40&gt;0),'Points Master'!A40,"NIP")</f>
        <v>NIP</v>
      </c>
      <c r="EX40" s="30"/>
      <c r="EY40" s="31">
        <f>'Points Master'!BB40</f>
        <v>0</v>
      </c>
      <c r="EZ40" s="30"/>
      <c r="FA40" s="32">
        <f>'Points Master'!BC40</f>
        <v>0</v>
      </c>
      <c r="FB40" s="30"/>
      <c r="FC40" s="32">
        <f>'Points Master'!BD40</f>
        <v>0</v>
      </c>
      <c r="FD40" s="30"/>
      <c r="FE40" s="30"/>
      <c r="FF40" s="30"/>
      <c r="FG40" s="30"/>
      <c r="FH40" s="30"/>
      <c r="FI40" s="33"/>
      <c r="FJ40" s="34"/>
      <c r="FK40" s="35"/>
      <c r="FL40" s="20" t="str">
        <f>IF(OR(FN40&gt;0,FP40&gt;0,FR40&gt;0),'Points Master'!A40,"NIP")</f>
        <v>NIP</v>
      </c>
      <c r="FM40" s="35"/>
      <c r="FN40" s="36">
        <f>'Points Master'!BG40</f>
        <v>0</v>
      </c>
      <c r="FO40" s="35"/>
      <c r="FP40" s="37">
        <f>'Points Master'!BH40</f>
        <v>0</v>
      </c>
      <c r="FQ40" s="35"/>
      <c r="FR40" s="37">
        <f>'Points Master'!BI40</f>
        <v>0</v>
      </c>
      <c r="FS40" s="35"/>
      <c r="FT40" s="35"/>
      <c r="FU40" s="35"/>
      <c r="FV40" s="35"/>
      <c r="FW40" s="35"/>
      <c r="FX40" s="38"/>
    </row>
    <row r="41" spans="1:180" ht="18.600000000000001" thickBot="1">
      <c r="A41" s="18"/>
      <c r="B41" s="19"/>
      <c r="C41" s="20">
        <f>IF(OR(E41&gt;0,G41&gt;0,I41&gt;0),'Points Master'!A41,"NIP")</f>
        <v>87</v>
      </c>
      <c r="D41" s="19"/>
      <c r="E41" s="21">
        <f>'Points Master'!D41</f>
        <v>1</v>
      </c>
      <c r="F41" s="19"/>
      <c r="G41" s="22">
        <f>'Points Master'!E41</f>
        <v>1</v>
      </c>
      <c r="H41" s="19"/>
      <c r="I41" s="22">
        <f>'Points Master'!F41</f>
        <v>0</v>
      </c>
      <c r="J41" s="19"/>
      <c r="K41" s="19"/>
      <c r="L41" s="19"/>
      <c r="M41" s="19"/>
      <c r="N41" s="19"/>
      <c r="O41" s="23"/>
      <c r="P41" s="24"/>
      <c r="Q41" s="25"/>
      <c r="R41" s="20">
        <f>IF(OR(T41&gt;0,V41&gt;0,X41&gt;0),'Points Master'!A41,"NIP")</f>
        <v>87</v>
      </c>
      <c r="S41" s="25"/>
      <c r="T41" s="26" t="str">
        <f>'Points Master'!I41</f>
        <v>x</v>
      </c>
      <c r="U41" s="25"/>
      <c r="V41" s="27" t="str">
        <f>'Points Master'!J41</f>
        <v>x</v>
      </c>
      <c r="W41" s="25"/>
      <c r="X41" s="27">
        <f>'Points Master'!K41</f>
        <v>0</v>
      </c>
      <c r="Y41" s="25"/>
      <c r="Z41" s="25"/>
      <c r="AA41" s="25"/>
      <c r="AB41" s="25"/>
      <c r="AC41" s="25"/>
      <c r="AD41" s="28"/>
      <c r="AE41" s="29"/>
      <c r="AF41" s="30"/>
      <c r="AG41" s="20">
        <f>IF(OR(AI41&gt;0,AK41&gt;0,AM41&gt;0),'Points Master'!A41,"NIP")</f>
        <v>87</v>
      </c>
      <c r="AH41" s="30"/>
      <c r="AI41" s="31">
        <f>'Points Master'!N41</f>
        <v>1</v>
      </c>
      <c r="AJ41" s="30"/>
      <c r="AK41" s="32">
        <f>'Points Master'!O41</f>
        <v>1</v>
      </c>
      <c r="AL41" s="30"/>
      <c r="AM41" s="32">
        <f>'Points Master'!P41</f>
        <v>0</v>
      </c>
      <c r="AN41" s="30"/>
      <c r="AO41" s="30"/>
      <c r="AP41" s="30"/>
      <c r="AQ41" s="30"/>
      <c r="AR41" s="30"/>
      <c r="AS41" s="33"/>
      <c r="AT41" s="34"/>
      <c r="AU41" s="35"/>
      <c r="AV41" s="20">
        <f>IF(OR(AX41&gt;0,AZ41&gt;0,BB41&gt;0),'Points Master'!A41,"NIP")</f>
        <v>87</v>
      </c>
      <c r="AW41" s="35"/>
      <c r="AX41" s="36">
        <f>'Points Master'!S41</f>
        <v>1</v>
      </c>
      <c r="AY41" s="35"/>
      <c r="AZ41" s="37">
        <f>'Points Master'!T41</f>
        <v>1</v>
      </c>
      <c r="BA41" s="35"/>
      <c r="BB41" s="37">
        <f>'Points Master'!U41</f>
        <v>0</v>
      </c>
      <c r="BC41" s="35"/>
      <c r="BD41" s="35"/>
      <c r="BE41" s="35"/>
      <c r="BF41" s="35"/>
      <c r="BG41" s="35"/>
      <c r="BH41" s="38"/>
      <c r="BI41" s="18"/>
      <c r="BJ41" s="19"/>
      <c r="BK41" s="20" t="str">
        <f>IF(OR(BM41&gt;0,BO41&gt;0,BQ41&gt;0),'Points Master'!A41,"NIP")</f>
        <v>NIP</v>
      </c>
      <c r="BL41" s="19"/>
      <c r="BM41" s="21">
        <f>'Points Master'!X41</f>
        <v>0</v>
      </c>
      <c r="BN41" s="19"/>
      <c r="BO41" s="22">
        <f>'Points Master'!Y41</f>
        <v>0</v>
      </c>
      <c r="BP41" s="19"/>
      <c r="BQ41" s="22">
        <f>'Points Master'!Z41</f>
        <v>0</v>
      </c>
      <c r="BR41" s="19"/>
      <c r="BS41" s="19"/>
      <c r="BT41" s="19"/>
      <c r="BU41" s="19"/>
      <c r="BV41" s="19"/>
      <c r="BW41" s="23"/>
      <c r="BX41" s="24"/>
      <c r="BY41" s="25"/>
      <c r="BZ41" s="20">
        <f>IF(OR(CB41&gt;0,CD41&gt;0,CF41&gt;0),'Points Master'!A41,"NIP")</f>
        <v>87</v>
      </c>
      <c r="CA41" s="25"/>
      <c r="CB41" s="26" t="str">
        <f>'Points Master'!AC41</f>
        <v>x</v>
      </c>
      <c r="CC41" s="25"/>
      <c r="CD41" s="27" t="str">
        <f>'Points Master'!AD41</f>
        <v>x</v>
      </c>
      <c r="CE41" s="25"/>
      <c r="CF41" s="27">
        <f>'Points Master'!AE41</f>
        <v>0</v>
      </c>
      <c r="CG41" s="25"/>
      <c r="CH41" s="25"/>
      <c r="CI41" s="25"/>
      <c r="CJ41" s="25"/>
      <c r="CK41" s="25"/>
      <c r="CL41" s="28"/>
      <c r="CM41" s="29"/>
      <c r="CN41" s="30"/>
      <c r="CO41" s="20">
        <f>IF(OR(CQ41&gt;0,CS41&gt;0,CU41&gt;0),'Points Master'!A41,"NIP")</f>
        <v>87</v>
      </c>
      <c r="CP41" s="30"/>
      <c r="CQ41" s="31">
        <f>'Points Master'!AH41</f>
        <v>1</v>
      </c>
      <c r="CR41" s="30"/>
      <c r="CS41" s="32">
        <f>'Points Master'!AI41</f>
        <v>1</v>
      </c>
      <c r="CT41" s="30"/>
      <c r="CU41" s="32">
        <f>'Points Master'!AJ41</f>
        <v>1</v>
      </c>
      <c r="CV41" s="30"/>
      <c r="CW41" s="30"/>
      <c r="CX41" s="30"/>
      <c r="CY41" s="30"/>
      <c r="CZ41" s="30"/>
      <c r="DA41" s="33"/>
      <c r="DB41" s="34"/>
      <c r="DC41" s="35"/>
      <c r="DD41" s="20">
        <f>IF(OR(DF41&gt;0,DH41&gt;0,DJ41&gt;0),'Points Master'!A41,"NIP")</f>
        <v>87</v>
      </c>
      <c r="DE41" s="35"/>
      <c r="DF41" s="36" t="str">
        <f>'Points Master'!AM41</f>
        <v>x</v>
      </c>
      <c r="DG41" s="35"/>
      <c r="DH41" s="37" t="str">
        <f>'Points Master'!AN41</f>
        <v>x</v>
      </c>
      <c r="DI41" s="35"/>
      <c r="DJ41" s="37" t="str">
        <f>'Points Master'!AO41</f>
        <v>x</v>
      </c>
      <c r="DK41" s="35"/>
      <c r="DL41" s="35"/>
      <c r="DM41" s="35"/>
      <c r="DN41" s="35"/>
      <c r="DO41" s="35"/>
      <c r="DP41" s="38"/>
      <c r="DQ41" s="18"/>
      <c r="DR41" s="19"/>
      <c r="DS41" s="20" t="str">
        <f>IF(OR(DU41&gt;0,DW41&gt;0,DY41&gt;0),'Points Master'!A41,"NIP")</f>
        <v>NIP</v>
      </c>
      <c r="DT41" s="19"/>
      <c r="DU41" s="21">
        <f>'Points Master'!AR41</f>
        <v>0</v>
      </c>
      <c r="DV41" s="19"/>
      <c r="DW41" s="22">
        <f>'Points Master'!AS41</f>
        <v>0</v>
      </c>
      <c r="DX41" s="19"/>
      <c r="DY41" s="22">
        <f>'Points Master'!AT41</f>
        <v>0</v>
      </c>
      <c r="DZ41" s="19"/>
      <c r="EA41" s="19"/>
      <c r="EB41" s="19"/>
      <c r="EC41" s="19"/>
      <c r="ED41" s="19"/>
      <c r="EE41" s="23"/>
      <c r="EF41" s="24"/>
      <c r="EG41" s="25"/>
      <c r="EH41" s="20">
        <f>IF(OR(EJ41&gt;0,EL41&gt;0,EN41&gt;0),'Points Master'!A41,"NIP")</f>
        <v>87</v>
      </c>
      <c r="EI41" s="25"/>
      <c r="EJ41" s="26">
        <f>'Points Master'!AW41</f>
        <v>1</v>
      </c>
      <c r="EK41" s="25"/>
      <c r="EL41" s="27">
        <f>'Points Master'!AX41</f>
        <v>1</v>
      </c>
      <c r="EM41" s="25"/>
      <c r="EN41" s="27">
        <f>'Points Master'!AY41</f>
        <v>0</v>
      </c>
      <c r="EO41" s="25"/>
      <c r="EP41" s="25"/>
      <c r="EQ41" s="25"/>
      <c r="ER41" s="25"/>
      <c r="ES41" s="25"/>
      <c r="ET41" s="28"/>
      <c r="EU41" s="29"/>
      <c r="EV41" s="30"/>
      <c r="EW41" s="20" t="str">
        <f>IF(OR(EY41&gt;0,FA41&gt;0,FC41&gt;0),'Points Master'!A41,"NIP")</f>
        <v>NIP</v>
      </c>
      <c r="EX41" s="30"/>
      <c r="EY41" s="31">
        <f>'Points Master'!BB41</f>
        <v>0</v>
      </c>
      <c r="EZ41" s="30"/>
      <c r="FA41" s="32">
        <f>'Points Master'!BC41</f>
        <v>0</v>
      </c>
      <c r="FB41" s="30"/>
      <c r="FC41" s="32">
        <f>'Points Master'!BD41</f>
        <v>0</v>
      </c>
      <c r="FD41" s="30"/>
      <c r="FE41" s="30"/>
      <c r="FF41" s="30"/>
      <c r="FG41" s="30"/>
      <c r="FH41" s="30"/>
      <c r="FI41" s="33"/>
      <c r="FJ41" s="34"/>
      <c r="FK41" s="35"/>
      <c r="FL41" s="20" t="str">
        <f>IF(OR(FN41&gt;0,FP41&gt;0,FR41&gt;0),'Points Master'!A41,"NIP")</f>
        <v>NIP</v>
      </c>
      <c r="FM41" s="35"/>
      <c r="FN41" s="36">
        <f>'Points Master'!BG41</f>
        <v>0</v>
      </c>
      <c r="FO41" s="35"/>
      <c r="FP41" s="37">
        <f>'Points Master'!BH41</f>
        <v>0</v>
      </c>
      <c r="FQ41" s="35"/>
      <c r="FR41" s="37">
        <f>'Points Master'!BI41</f>
        <v>0</v>
      </c>
      <c r="FS41" s="35"/>
      <c r="FT41" s="35"/>
      <c r="FU41" s="35"/>
      <c r="FV41" s="35"/>
      <c r="FW41" s="35"/>
      <c r="FX41" s="38"/>
    </row>
    <row r="42" spans="1:180" ht="18.600000000000001" thickBot="1">
      <c r="A42" s="18"/>
      <c r="B42" s="19"/>
      <c r="C42" s="20">
        <f>IF(OR(E42&gt;0,G42&gt;0,I42&gt;0),'Points Master'!A42,"NIP")</f>
        <v>94</v>
      </c>
      <c r="D42" s="19"/>
      <c r="E42" s="21">
        <f>'Points Master'!D42</f>
        <v>1</v>
      </c>
      <c r="F42" s="19"/>
      <c r="G42" s="22">
        <f>'Points Master'!E42</f>
        <v>1</v>
      </c>
      <c r="H42" s="19"/>
      <c r="I42" s="22">
        <f>'Points Master'!F42</f>
        <v>0</v>
      </c>
      <c r="J42" s="19"/>
      <c r="K42" s="19"/>
      <c r="L42" s="19"/>
      <c r="M42" s="19"/>
      <c r="N42" s="19"/>
      <c r="O42" s="23"/>
      <c r="P42" s="24"/>
      <c r="Q42" s="25"/>
      <c r="R42" s="20">
        <f>IF(OR(T42&gt;0,V42&gt;0,X42&gt;0),'Points Master'!A42,"NIP")</f>
        <v>94</v>
      </c>
      <c r="S42" s="25"/>
      <c r="T42" s="26">
        <f>'Points Master'!I42</f>
        <v>1</v>
      </c>
      <c r="U42" s="25"/>
      <c r="V42" s="27">
        <f>'Points Master'!J42</f>
        <v>1</v>
      </c>
      <c r="W42" s="25"/>
      <c r="X42" s="27">
        <f>'Points Master'!K42</f>
        <v>0</v>
      </c>
      <c r="Y42" s="25"/>
      <c r="Z42" s="25"/>
      <c r="AA42" s="25"/>
      <c r="AB42" s="25"/>
      <c r="AC42" s="25"/>
      <c r="AD42" s="28"/>
      <c r="AE42" s="29"/>
      <c r="AF42" s="30"/>
      <c r="AG42" s="20">
        <f>IF(OR(AI42&gt;0,AK42&gt;0,AM42&gt;0),'Points Master'!A42,"NIP")</f>
        <v>94</v>
      </c>
      <c r="AH42" s="30"/>
      <c r="AI42" s="31">
        <f>'Points Master'!N42</f>
        <v>1</v>
      </c>
      <c r="AJ42" s="30"/>
      <c r="AK42" s="32">
        <f>'Points Master'!O42</f>
        <v>1</v>
      </c>
      <c r="AL42" s="30"/>
      <c r="AM42" s="32">
        <f>'Points Master'!P42</f>
        <v>0</v>
      </c>
      <c r="AN42" s="30"/>
      <c r="AO42" s="30"/>
      <c r="AP42" s="30"/>
      <c r="AQ42" s="30"/>
      <c r="AR42" s="30"/>
      <c r="AS42" s="33"/>
      <c r="AT42" s="34"/>
      <c r="AU42" s="35"/>
      <c r="AV42" s="20">
        <f>IF(OR(AX42&gt;0,AZ42&gt;0,BB42&gt;0),'Points Master'!A42,"NIP")</f>
        <v>94</v>
      </c>
      <c r="AW42" s="35"/>
      <c r="AX42" s="36">
        <f>'Points Master'!S42</f>
        <v>1</v>
      </c>
      <c r="AY42" s="35"/>
      <c r="AZ42" s="37">
        <f>'Points Master'!T42</f>
        <v>1</v>
      </c>
      <c r="BA42" s="35"/>
      <c r="BB42" s="37">
        <f>'Points Master'!U42</f>
        <v>0</v>
      </c>
      <c r="BC42" s="35"/>
      <c r="BD42" s="35"/>
      <c r="BE42" s="35"/>
      <c r="BF42" s="35"/>
      <c r="BG42" s="35"/>
      <c r="BH42" s="38"/>
      <c r="BI42" s="18"/>
      <c r="BJ42" s="19"/>
      <c r="BK42" s="20" t="str">
        <f>IF(OR(BM42&gt;0,BO42&gt;0,BQ42&gt;0),'Points Master'!A42,"NIP")</f>
        <v>NIP</v>
      </c>
      <c r="BL42" s="19"/>
      <c r="BM42" s="21">
        <f>'Points Master'!X42</f>
        <v>0</v>
      </c>
      <c r="BN42" s="19"/>
      <c r="BO42" s="22">
        <f>'Points Master'!Y42</f>
        <v>0</v>
      </c>
      <c r="BP42" s="19"/>
      <c r="BQ42" s="22">
        <f>'Points Master'!Z42</f>
        <v>0</v>
      </c>
      <c r="BR42" s="19"/>
      <c r="BS42" s="19"/>
      <c r="BT42" s="19"/>
      <c r="BU42" s="19"/>
      <c r="BV42" s="19"/>
      <c r="BW42" s="23"/>
      <c r="BX42" s="24"/>
      <c r="BY42" s="25"/>
      <c r="BZ42" s="20">
        <f>IF(OR(CB42&gt;0,CD42&gt;0,CF42&gt;0),'Points Master'!A42,"NIP")</f>
        <v>94</v>
      </c>
      <c r="CA42" s="25"/>
      <c r="CB42" s="26">
        <f>'Points Master'!AC42</f>
        <v>1</v>
      </c>
      <c r="CC42" s="25"/>
      <c r="CD42" s="27">
        <f>'Points Master'!AD42</f>
        <v>1</v>
      </c>
      <c r="CE42" s="25"/>
      <c r="CF42" s="27">
        <f>'Points Master'!AE42</f>
        <v>0</v>
      </c>
      <c r="CG42" s="25"/>
      <c r="CH42" s="25"/>
      <c r="CI42" s="25"/>
      <c r="CJ42" s="25"/>
      <c r="CK42" s="25"/>
      <c r="CL42" s="28"/>
      <c r="CM42" s="29"/>
      <c r="CN42" s="30"/>
      <c r="CO42" s="20">
        <f>IF(OR(CQ42&gt;0,CS42&gt;0,CU42&gt;0),'Points Master'!A42,"NIP")</f>
        <v>94</v>
      </c>
      <c r="CP42" s="30"/>
      <c r="CQ42" s="31">
        <f>'Points Master'!AH42</f>
        <v>1</v>
      </c>
      <c r="CR42" s="30"/>
      <c r="CS42" s="32">
        <f>'Points Master'!AI42</f>
        <v>1</v>
      </c>
      <c r="CT42" s="30"/>
      <c r="CU42" s="32">
        <f>'Points Master'!AJ42</f>
        <v>1</v>
      </c>
      <c r="CV42" s="30"/>
      <c r="CW42" s="30"/>
      <c r="CX42" s="30"/>
      <c r="CY42" s="30"/>
      <c r="CZ42" s="30"/>
      <c r="DA42" s="33"/>
      <c r="DB42" s="34"/>
      <c r="DC42" s="35"/>
      <c r="DD42" s="20">
        <f>IF(OR(DF42&gt;0,DH42&gt;0,DJ42&gt;0),'Points Master'!A42,"NIP")</f>
        <v>94</v>
      </c>
      <c r="DE42" s="35"/>
      <c r="DF42" s="36">
        <f>'Points Master'!AM42</f>
        <v>1</v>
      </c>
      <c r="DG42" s="35"/>
      <c r="DH42" s="37">
        <f>'Points Master'!AN42</f>
        <v>1</v>
      </c>
      <c r="DI42" s="35"/>
      <c r="DJ42" s="37">
        <f>'Points Master'!AO42</f>
        <v>1</v>
      </c>
      <c r="DK42" s="35"/>
      <c r="DL42" s="35"/>
      <c r="DM42" s="35"/>
      <c r="DN42" s="35"/>
      <c r="DO42" s="35"/>
      <c r="DP42" s="38"/>
      <c r="DQ42" s="18"/>
      <c r="DR42" s="19"/>
      <c r="DS42" s="20" t="str">
        <f>IF(OR(DU42&gt;0,DW42&gt;0,DY42&gt;0),'Points Master'!A42,"NIP")</f>
        <v>NIP</v>
      </c>
      <c r="DT42" s="19"/>
      <c r="DU42" s="21">
        <f>'Points Master'!AR42</f>
        <v>0</v>
      </c>
      <c r="DV42" s="19"/>
      <c r="DW42" s="22">
        <f>'Points Master'!AS42</f>
        <v>0</v>
      </c>
      <c r="DX42" s="19"/>
      <c r="DY42" s="22">
        <f>'Points Master'!AT42</f>
        <v>0</v>
      </c>
      <c r="DZ42" s="19"/>
      <c r="EA42" s="19"/>
      <c r="EB42" s="19"/>
      <c r="EC42" s="19"/>
      <c r="ED42" s="19"/>
      <c r="EE42" s="23"/>
      <c r="EF42" s="24"/>
      <c r="EG42" s="25"/>
      <c r="EH42" s="20">
        <f>IF(OR(EJ42&gt;0,EL42&gt;0,EN42&gt;0),'Points Master'!A42,"NIP")</f>
        <v>94</v>
      </c>
      <c r="EI42" s="25"/>
      <c r="EJ42" s="26">
        <f>'Points Master'!AW42</f>
        <v>1</v>
      </c>
      <c r="EK42" s="25"/>
      <c r="EL42" s="27">
        <f>'Points Master'!AX42</f>
        <v>1</v>
      </c>
      <c r="EM42" s="25"/>
      <c r="EN42" s="27">
        <f>'Points Master'!AY42</f>
        <v>0</v>
      </c>
      <c r="EO42" s="25"/>
      <c r="EP42" s="25"/>
      <c r="EQ42" s="25"/>
      <c r="ER42" s="25"/>
      <c r="ES42" s="25"/>
      <c r="ET42" s="28"/>
      <c r="EU42" s="29"/>
      <c r="EV42" s="30"/>
      <c r="EW42" s="20" t="str">
        <f>IF(OR(EY42&gt;0,FA42&gt;0,FC42&gt;0),'Points Master'!A42,"NIP")</f>
        <v>NIP</v>
      </c>
      <c r="EX42" s="30"/>
      <c r="EY42" s="31">
        <f>'Points Master'!BB42</f>
        <v>0</v>
      </c>
      <c r="EZ42" s="30"/>
      <c r="FA42" s="32">
        <f>'Points Master'!BC42</f>
        <v>0</v>
      </c>
      <c r="FB42" s="30"/>
      <c r="FC42" s="32">
        <f>'Points Master'!BD42</f>
        <v>0</v>
      </c>
      <c r="FD42" s="30"/>
      <c r="FE42" s="30"/>
      <c r="FF42" s="30"/>
      <c r="FG42" s="30"/>
      <c r="FH42" s="30"/>
      <c r="FI42" s="33"/>
      <c r="FJ42" s="34"/>
      <c r="FK42" s="35"/>
      <c r="FL42" s="20" t="str">
        <f>IF(OR(FN42&gt;0,FP42&gt;0,FR42&gt;0),'Points Master'!A42,"NIP")</f>
        <v>NIP</v>
      </c>
      <c r="FM42" s="35"/>
      <c r="FN42" s="36">
        <f>'Points Master'!BG42</f>
        <v>0</v>
      </c>
      <c r="FO42" s="35"/>
      <c r="FP42" s="37">
        <f>'Points Master'!BH42</f>
        <v>0</v>
      </c>
      <c r="FQ42" s="35"/>
      <c r="FR42" s="37">
        <f>'Points Master'!BI42</f>
        <v>0</v>
      </c>
      <c r="FS42" s="35"/>
      <c r="FT42" s="35"/>
      <c r="FU42" s="35"/>
      <c r="FV42" s="35"/>
      <c r="FW42" s="35"/>
      <c r="FX42" s="38"/>
    </row>
    <row r="43" spans="1:180" ht="18.600000000000001" thickBot="1">
      <c r="A43" s="18"/>
      <c r="B43" s="19"/>
      <c r="C43" s="20">
        <f>IF(OR(E43&gt;0,G43&gt;0,I43&gt;0),'Points Master'!A43,"NIP")</f>
        <v>101</v>
      </c>
      <c r="D43" s="19"/>
      <c r="E43" s="21">
        <f>'Points Master'!D43</f>
        <v>1</v>
      </c>
      <c r="F43" s="19"/>
      <c r="G43" s="22">
        <f>'Points Master'!E43</f>
        <v>1</v>
      </c>
      <c r="H43" s="19"/>
      <c r="I43" s="22">
        <f>'Points Master'!F43</f>
        <v>0</v>
      </c>
      <c r="J43" s="19"/>
      <c r="K43" s="19"/>
      <c r="L43" s="19"/>
      <c r="M43" s="19"/>
      <c r="N43" s="19"/>
      <c r="O43" s="23"/>
      <c r="P43" s="24"/>
      <c r="Q43" s="25"/>
      <c r="R43" s="20">
        <f>IF(OR(T43&gt;0,V43&gt;0,X43&gt;0),'Points Master'!A43,"NIP")</f>
        <v>101</v>
      </c>
      <c r="S43" s="25"/>
      <c r="T43" s="26">
        <f>'Points Master'!I43</f>
        <v>1</v>
      </c>
      <c r="U43" s="25"/>
      <c r="V43" s="27">
        <f>'Points Master'!J43</f>
        <v>1</v>
      </c>
      <c r="W43" s="25"/>
      <c r="X43" s="27">
        <f>'Points Master'!K43</f>
        <v>0</v>
      </c>
      <c r="Y43" s="25"/>
      <c r="Z43" s="25"/>
      <c r="AA43" s="25"/>
      <c r="AB43" s="25"/>
      <c r="AC43" s="25"/>
      <c r="AD43" s="28"/>
      <c r="AE43" s="29"/>
      <c r="AF43" s="30"/>
      <c r="AG43" s="20">
        <f>IF(OR(AI43&gt;0,AK43&gt;0,AM43&gt;0),'Points Master'!A43,"NIP")</f>
        <v>101</v>
      </c>
      <c r="AH43" s="30"/>
      <c r="AI43" s="31">
        <f>'Points Master'!N43</f>
        <v>1</v>
      </c>
      <c r="AJ43" s="30"/>
      <c r="AK43" s="32">
        <f>'Points Master'!O43</f>
        <v>1</v>
      </c>
      <c r="AL43" s="30"/>
      <c r="AM43" s="32">
        <f>'Points Master'!P43</f>
        <v>0</v>
      </c>
      <c r="AN43" s="30"/>
      <c r="AO43" s="30"/>
      <c r="AP43" s="30"/>
      <c r="AQ43" s="30"/>
      <c r="AR43" s="30"/>
      <c r="AS43" s="33"/>
      <c r="AT43" s="34"/>
      <c r="AU43" s="35"/>
      <c r="AV43" s="20">
        <f>IF(OR(AX43&gt;0,AZ43&gt;0,BB43&gt;0),'Points Master'!A43,"NIP")</f>
        <v>101</v>
      </c>
      <c r="AW43" s="35"/>
      <c r="AX43" s="36">
        <f>'Points Master'!S43</f>
        <v>1</v>
      </c>
      <c r="AY43" s="35"/>
      <c r="AZ43" s="37">
        <f>'Points Master'!T43</f>
        <v>1</v>
      </c>
      <c r="BA43" s="35"/>
      <c r="BB43" s="37">
        <f>'Points Master'!U43</f>
        <v>0</v>
      </c>
      <c r="BC43" s="35"/>
      <c r="BD43" s="35"/>
      <c r="BE43" s="35"/>
      <c r="BF43" s="35"/>
      <c r="BG43" s="35"/>
      <c r="BH43" s="38"/>
      <c r="BI43" s="18"/>
      <c r="BJ43" s="19"/>
      <c r="BK43" s="20" t="str">
        <f>IF(OR(BM43&gt;0,BO43&gt;0,BQ43&gt;0),'Points Master'!A43,"NIP")</f>
        <v>NIP</v>
      </c>
      <c r="BL43" s="19"/>
      <c r="BM43" s="21">
        <f>'Points Master'!X43</f>
        <v>0</v>
      </c>
      <c r="BN43" s="19"/>
      <c r="BO43" s="22">
        <f>'Points Master'!Y43</f>
        <v>0</v>
      </c>
      <c r="BP43" s="19"/>
      <c r="BQ43" s="22">
        <f>'Points Master'!Z43</f>
        <v>0</v>
      </c>
      <c r="BR43" s="19"/>
      <c r="BS43" s="19"/>
      <c r="BT43" s="19"/>
      <c r="BU43" s="19"/>
      <c r="BV43" s="19"/>
      <c r="BW43" s="23"/>
      <c r="BX43" s="24"/>
      <c r="BY43" s="25"/>
      <c r="BZ43" s="20">
        <f>IF(OR(CB43&gt;0,CD43&gt;0,CF43&gt;0),'Points Master'!A43,"NIP")</f>
        <v>101</v>
      </c>
      <c r="CA43" s="25"/>
      <c r="CB43" s="26">
        <f>'Points Master'!AC43</f>
        <v>1</v>
      </c>
      <c r="CC43" s="25"/>
      <c r="CD43" s="27" t="str">
        <f>'Points Master'!AD43</f>
        <v>x</v>
      </c>
      <c r="CE43" s="25"/>
      <c r="CF43" s="27">
        <f>'Points Master'!AE43</f>
        <v>0</v>
      </c>
      <c r="CG43" s="25"/>
      <c r="CH43" s="25"/>
      <c r="CI43" s="25"/>
      <c r="CJ43" s="25"/>
      <c r="CK43" s="25"/>
      <c r="CL43" s="28"/>
      <c r="CM43" s="29"/>
      <c r="CN43" s="30"/>
      <c r="CO43" s="20">
        <f>IF(OR(CQ43&gt;0,CS43&gt;0,CU43&gt;0),'Points Master'!A43,"NIP")</f>
        <v>101</v>
      </c>
      <c r="CP43" s="30"/>
      <c r="CQ43" s="31" t="str">
        <f>'Points Master'!AH43</f>
        <v>x</v>
      </c>
      <c r="CR43" s="30"/>
      <c r="CS43" s="32" t="str">
        <f>'Points Master'!AI43</f>
        <v>x</v>
      </c>
      <c r="CT43" s="30"/>
      <c r="CU43" s="32" t="str">
        <f>'Points Master'!AJ43</f>
        <v>x</v>
      </c>
      <c r="CV43" s="30"/>
      <c r="CW43" s="30"/>
      <c r="CX43" s="30"/>
      <c r="CY43" s="30"/>
      <c r="CZ43" s="30"/>
      <c r="DA43" s="33"/>
      <c r="DB43" s="34"/>
      <c r="DC43" s="35"/>
      <c r="DD43" s="20">
        <f>IF(OR(DF43&gt;0,DH43&gt;0,DJ43&gt;0),'Points Master'!A43,"NIP")</f>
        <v>101</v>
      </c>
      <c r="DE43" s="35"/>
      <c r="DF43" s="36" t="str">
        <f>'Points Master'!AM43</f>
        <v>x</v>
      </c>
      <c r="DG43" s="35"/>
      <c r="DH43" s="37" t="str">
        <f>'Points Master'!AN43</f>
        <v>x</v>
      </c>
      <c r="DI43" s="35"/>
      <c r="DJ43" s="37" t="str">
        <f>'Points Master'!AO43</f>
        <v>x</v>
      </c>
      <c r="DK43" s="35"/>
      <c r="DL43" s="35"/>
      <c r="DM43" s="35"/>
      <c r="DN43" s="35"/>
      <c r="DO43" s="35"/>
      <c r="DP43" s="38"/>
      <c r="DQ43" s="18"/>
      <c r="DR43" s="19"/>
      <c r="DS43" s="20">
        <f>IF(OR(DU43&gt;0,DW43&gt;0,DY43&gt;0),'Points Master'!A43,"NIP")</f>
        <v>101</v>
      </c>
      <c r="DT43" s="19"/>
      <c r="DU43" s="21" t="str">
        <f>'Points Master'!AR43</f>
        <v>x</v>
      </c>
      <c r="DV43" s="19"/>
      <c r="DW43" s="22" t="str">
        <f>'Points Master'!AS43</f>
        <v>x</v>
      </c>
      <c r="DX43" s="19"/>
      <c r="DY43" s="22" t="str">
        <f>'Points Master'!AT43</f>
        <v>x</v>
      </c>
      <c r="DZ43" s="19"/>
      <c r="EA43" s="19"/>
      <c r="EB43" s="19"/>
      <c r="EC43" s="19"/>
      <c r="ED43" s="19"/>
      <c r="EE43" s="23"/>
      <c r="EF43" s="24"/>
      <c r="EG43" s="25"/>
      <c r="EH43" s="20">
        <f>IF(OR(EJ43&gt;0,EL43&gt;0,EN43&gt;0),'Points Master'!A43,"NIP")</f>
        <v>101</v>
      </c>
      <c r="EI43" s="25"/>
      <c r="EJ43" s="26">
        <f>'Points Master'!AW43</f>
        <v>1</v>
      </c>
      <c r="EK43" s="25"/>
      <c r="EL43" s="27">
        <f>'Points Master'!AX43</f>
        <v>1</v>
      </c>
      <c r="EM43" s="25"/>
      <c r="EN43" s="27">
        <f>'Points Master'!AY43</f>
        <v>0</v>
      </c>
      <c r="EO43" s="25"/>
      <c r="EP43" s="25"/>
      <c r="EQ43" s="25"/>
      <c r="ER43" s="25"/>
      <c r="ES43" s="25"/>
      <c r="ET43" s="28"/>
      <c r="EU43" s="29"/>
      <c r="EV43" s="30"/>
      <c r="EW43" s="20" t="str">
        <f>IF(OR(EY43&gt;0,FA43&gt;0,FC43&gt;0),'Points Master'!A43,"NIP")</f>
        <v>NIP</v>
      </c>
      <c r="EX43" s="30"/>
      <c r="EY43" s="31">
        <f>'Points Master'!BB43</f>
        <v>0</v>
      </c>
      <c r="EZ43" s="30"/>
      <c r="FA43" s="32">
        <f>'Points Master'!BC43</f>
        <v>0</v>
      </c>
      <c r="FB43" s="30"/>
      <c r="FC43" s="32">
        <f>'Points Master'!BD43</f>
        <v>0</v>
      </c>
      <c r="FD43" s="30"/>
      <c r="FE43" s="30"/>
      <c r="FF43" s="30"/>
      <c r="FG43" s="30"/>
      <c r="FH43" s="30"/>
      <c r="FI43" s="33"/>
      <c r="FJ43" s="34"/>
      <c r="FK43" s="35"/>
      <c r="FL43" s="20" t="str">
        <f>IF(OR(FN43&gt;0,FP43&gt;0,FR43&gt;0),'Points Master'!A43,"NIP")</f>
        <v>NIP</v>
      </c>
      <c r="FM43" s="35"/>
      <c r="FN43" s="36">
        <f>'Points Master'!BG43</f>
        <v>0</v>
      </c>
      <c r="FO43" s="35"/>
      <c r="FP43" s="37">
        <f>'Points Master'!BH43</f>
        <v>0</v>
      </c>
      <c r="FQ43" s="35"/>
      <c r="FR43" s="37">
        <f>'Points Master'!BI43</f>
        <v>0</v>
      </c>
      <c r="FS43" s="35"/>
      <c r="FT43" s="35"/>
      <c r="FU43" s="35"/>
      <c r="FV43" s="35"/>
      <c r="FW43" s="35"/>
      <c r="FX43" s="38"/>
    </row>
    <row r="44" spans="1:180" ht="18.600000000000001" thickBot="1">
      <c r="A44" s="18"/>
      <c r="B44" s="19"/>
      <c r="C44" s="20">
        <f>IF(OR(E44&gt;0,G44&gt;0,I44&gt;0),'Points Master'!A44,"NIP")</f>
        <v>102</v>
      </c>
      <c r="D44" s="19"/>
      <c r="E44" s="21">
        <f>'Points Master'!D44</f>
        <v>1</v>
      </c>
      <c r="F44" s="19"/>
      <c r="G44" s="22">
        <f>'Points Master'!E44</f>
        <v>1</v>
      </c>
      <c r="H44" s="19"/>
      <c r="I44" s="22">
        <f>'Points Master'!F44</f>
        <v>0</v>
      </c>
      <c r="J44" s="19"/>
      <c r="K44" s="19"/>
      <c r="L44" s="19"/>
      <c r="M44" s="19"/>
      <c r="N44" s="19"/>
      <c r="O44" s="23"/>
      <c r="P44" s="24"/>
      <c r="Q44" s="25"/>
      <c r="R44" s="20">
        <f>IF(OR(T44&gt;0,V44&gt;0,X44&gt;0),'Points Master'!A44,"NIP")</f>
        <v>102</v>
      </c>
      <c r="S44" s="25"/>
      <c r="T44" s="26">
        <f>'Points Master'!I44</f>
        <v>1</v>
      </c>
      <c r="U44" s="25"/>
      <c r="V44" s="27">
        <f>'Points Master'!J44</f>
        <v>1</v>
      </c>
      <c r="W44" s="25"/>
      <c r="X44" s="27">
        <f>'Points Master'!K44</f>
        <v>0</v>
      </c>
      <c r="Y44" s="25"/>
      <c r="Z44" s="25"/>
      <c r="AA44" s="25"/>
      <c r="AB44" s="25"/>
      <c r="AC44" s="25"/>
      <c r="AD44" s="28"/>
      <c r="AE44" s="29"/>
      <c r="AF44" s="30"/>
      <c r="AG44" s="20">
        <f>IF(OR(AI44&gt;0,AK44&gt;0,AM44&gt;0),'Points Master'!A44,"NIP")</f>
        <v>102</v>
      </c>
      <c r="AH44" s="30"/>
      <c r="AI44" s="31">
        <f>'Points Master'!N44</f>
        <v>1</v>
      </c>
      <c r="AJ44" s="30"/>
      <c r="AK44" s="32">
        <f>'Points Master'!O44</f>
        <v>1</v>
      </c>
      <c r="AL44" s="30"/>
      <c r="AM44" s="32">
        <f>'Points Master'!P44</f>
        <v>0</v>
      </c>
      <c r="AN44" s="30"/>
      <c r="AO44" s="30"/>
      <c r="AP44" s="30"/>
      <c r="AQ44" s="30"/>
      <c r="AR44" s="30"/>
      <c r="AS44" s="33"/>
      <c r="AT44" s="34"/>
      <c r="AU44" s="35"/>
      <c r="AV44" s="20">
        <f>IF(OR(AX44&gt;0,AZ44&gt;0,BB44&gt;0),'Points Master'!A44,"NIP")</f>
        <v>102</v>
      </c>
      <c r="AW44" s="35"/>
      <c r="AX44" s="36">
        <f>'Points Master'!S44</f>
        <v>1</v>
      </c>
      <c r="AY44" s="35"/>
      <c r="AZ44" s="37">
        <f>'Points Master'!T44</f>
        <v>1</v>
      </c>
      <c r="BA44" s="35"/>
      <c r="BB44" s="37">
        <f>'Points Master'!U44</f>
        <v>0</v>
      </c>
      <c r="BC44" s="35"/>
      <c r="BD44" s="35"/>
      <c r="BE44" s="35"/>
      <c r="BF44" s="35"/>
      <c r="BG44" s="35"/>
      <c r="BH44" s="38"/>
      <c r="BI44" s="18"/>
      <c r="BJ44" s="19"/>
      <c r="BK44" s="20" t="str">
        <f>IF(OR(BM44&gt;0,BO44&gt;0,BQ44&gt;0),'Points Master'!A44,"NIP")</f>
        <v>NIP</v>
      </c>
      <c r="BL44" s="19"/>
      <c r="BM44" s="21">
        <f>'Points Master'!X44</f>
        <v>0</v>
      </c>
      <c r="BN44" s="19"/>
      <c r="BO44" s="22">
        <f>'Points Master'!Y44</f>
        <v>0</v>
      </c>
      <c r="BP44" s="19"/>
      <c r="BQ44" s="22">
        <f>'Points Master'!Z44</f>
        <v>0</v>
      </c>
      <c r="BR44" s="19"/>
      <c r="BS44" s="19"/>
      <c r="BT44" s="19"/>
      <c r="BU44" s="19"/>
      <c r="BV44" s="19"/>
      <c r="BW44" s="23"/>
      <c r="BX44" s="24"/>
      <c r="BY44" s="25"/>
      <c r="BZ44" s="20">
        <f>IF(OR(CB44&gt;0,CD44&gt;0,CF44&gt;0),'Points Master'!A44,"NIP")</f>
        <v>102</v>
      </c>
      <c r="CA44" s="25"/>
      <c r="CB44" s="26">
        <f>'Points Master'!AC44</f>
        <v>1</v>
      </c>
      <c r="CC44" s="25"/>
      <c r="CD44" s="27">
        <f>'Points Master'!AD44</f>
        <v>1</v>
      </c>
      <c r="CE44" s="25"/>
      <c r="CF44" s="27">
        <f>'Points Master'!AE44</f>
        <v>0</v>
      </c>
      <c r="CG44" s="25"/>
      <c r="CH44" s="25"/>
      <c r="CI44" s="25"/>
      <c r="CJ44" s="25"/>
      <c r="CK44" s="25"/>
      <c r="CL44" s="28"/>
      <c r="CM44" s="29"/>
      <c r="CN44" s="30"/>
      <c r="CO44" s="20">
        <f>IF(OR(CQ44&gt;0,CS44&gt;0,CU44&gt;0),'Points Master'!A44,"NIP")</f>
        <v>102</v>
      </c>
      <c r="CP44" s="30"/>
      <c r="CQ44" s="31">
        <f>'Points Master'!AH44</f>
        <v>1</v>
      </c>
      <c r="CR44" s="30"/>
      <c r="CS44" s="32">
        <f>'Points Master'!AI44</f>
        <v>1</v>
      </c>
      <c r="CT44" s="30"/>
      <c r="CU44" s="32">
        <f>'Points Master'!AJ44</f>
        <v>1</v>
      </c>
      <c r="CV44" s="30"/>
      <c r="CW44" s="30"/>
      <c r="CX44" s="30"/>
      <c r="CY44" s="30"/>
      <c r="CZ44" s="30"/>
      <c r="DA44" s="33"/>
      <c r="DB44" s="34"/>
      <c r="DC44" s="35"/>
      <c r="DD44" s="20">
        <f>IF(OR(DF44&gt;0,DH44&gt;0,DJ44&gt;0),'Points Master'!A44,"NIP")</f>
        <v>102</v>
      </c>
      <c r="DE44" s="35"/>
      <c r="DF44" s="36">
        <f>'Points Master'!AM44</f>
        <v>1</v>
      </c>
      <c r="DG44" s="35"/>
      <c r="DH44" s="37">
        <f>'Points Master'!AN44</f>
        <v>1</v>
      </c>
      <c r="DI44" s="35"/>
      <c r="DJ44" s="37">
        <f>'Points Master'!AO44</f>
        <v>0</v>
      </c>
      <c r="DK44" s="35"/>
      <c r="DL44" s="35"/>
      <c r="DM44" s="35"/>
      <c r="DN44" s="35"/>
      <c r="DO44" s="35"/>
      <c r="DP44" s="38"/>
      <c r="DQ44" s="18"/>
      <c r="DR44" s="19"/>
      <c r="DS44" s="20" t="str">
        <f>IF(OR(DU44&gt;0,DW44&gt;0,DY44&gt;0),'Points Master'!A44,"NIP")</f>
        <v>NIP</v>
      </c>
      <c r="DT44" s="19"/>
      <c r="DU44" s="21">
        <f>'Points Master'!AR44</f>
        <v>0</v>
      </c>
      <c r="DV44" s="19"/>
      <c r="DW44" s="22">
        <f>'Points Master'!AS44</f>
        <v>0</v>
      </c>
      <c r="DX44" s="19"/>
      <c r="DY44" s="22">
        <f>'Points Master'!AT44</f>
        <v>0</v>
      </c>
      <c r="DZ44" s="19"/>
      <c r="EA44" s="19"/>
      <c r="EB44" s="19"/>
      <c r="EC44" s="19"/>
      <c r="ED44" s="19"/>
      <c r="EE44" s="23"/>
      <c r="EF44" s="24"/>
      <c r="EG44" s="25"/>
      <c r="EH44" s="20">
        <f>IF(OR(EJ44&gt;0,EL44&gt;0,EN44&gt;0),'Points Master'!A44,"NIP")</f>
        <v>102</v>
      </c>
      <c r="EI44" s="25"/>
      <c r="EJ44" s="26">
        <f>'Points Master'!AW44</f>
        <v>1</v>
      </c>
      <c r="EK44" s="25"/>
      <c r="EL44" s="27">
        <f>'Points Master'!AX44</f>
        <v>1</v>
      </c>
      <c r="EM44" s="25"/>
      <c r="EN44" s="27">
        <f>'Points Master'!AY44</f>
        <v>0</v>
      </c>
      <c r="EO44" s="25"/>
      <c r="EP44" s="25"/>
      <c r="EQ44" s="25"/>
      <c r="ER44" s="25"/>
      <c r="ES44" s="25"/>
      <c r="ET44" s="28"/>
      <c r="EU44" s="29"/>
      <c r="EV44" s="30"/>
      <c r="EW44" s="20" t="str">
        <f>IF(OR(EY44&gt;0,FA44&gt;0,FC44&gt;0),'Points Master'!A44,"NIP")</f>
        <v>NIP</v>
      </c>
      <c r="EX44" s="30"/>
      <c r="EY44" s="31">
        <f>'Points Master'!BB44</f>
        <v>0</v>
      </c>
      <c r="EZ44" s="30"/>
      <c r="FA44" s="32">
        <f>'Points Master'!BC44</f>
        <v>0</v>
      </c>
      <c r="FB44" s="30"/>
      <c r="FC44" s="32">
        <f>'Points Master'!BD44</f>
        <v>0</v>
      </c>
      <c r="FD44" s="30"/>
      <c r="FE44" s="30"/>
      <c r="FF44" s="30"/>
      <c r="FG44" s="30"/>
      <c r="FH44" s="30"/>
      <c r="FI44" s="33"/>
      <c r="FJ44" s="34"/>
      <c r="FK44" s="35"/>
      <c r="FL44" s="20" t="str">
        <f>IF(OR(FN44&gt;0,FP44&gt;0,FR44&gt;0),'Points Master'!A44,"NIP")</f>
        <v>NIP</v>
      </c>
      <c r="FM44" s="35"/>
      <c r="FN44" s="36">
        <f>'Points Master'!BG44</f>
        <v>0</v>
      </c>
      <c r="FO44" s="35"/>
      <c r="FP44" s="37">
        <f>'Points Master'!BH44</f>
        <v>0</v>
      </c>
      <c r="FQ44" s="35"/>
      <c r="FR44" s="37">
        <f>'Points Master'!BI44</f>
        <v>0</v>
      </c>
      <c r="FS44" s="35"/>
      <c r="FT44" s="35"/>
      <c r="FU44" s="35"/>
      <c r="FV44" s="35"/>
      <c r="FW44" s="35"/>
      <c r="FX44" s="38"/>
    </row>
    <row r="45" spans="1:180" ht="18.600000000000001" thickBot="1">
      <c r="A45" s="18"/>
      <c r="B45" s="19"/>
      <c r="C45" s="20">
        <f>IF(OR(E45&gt;0,G45&gt;0,I45&gt;0),'Points Master'!A45,"NIP")</f>
        <v>103</v>
      </c>
      <c r="D45" s="19"/>
      <c r="E45" s="21">
        <f>'Points Master'!D45</f>
        <v>1</v>
      </c>
      <c r="F45" s="19"/>
      <c r="G45" s="22">
        <f>'Points Master'!E45</f>
        <v>1</v>
      </c>
      <c r="H45" s="19"/>
      <c r="I45" s="22">
        <f>'Points Master'!F45</f>
        <v>0</v>
      </c>
      <c r="J45" s="19"/>
      <c r="K45" s="19"/>
      <c r="L45" s="19"/>
      <c r="M45" s="19"/>
      <c r="N45" s="19"/>
      <c r="O45" s="23"/>
      <c r="P45" s="24"/>
      <c r="Q45" s="25"/>
      <c r="R45" s="20">
        <f>IF(OR(T45&gt;0,V45&gt;0,X45&gt;0),'Points Master'!A45,"NIP")</f>
        <v>103</v>
      </c>
      <c r="S45" s="25"/>
      <c r="T45" s="26">
        <f>'Points Master'!I45</f>
        <v>1</v>
      </c>
      <c r="U45" s="25"/>
      <c r="V45" s="27">
        <f>'Points Master'!J45</f>
        <v>1</v>
      </c>
      <c r="W45" s="25"/>
      <c r="X45" s="27">
        <f>'Points Master'!K45</f>
        <v>0</v>
      </c>
      <c r="Y45" s="25"/>
      <c r="Z45" s="25"/>
      <c r="AA45" s="25"/>
      <c r="AB45" s="25"/>
      <c r="AC45" s="25"/>
      <c r="AD45" s="28"/>
      <c r="AE45" s="29"/>
      <c r="AF45" s="30"/>
      <c r="AG45" s="20">
        <f>IF(OR(AI45&gt;0,AK45&gt;0,AM45&gt;0),'Points Master'!A45,"NIP")</f>
        <v>103</v>
      </c>
      <c r="AH45" s="30"/>
      <c r="AI45" s="31">
        <f>'Points Master'!N45</f>
        <v>1</v>
      </c>
      <c r="AJ45" s="30"/>
      <c r="AK45" s="32">
        <f>'Points Master'!O45</f>
        <v>1</v>
      </c>
      <c r="AL45" s="30"/>
      <c r="AM45" s="32">
        <f>'Points Master'!P45</f>
        <v>0</v>
      </c>
      <c r="AN45" s="30"/>
      <c r="AO45" s="30"/>
      <c r="AP45" s="30"/>
      <c r="AQ45" s="30"/>
      <c r="AR45" s="30"/>
      <c r="AS45" s="33"/>
      <c r="AT45" s="34"/>
      <c r="AU45" s="35"/>
      <c r="AV45" s="20">
        <f>IF(OR(AX45&gt;0,AZ45&gt;0,BB45&gt;0),'Points Master'!A45,"NIP")</f>
        <v>103</v>
      </c>
      <c r="AW45" s="35"/>
      <c r="AX45" s="36">
        <f>'Points Master'!S45</f>
        <v>1</v>
      </c>
      <c r="AY45" s="35"/>
      <c r="AZ45" s="37">
        <f>'Points Master'!T45</f>
        <v>1</v>
      </c>
      <c r="BA45" s="35"/>
      <c r="BB45" s="37">
        <f>'Points Master'!U45</f>
        <v>0</v>
      </c>
      <c r="BC45" s="35"/>
      <c r="BD45" s="35"/>
      <c r="BE45" s="35"/>
      <c r="BF45" s="35"/>
      <c r="BG45" s="35"/>
      <c r="BH45" s="38"/>
      <c r="BI45" s="18"/>
      <c r="BJ45" s="19"/>
      <c r="BK45" s="20" t="str">
        <f>IF(OR(BM45&gt;0,BO45&gt;0,BQ45&gt;0),'Points Master'!A45,"NIP")</f>
        <v>NIP</v>
      </c>
      <c r="BL45" s="19"/>
      <c r="BM45" s="21">
        <f>'Points Master'!X45</f>
        <v>0</v>
      </c>
      <c r="BN45" s="19"/>
      <c r="BO45" s="22">
        <f>'Points Master'!Y45</f>
        <v>0</v>
      </c>
      <c r="BP45" s="19"/>
      <c r="BQ45" s="22">
        <f>'Points Master'!Z45</f>
        <v>0</v>
      </c>
      <c r="BR45" s="19"/>
      <c r="BS45" s="19"/>
      <c r="BT45" s="19"/>
      <c r="BU45" s="19"/>
      <c r="BV45" s="19"/>
      <c r="BW45" s="23"/>
      <c r="BX45" s="24"/>
      <c r="BY45" s="25"/>
      <c r="BZ45" s="20">
        <f>IF(OR(CB45&gt;0,CD45&gt;0,CF45&gt;0),'Points Master'!A45,"NIP")</f>
        <v>103</v>
      </c>
      <c r="CA45" s="25"/>
      <c r="CB45" s="26">
        <f>'Points Master'!AC45</f>
        <v>1</v>
      </c>
      <c r="CC45" s="25"/>
      <c r="CD45" s="27">
        <f>'Points Master'!AD45</f>
        <v>1</v>
      </c>
      <c r="CE45" s="25"/>
      <c r="CF45" s="27">
        <f>'Points Master'!AE45</f>
        <v>0</v>
      </c>
      <c r="CG45" s="25"/>
      <c r="CH45" s="25"/>
      <c r="CI45" s="25"/>
      <c r="CJ45" s="25"/>
      <c r="CK45" s="25"/>
      <c r="CL45" s="28"/>
      <c r="CM45" s="29"/>
      <c r="CN45" s="30"/>
      <c r="CO45" s="20">
        <f>IF(OR(CQ45&gt;0,CS45&gt;0,CU45&gt;0),'Points Master'!A45,"NIP")</f>
        <v>103</v>
      </c>
      <c r="CP45" s="30"/>
      <c r="CQ45" s="31">
        <f>'Points Master'!AH45</f>
        <v>1</v>
      </c>
      <c r="CR45" s="30"/>
      <c r="CS45" s="32">
        <f>'Points Master'!AI45</f>
        <v>1</v>
      </c>
      <c r="CT45" s="30"/>
      <c r="CU45" s="32">
        <f>'Points Master'!AJ45</f>
        <v>0</v>
      </c>
      <c r="CV45" s="30"/>
      <c r="CW45" s="30"/>
      <c r="CX45" s="30"/>
      <c r="CY45" s="30"/>
      <c r="CZ45" s="30"/>
      <c r="DA45" s="33"/>
      <c r="DB45" s="34"/>
      <c r="DC45" s="35"/>
      <c r="DD45" s="20">
        <f>IF(OR(DF45&gt;0,DH45&gt;0,DJ45&gt;0),'Points Master'!A45,"NIP")</f>
        <v>103</v>
      </c>
      <c r="DE45" s="35"/>
      <c r="DF45" s="36">
        <f>'Points Master'!AM45</f>
        <v>1</v>
      </c>
      <c r="DG45" s="35"/>
      <c r="DH45" s="37">
        <f>'Points Master'!AN45</f>
        <v>1</v>
      </c>
      <c r="DI45" s="35"/>
      <c r="DJ45" s="37">
        <f>'Points Master'!AO45</f>
        <v>0</v>
      </c>
      <c r="DK45" s="35"/>
      <c r="DL45" s="35"/>
      <c r="DM45" s="35"/>
      <c r="DN45" s="35"/>
      <c r="DO45" s="35"/>
      <c r="DP45" s="38"/>
      <c r="DQ45" s="18"/>
      <c r="DR45" s="19"/>
      <c r="DS45" s="20" t="str">
        <f>IF(OR(DU45&gt;0,DW45&gt;0,DY45&gt;0),'Points Master'!A45,"NIP")</f>
        <v>NIP</v>
      </c>
      <c r="DT45" s="19"/>
      <c r="DU45" s="21">
        <f>'Points Master'!AR45</f>
        <v>0</v>
      </c>
      <c r="DV45" s="19"/>
      <c r="DW45" s="22">
        <f>'Points Master'!AS45</f>
        <v>0</v>
      </c>
      <c r="DX45" s="19"/>
      <c r="DY45" s="22">
        <f>'Points Master'!AT45</f>
        <v>0</v>
      </c>
      <c r="DZ45" s="19"/>
      <c r="EA45" s="19"/>
      <c r="EB45" s="19"/>
      <c r="EC45" s="19"/>
      <c r="ED45" s="19"/>
      <c r="EE45" s="23"/>
      <c r="EF45" s="24"/>
      <c r="EG45" s="25"/>
      <c r="EH45" s="20">
        <f>IF(OR(EJ45&gt;0,EL45&gt;0,EN45&gt;0),'Points Master'!A45,"NIP")</f>
        <v>103</v>
      </c>
      <c r="EI45" s="25"/>
      <c r="EJ45" s="26">
        <f>'Points Master'!AW45</f>
        <v>1</v>
      </c>
      <c r="EK45" s="25"/>
      <c r="EL45" s="27">
        <f>'Points Master'!AX45</f>
        <v>1</v>
      </c>
      <c r="EM45" s="25"/>
      <c r="EN45" s="27">
        <f>'Points Master'!AY45</f>
        <v>0</v>
      </c>
      <c r="EO45" s="25"/>
      <c r="EP45" s="25"/>
      <c r="EQ45" s="25"/>
      <c r="ER45" s="25"/>
      <c r="ES45" s="25"/>
      <c r="ET45" s="28"/>
      <c r="EU45" s="29"/>
      <c r="EV45" s="30"/>
      <c r="EW45" s="20" t="str">
        <f>IF(OR(EY45&gt;0,FA45&gt;0,FC45&gt;0),'Points Master'!A45,"NIP")</f>
        <v>NIP</v>
      </c>
      <c r="EX45" s="30"/>
      <c r="EY45" s="31">
        <f>'Points Master'!BB45</f>
        <v>0</v>
      </c>
      <c r="EZ45" s="30"/>
      <c r="FA45" s="32">
        <f>'Points Master'!BC45</f>
        <v>0</v>
      </c>
      <c r="FB45" s="30"/>
      <c r="FC45" s="32">
        <f>'Points Master'!BD45</f>
        <v>0</v>
      </c>
      <c r="FD45" s="30"/>
      <c r="FE45" s="30"/>
      <c r="FF45" s="30"/>
      <c r="FG45" s="30"/>
      <c r="FH45" s="30"/>
      <c r="FI45" s="33"/>
      <c r="FJ45" s="34"/>
      <c r="FK45" s="35"/>
      <c r="FL45" s="20" t="str">
        <f>IF(OR(FN45&gt;0,FP45&gt;0,FR45&gt;0),'Points Master'!A45,"NIP")</f>
        <v>NIP</v>
      </c>
      <c r="FM45" s="35"/>
      <c r="FN45" s="36">
        <f>'Points Master'!BG45</f>
        <v>0</v>
      </c>
      <c r="FO45" s="35"/>
      <c r="FP45" s="37">
        <f>'Points Master'!BH45</f>
        <v>0</v>
      </c>
      <c r="FQ45" s="35"/>
      <c r="FR45" s="37">
        <f>'Points Master'!BI45</f>
        <v>0</v>
      </c>
      <c r="FS45" s="35"/>
      <c r="FT45" s="35"/>
      <c r="FU45" s="35"/>
      <c r="FV45" s="35"/>
      <c r="FW45" s="35"/>
      <c r="FX45" s="38"/>
    </row>
    <row r="46" spans="1:180" ht="18.600000000000001" thickBot="1">
      <c r="A46" s="18"/>
      <c r="B46" s="19"/>
      <c r="C46" s="20">
        <f>IF(OR(E46&gt;0,G46&gt;0,I46&gt;0),'Points Master'!A46,"NIP")</f>
        <v>104</v>
      </c>
      <c r="D46" s="19"/>
      <c r="E46" s="21">
        <f>'Points Master'!D46</f>
        <v>1</v>
      </c>
      <c r="F46" s="19"/>
      <c r="G46" s="22">
        <f>'Points Master'!E46</f>
        <v>1</v>
      </c>
      <c r="H46" s="19"/>
      <c r="I46" s="22">
        <f>'Points Master'!F46</f>
        <v>0</v>
      </c>
      <c r="J46" s="19"/>
      <c r="K46" s="19"/>
      <c r="L46" s="19"/>
      <c r="M46" s="19"/>
      <c r="N46" s="19"/>
      <c r="O46" s="23"/>
      <c r="P46" s="24"/>
      <c r="Q46" s="25"/>
      <c r="R46" s="20">
        <f>IF(OR(T46&gt;0,V46&gt;0,X46&gt;0),'Points Master'!A46,"NIP")</f>
        <v>104</v>
      </c>
      <c r="S46" s="25"/>
      <c r="T46" s="26">
        <f>'Points Master'!I46</f>
        <v>1</v>
      </c>
      <c r="U46" s="25"/>
      <c r="V46" s="27">
        <f>'Points Master'!J46</f>
        <v>1</v>
      </c>
      <c r="W46" s="25"/>
      <c r="X46" s="27">
        <f>'Points Master'!K46</f>
        <v>0</v>
      </c>
      <c r="Y46" s="25"/>
      <c r="Z46" s="25"/>
      <c r="AA46" s="25"/>
      <c r="AB46" s="25"/>
      <c r="AC46" s="25"/>
      <c r="AD46" s="28"/>
      <c r="AE46" s="29"/>
      <c r="AF46" s="30"/>
      <c r="AG46" s="20">
        <f>IF(OR(AI46&gt;0,AK46&gt;0,AM46&gt;0),'Points Master'!A46,"NIP")</f>
        <v>104</v>
      </c>
      <c r="AH46" s="30"/>
      <c r="AI46" s="31">
        <f>'Points Master'!N46</f>
        <v>1</v>
      </c>
      <c r="AJ46" s="30"/>
      <c r="AK46" s="32">
        <f>'Points Master'!O46</f>
        <v>1</v>
      </c>
      <c r="AL46" s="30"/>
      <c r="AM46" s="32">
        <f>'Points Master'!P46</f>
        <v>0</v>
      </c>
      <c r="AN46" s="30"/>
      <c r="AO46" s="30"/>
      <c r="AP46" s="30"/>
      <c r="AQ46" s="30"/>
      <c r="AR46" s="30"/>
      <c r="AS46" s="33"/>
      <c r="AT46" s="34"/>
      <c r="AU46" s="35"/>
      <c r="AV46" s="20">
        <f>IF(OR(AX46&gt;0,AZ46&gt;0,BB46&gt;0),'Points Master'!A46,"NIP")</f>
        <v>104</v>
      </c>
      <c r="AW46" s="35"/>
      <c r="AX46" s="36">
        <f>'Points Master'!S46</f>
        <v>1</v>
      </c>
      <c r="AY46" s="35"/>
      <c r="AZ46" s="37">
        <f>'Points Master'!T46</f>
        <v>1</v>
      </c>
      <c r="BA46" s="35"/>
      <c r="BB46" s="37">
        <f>'Points Master'!U46</f>
        <v>0</v>
      </c>
      <c r="BC46" s="35"/>
      <c r="BD46" s="35"/>
      <c r="BE46" s="35"/>
      <c r="BF46" s="35"/>
      <c r="BG46" s="35"/>
      <c r="BH46" s="38"/>
      <c r="BI46" s="18"/>
      <c r="BJ46" s="19"/>
      <c r="BK46" s="20" t="str">
        <f>IF(OR(BM46&gt;0,BO46&gt;0,BQ46&gt;0),'Points Master'!A46,"NIP")</f>
        <v>NIP</v>
      </c>
      <c r="BL46" s="19"/>
      <c r="BM46" s="21">
        <f>'Points Master'!X46</f>
        <v>0</v>
      </c>
      <c r="BN46" s="19"/>
      <c r="BO46" s="22">
        <f>'Points Master'!Y46</f>
        <v>0</v>
      </c>
      <c r="BP46" s="19"/>
      <c r="BQ46" s="22">
        <f>'Points Master'!Z46</f>
        <v>0</v>
      </c>
      <c r="BR46" s="19"/>
      <c r="BS46" s="19"/>
      <c r="BT46" s="19"/>
      <c r="BU46" s="19"/>
      <c r="BV46" s="19"/>
      <c r="BW46" s="23"/>
      <c r="BX46" s="24"/>
      <c r="BY46" s="25"/>
      <c r="BZ46" s="20">
        <f>IF(OR(CB46&gt;0,CD46&gt;0,CF46&gt;0),'Points Master'!A46,"NIP")</f>
        <v>104</v>
      </c>
      <c r="CA46" s="25"/>
      <c r="CB46" s="26">
        <f>'Points Master'!AC46</f>
        <v>1</v>
      </c>
      <c r="CC46" s="25"/>
      <c r="CD46" s="27">
        <f>'Points Master'!AD46</f>
        <v>1</v>
      </c>
      <c r="CE46" s="25"/>
      <c r="CF46" s="27">
        <f>'Points Master'!AE46</f>
        <v>0</v>
      </c>
      <c r="CG46" s="25"/>
      <c r="CH46" s="25"/>
      <c r="CI46" s="25"/>
      <c r="CJ46" s="25"/>
      <c r="CK46" s="25"/>
      <c r="CL46" s="28"/>
      <c r="CM46" s="29"/>
      <c r="CN46" s="30"/>
      <c r="CO46" s="20">
        <f>IF(OR(CQ46&gt;0,CS46&gt;0,CU46&gt;0),'Points Master'!A46,"NIP")</f>
        <v>104</v>
      </c>
      <c r="CP46" s="30"/>
      <c r="CQ46" s="31" t="str">
        <f>'Points Master'!AH46</f>
        <v>x</v>
      </c>
      <c r="CR46" s="30"/>
      <c r="CS46" s="32" t="str">
        <f>'Points Master'!AI46</f>
        <v>x</v>
      </c>
      <c r="CT46" s="30"/>
      <c r="CU46" s="32">
        <f>'Points Master'!AJ46</f>
        <v>0</v>
      </c>
      <c r="CV46" s="30"/>
      <c r="CW46" s="30"/>
      <c r="CX46" s="30"/>
      <c r="CY46" s="30"/>
      <c r="CZ46" s="30"/>
      <c r="DA46" s="33"/>
      <c r="DB46" s="34"/>
      <c r="DC46" s="35"/>
      <c r="DD46" s="20">
        <f>IF(OR(DF46&gt;0,DH46&gt;0,DJ46&gt;0),'Points Master'!A46,"NIP")</f>
        <v>104</v>
      </c>
      <c r="DE46" s="35"/>
      <c r="DF46" s="36">
        <f>'Points Master'!AM46</f>
        <v>1</v>
      </c>
      <c r="DG46" s="35"/>
      <c r="DH46" s="37" t="str">
        <f>'Points Master'!AN46</f>
        <v>x</v>
      </c>
      <c r="DI46" s="35"/>
      <c r="DJ46" s="37">
        <f>'Points Master'!AO46</f>
        <v>0</v>
      </c>
      <c r="DK46" s="35"/>
      <c r="DL46" s="35"/>
      <c r="DM46" s="35"/>
      <c r="DN46" s="35"/>
      <c r="DO46" s="35"/>
      <c r="DP46" s="38"/>
      <c r="DQ46" s="18"/>
      <c r="DR46" s="19"/>
      <c r="DS46" s="20" t="str">
        <f>IF(OR(DU46&gt;0,DW46&gt;0,DY46&gt;0),'Points Master'!A46,"NIP")</f>
        <v>NIP</v>
      </c>
      <c r="DT46" s="19"/>
      <c r="DU46" s="21">
        <f>'Points Master'!AR46</f>
        <v>0</v>
      </c>
      <c r="DV46" s="19"/>
      <c r="DW46" s="22">
        <f>'Points Master'!AS46</f>
        <v>0</v>
      </c>
      <c r="DX46" s="19"/>
      <c r="DY46" s="22">
        <f>'Points Master'!AT46</f>
        <v>0</v>
      </c>
      <c r="DZ46" s="19"/>
      <c r="EA46" s="19"/>
      <c r="EB46" s="19"/>
      <c r="EC46" s="19"/>
      <c r="ED46" s="19"/>
      <c r="EE46" s="23"/>
      <c r="EF46" s="24"/>
      <c r="EG46" s="25"/>
      <c r="EH46" s="20" t="str">
        <f>IF(OR(EJ46&gt;0,EL46&gt;0,EN46&gt;0),'Points Master'!A46,"NIP")</f>
        <v>NIP</v>
      </c>
      <c r="EI46" s="25"/>
      <c r="EJ46" s="26">
        <f>'Points Master'!AW46</f>
        <v>0</v>
      </c>
      <c r="EK46" s="25"/>
      <c r="EL46" s="27">
        <f>'Points Master'!AX46</f>
        <v>0</v>
      </c>
      <c r="EM46" s="25"/>
      <c r="EN46" s="27">
        <f>'Points Master'!AY46</f>
        <v>0</v>
      </c>
      <c r="EO46" s="25"/>
      <c r="EP46" s="25"/>
      <c r="EQ46" s="25"/>
      <c r="ER46" s="25"/>
      <c r="ES46" s="25"/>
      <c r="ET46" s="28"/>
      <c r="EU46" s="29"/>
      <c r="EV46" s="30"/>
      <c r="EW46" s="20" t="str">
        <f>IF(OR(EY46&gt;0,FA46&gt;0,FC46&gt;0),'Points Master'!A46,"NIP")</f>
        <v>NIP</v>
      </c>
      <c r="EX46" s="30"/>
      <c r="EY46" s="31">
        <f>'Points Master'!BB46</f>
        <v>0</v>
      </c>
      <c r="EZ46" s="30"/>
      <c r="FA46" s="32">
        <f>'Points Master'!BC46</f>
        <v>0</v>
      </c>
      <c r="FB46" s="30"/>
      <c r="FC46" s="32">
        <f>'Points Master'!BD46</f>
        <v>0</v>
      </c>
      <c r="FD46" s="30"/>
      <c r="FE46" s="30"/>
      <c r="FF46" s="30"/>
      <c r="FG46" s="30"/>
      <c r="FH46" s="30"/>
      <c r="FI46" s="33"/>
      <c r="FJ46" s="34"/>
      <c r="FK46" s="35"/>
      <c r="FL46" s="20" t="str">
        <f>IF(OR(FN46&gt;0,FP46&gt;0,FR46&gt;0),'Points Master'!A46,"NIP")</f>
        <v>NIP</v>
      </c>
      <c r="FM46" s="35"/>
      <c r="FN46" s="36">
        <f>'Points Master'!BG46</f>
        <v>0</v>
      </c>
      <c r="FO46" s="35"/>
      <c r="FP46" s="37">
        <f>'Points Master'!BH46</f>
        <v>0</v>
      </c>
      <c r="FQ46" s="35"/>
      <c r="FR46" s="37">
        <f>'Points Master'!BI46</f>
        <v>0</v>
      </c>
      <c r="FS46" s="35"/>
      <c r="FT46" s="35"/>
      <c r="FU46" s="35"/>
      <c r="FV46" s="35"/>
      <c r="FW46" s="35"/>
      <c r="FX46" s="38"/>
    </row>
    <row r="47" spans="1:180" ht="18.600000000000001" thickBot="1">
      <c r="A47" s="18"/>
      <c r="B47" s="19"/>
      <c r="C47" s="20">
        <f>IF(OR(E47&gt;0,G47&gt;0,I47&gt;0),'Points Master'!A47,"NIP")</f>
        <v>105</v>
      </c>
      <c r="D47" s="19"/>
      <c r="E47" s="21" t="str">
        <f>'Points Master'!D47</f>
        <v>x</v>
      </c>
      <c r="F47" s="19"/>
      <c r="G47" s="22" t="str">
        <f>'Points Master'!E47</f>
        <v>x</v>
      </c>
      <c r="H47" s="19"/>
      <c r="I47" s="22">
        <f>'Points Master'!F47</f>
        <v>0</v>
      </c>
      <c r="J47" s="19"/>
      <c r="K47" s="19"/>
      <c r="L47" s="19"/>
      <c r="M47" s="19"/>
      <c r="N47" s="19"/>
      <c r="O47" s="23"/>
      <c r="P47" s="24"/>
      <c r="Q47" s="25"/>
      <c r="R47" s="20">
        <f>IF(OR(T47&gt;0,V47&gt;0,X47&gt;0),'Points Master'!A47,"NIP")</f>
        <v>105</v>
      </c>
      <c r="S47" s="25"/>
      <c r="T47" s="26">
        <f>'Points Master'!I47</f>
        <v>1</v>
      </c>
      <c r="U47" s="25"/>
      <c r="V47" s="27">
        <f>'Points Master'!J47</f>
        <v>1</v>
      </c>
      <c r="W47" s="25"/>
      <c r="X47" s="27">
        <f>'Points Master'!K47</f>
        <v>0</v>
      </c>
      <c r="Y47" s="25"/>
      <c r="Z47" s="25"/>
      <c r="AA47" s="25"/>
      <c r="AB47" s="25"/>
      <c r="AC47" s="25"/>
      <c r="AD47" s="28"/>
      <c r="AE47" s="29"/>
      <c r="AF47" s="30"/>
      <c r="AG47" s="20">
        <f>IF(OR(AI47&gt;0,AK47&gt;0,AM47&gt;0),'Points Master'!A47,"NIP")</f>
        <v>105</v>
      </c>
      <c r="AH47" s="30"/>
      <c r="AI47" s="31" t="str">
        <f>'Points Master'!N47</f>
        <v>x</v>
      </c>
      <c r="AJ47" s="30"/>
      <c r="AK47" s="32" t="str">
        <f>'Points Master'!O47</f>
        <v>x</v>
      </c>
      <c r="AL47" s="30"/>
      <c r="AM47" s="32" t="str">
        <f>'Points Master'!P47</f>
        <v>x</v>
      </c>
      <c r="AN47" s="30"/>
      <c r="AO47" s="30"/>
      <c r="AP47" s="30"/>
      <c r="AQ47" s="30"/>
      <c r="AR47" s="30"/>
      <c r="AS47" s="33"/>
      <c r="AT47" s="34"/>
      <c r="AU47" s="35"/>
      <c r="AV47" s="20">
        <f>IF(OR(AX47&gt;0,AZ47&gt;0,BB47&gt;0),'Points Master'!A47,"NIP")</f>
        <v>105</v>
      </c>
      <c r="AW47" s="35"/>
      <c r="AX47" s="36">
        <f>'Points Master'!S47</f>
        <v>1</v>
      </c>
      <c r="AY47" s="35"/>
      <c r="AZ47" s="37">
        <f>'Points Master'!T47</f>
        <v>1</v>
      </c>
      <c r="BA47" s="35"/>
      <c r="BB47" s="37">
        <f>'Points Master'!U47</f>
        <v>1</v>
      </c>
      <c r="BC47" s="35"/>
      <c r="BD47" s="35"/>
      <c r="BE47" s="35"/>
      <c r="BF47" s="35"/>
      <c r="BG47" s="35"/>
      <c r="BH47" s="38"/>
      <c r="BI47" s="18"/>
      <c r="BJ47" s="19"/>
      <c r="BK47" s="20" t="str">
        <f>IF(OR(BM47&gt;0,BO47&gt;0,BQ47&gt;0),'Points Master'!A47,"NIP")</f>
        <v>NIP</v>
      </c>
      <c r="BL47" s="19"/>
      <c r="BM47" s="21">
        <f>'Points Master'!X47</f>
        <v>0</v>
      </c>
      <c r="BN47" s="19"/>
      <c r="BO47" s="22">
        <f>'Points Master'!Y47</f>
        <v>0</v>
      </c>
      <c r="BP47" s="19"/>
      <c r="BQ47" s="22">
        <f>'Points Master'!Z47</f>
        <v>0</v>
      </c>
      <c r="BR47" s="19"/>
      <c r="BS47" s="19"/>
      <c r="BT47" s="19"/>
      <c r="BU47" s="19"/>
      <c r="BV47" s="19"/>
      <c r="BW47" s="23"/>
      <c r="BX47" s="24"/>
      <c r="BY47" s="25"/>
      <c r="BZ47" s="20">
        <f>IF(OR(CB47&gt;0,CD47&gt;0,CF47&gt;0),'Points Master'!A47,"NIP")</f>
        <v>105</v>
      </c>
      <c r="CA47" s="25"/>
      <c r="CB47" s="26">
        <f>'Points Master'!AC47</f>
        <v>1</v>
      </c>
      <c r="CC47" s="25"/>
      <c r="CD47" s="27">
        <f>'Points Master'!AD47</f>
        <v>1</v>
      </c>
      <c r="CE47" s="25"/>
      <c r="CF47" s="27">
        <f>'Points Master'!AE47</f>
        <v>0</v>
      </c>
      <c r="CG47" s="25"/>
      <c r="CH47" s="25"/>
      <c r="CI47" s="25"/>
      <c r="CJ47" s="25"/>
      <c r="CK47" s="25"/>
      <c r="CL47" s="28"/>
      <c r="CM47" s="29"/>
      <c r="CN47" s="30"/>
      <c r="CO47" s="20">
        <f>IF(OR(CQ47&gt;0,CS47&gt;0,CU47&gt;0),'Points Master'!A47,"NIP")</f>
        <v>105</v>
      </c>
      <c r="CP47" s="30"/>
      <c r="CQ47" s="31">
        <f>'Points Master'!AH47</f>
        <v>1</v>
      </c>
      <c r="CR47" s="30"/>
      <c r="CS47" s="32">
        <f>'Points Master'!AI47</f>
        <v>1</v>
      </c>
      <c r="CT47" s="30"/>
      <c r="CU47" s="32">
        <f>'Points Master'!AJ47</f>
        <v>0</v>
      </c>
      <c r="CV47" s="30"/>
      <c r="CW47" s="30"/>
      <c r="CX47" s="30"/>
      <c r="CY47" s="30"/>
      <c r="CZ47" s="30"/>
      <c r="DA47" s="33"/>
      <c r="DB47" s="34"/>
      <c r="DC47" s="35"/>
      <c r="DD47" s="20">
        <f>IF(OR(DF47&gt;0,DH47&gt;0,DJ47&gt;0),'Points Master'!A47,"NIP")</f>
        <v>105</v>
      </c>
      <c r="DE47" s="35"/>
      <c r="DF47" s="36">
        <f>'Points Master'!AM47</f>
        <v>1</v>
      </c>
      <c r="DG47" s="35"/>
      <c r="DH47" s="37">
        <f>'Points Master'!AN47</f>
        <v>1</v>
      </c>
      <c r="DI47" s="35"/>
      <c r="DJ47" s="37">
        <f>'Points Master'!AO47</f>
        <v>1</v>
      </c>
      <c r="DK47" s="35"/>
      <c r="DL47" s="35"/>
      <c r="DM47" s="35"/>
      <c r="DN47" s="35"/>
      <c r="DO47" s="35"/>
      <c r="DP47" s="38"/>
      <c r="DQ47" s="18"/>
      <c r="DR47" s="19"/>
      <c r="DS47" s="20">
        <f>IF(OR(DU47&gt;0,DW47&gt;0,DY47&gt;0),'Points Master'!A47,"NIP")</f>
        <v>105</v>
      </c>
      <c r="DT47" s="19"/>
      <c r="DU47" s="21">
        <f>'Points Master'!AR47</f>
        <v>1</v>
      </c>
      <c r="DV47" s="19"/>
      <c r="DW47" s="22">
        <f>'Points Master'!AS47</f>
        <v>1</v>
      </c>
      <c r="DX47" s="19"/>
      <c r="DY47" s="22">
        <f>'Points Master'!AT47</f>
        <v>1</v>
      </c>
      <c r="DZ47" s="19"/>
      <c r="EA47" s="19"/>
      <c r="EB47" s="19"/>
      <c r="EC47" s="19"/>
      <c r="ED47" s="19"/>
      <c r="EE47" s="23"/>
      <c r="EF47" s="24"/>
      <c r="EG47" s="25"/>
      <c r="EH47" s="20">
        <f>IF(OR(EJ47&gt;0,EL47&gt;0,EN47&gt;0),'Points Master'!A47,"NIP")</f>
        <v>105</v>
      </c>
      <c r="EI47" s="25"/>
      <c r="EJ47" s="26" t="str">
        <f>'Points Master'!AW47</f>
        <v>x</v>
      </c>
      <c r="EK47" s="25"/>
      <c r="EL47" s="27" t="str">
        <f>'Points Master'!AX47</f>
        <v>x</v>
      </c>
      <c r="EM47" s="25"/>
      <c r="EN47" s="27" t="str">
        <f>'Points Master'!AY47</f>
        <v>x</v>
      </c>
      <c r="EO47" s="25"/>
      <c r="EP47" s="25"/>
      <c r="EQ47" s="25"/>
      <c r="ER47" s="25"/>
      <c r="ES47" s="25"/>
      <c r="ET47" s="28"/>
      <c r="EU47" s="29"/>
      <c r="EV47" s="30"/>
      <c r="EW47" s="20" t="str">
        <f>IF(OR(EY47&gt;0,FA47&gt;0,FC47&gt;0),'Points Master'!A47,"NIP")</f>
        <v>NIP</v>
      </c>
      <c r="EX47" s="30"/>
      <c r="EY47" s="31">
        <f>'Points Master'!BB47</f>
        <v>0</v>
      </c>
      <c r="EZ47" s="30"/>
      <c r="FA47" s="32">
        <f>'Points Master'!BC47</f>
        <v>0</v>
      </c>
      <c r="FB47" s="30"/>
      <c r="FC47" s="32">
        <f>'Points Master'!BD47</f>
        <v>0</v>
      </c>
      <c r="FD47" s="30"/>
      <c r="FE47" s="30"/>
      <c r="FF47" s="30"/>
      <c r="FG47" s="30"/>
      <c r="FH47" s="30"/>
      <c r="FI47" s="33"/>
      <c r="FJ47" s="34"/>
      <c r="FK47" s="35"/>
      <c r="FL47" s="20" t="str">
        <f>IF(OR(FN47&gt;0,FP47&gt;0,FR47&gt;0),'Points Master'!A47,"NIP")</f>
        <v>NIP</v>
      </c>
      <c r="FM47" s="35"/>
      <c r="FN47" s="36">
        <f>'Points Master'!BG47</f>
        <v>0</v>
      </c>
      <c r="FO47" s="35"/>
      <c r="FP47" s="37">
        <f>'Points Master'!BH47</f>
        <v>0</v>
      </c>
      <c r="FQ47" s="35"/>
      <c r="FR47" s="37">
        <f>'Points Master'!BI47</f>
        <v>0</v>
      </c>
      <c r="FS47" s="35"/>
      <c r="FT47" s="35"/>
      <c r="FU47" s="35"/>
      <c r="FV47" s="35"/>
      <c r="FW47" s="35"/>
      <c r="FX47" s="38"/>
    </row>
    <row r="48" spans="1:180" ht="18.600000000000001" thickBot="1">
      <c r="A48" s="18"/>
      <c r="B48" s="19"/>
      <c r="C48" s="20">
        <f>IF(OR(E48&gt;0,G48&gt;0,I48&gt;0),'Points Master'!A48,"NIP")</f>
        <v>112</v>
      </c>
      <c r="D48" s="19"/>
      <c r="E48" s="21">
        <f>'Points Master'!D48</f>
        <v>1</v>
      </c>
      <c r="F48" s="19"/>
      <c r="G48" s="22" t="str">
        <f>'Points Master'!E48</f>
        <v>x</v>
      </c>
      <c r="H48" s="19"/>
      <c r="I48" s="22">
        <f>'Points Master'!F48</f>
        <v>0</v>
      </c>
      <c r="J48" s="19"/>
      <c r="K48" s="19"/>
      <c r="L48" s="19"/>
      <c r="M48" s="19"/>
      <c r="N48" s="19"/>
      <c r="O48" s="23"/>
      <c r="P48" s="24"/>
      <c r="Q48" s="25"/>
      <c r="R48" s="20">
        <f>IF(OR(T48&gt;0,V48&gt;0,X48&gt;0),'Points Master'!A48,"NIP")</f>
        <v>112</v>
      </c>
      <c r="S48" s="25"/>
      <c r="T48" s="26">
        <f>'Points Master'!I48</f>
        <v>1</v>
      </c>
      <c r="U48" s="25"/>
      <c r="V48" s="27" t="str">
        <f>'Points Master'!J48</f>
        <v>x</v>
      </c>
      <c r="W48" s="25"/>
      <c r="X48" s="27">
        <f>'Points Master'!K48</f>
        <v>0</v>
      </c>
      <c r="Y48" s="25"/>
      <c r="Z48" s="25"/>
      <c r="AA48" s="25"/>
      <c r="AB48" s="25"/>
      <c r="AC48" s="25"/>
      <c r="AD48" s="28"/>
      <c r="AE48" s="29"/>
      <c r="AF48" s="30"/>
      <c r="AG48" s="20">
        <f>IF(OR(AI48&gt;0,AK48&gt;0,AM48&gt;0),'Points Master'!A48,"NIP")</f>
        <v>112</v>
      </c>
      <c r="AH48" s="30"/>
      <c r="AI48" s="31">
        <f>'Points Master'!N48</f>
        <v>1</v>
      </c>
      <c r="AJ48" s="30"/>
      <c r="AK48" s="32">
        <f>'Points Master'!O48</f>
        <v>1</v>
      </c>
      <c r="AL48" s="30"/>
      <c r="AM48" s="32">
        <f>'Points Master'!P48</f>
        <v>0</v>
      </c>
      <c r="AN48" s="30"/>
      <c r="AO48" s="30"/>
      <c r="AP48" s="30"/>
      <c r="AQ48" s="30"/>
      <c r="AR48" s="30"/>
      <c r="AS48" s="33"/>
      <c r="AT48" s="34"/>
      <c r="AU48" s="35"/>
      <c r="AV48" s="20">
        <f>IF(OR(AX48&gt;0,AZ48&gt;0,BB48&gt;0),'Points Master'!A48,"NIP")</f>
        <v>112</v>
      </c>
      <c r="AW48" s="35"/>
      <c r="AX48" s="36">
        <f>'Points Master'!S48</f>
        <v>1</v>
      </c>
      <c r="AY48" s="35"/>
      <c r="AZ48" s="37">
        <f>'Points Master'!T48</f>
        <v>1</v>
      </c>
      <c r="BA48" s="35"/>
      <c r="BB48" s="37">
        <f>'Points Master'!U48</f>
        <v>0</v>
      </c>
      <c r="BC48" s="35"/>
      <c r="BD48" s="35"/>
      <c r="BE48" s="35"/>
      <c r="BF48" s="35"/>
      <c r="BG48" s="35"/>
      <c r="BH48" s="38"/>
      <c r="BI48" s="18"/>
      <c r="BJ48" s="19"/>
      <c r="BK48" s="20" t="str">
        <f>IF(OR(BM48&gt;0,BO48&gt;0,BQ48&gt;0),'Points Master'!A48,"NIP")</f>
        <v>NIP</v>
      </c>
      <c r="BL48" s="19"/>
      <c r="BM48" s="21">
        <f>'Points Master'!X48</f>
        <v>0</v>
      </c>
      <c r="BN48" s="19"/>
      <c r="BO48" s="22">
        <f>'Points Master'!Y48</f>
        <v>0</v>
      </c>
      <c r="BP48" s="19"/>
      <c r="BQ48" s="22">
        <f>'Points Master'!Z48</f>
        <v>0</v>
      </c>
      <c r="BR48" s="19"/>
      <c r="BS48" s="19"/>
      <c r="BT48" s="19"/>
      <c r="BU48" s="19"/>
      <c r="BV48" s="19"/>
      <c r="BW48" s="23"/>
      <c r="BX48" s="24"/>
      <c r="BY48" s="25"/>
      <c r="BZ48" s="20">
        <f>IF(OR(CB48&gt;0,CD48&gt;0,CF48&gt;0),'Points Master'!A48,"NIP")</f>
        <v>112</v>
      </c>
      <c r="CA48" s="25"/>
      <c r="CB48" s="26">
        <f>'Points Master'!AC48</f>
        <v>1</v>
      </c>
      <c r="CC48" s="25"/>
      <c r="CD48" s="27" t="str">
        <f>'Points Master'!AD48</f>
        <v>x</v>
      </c>
      <c r="CE48" s="25"/>
      <c r="CF48" s="27">
        <f>'Points Master'!AE48</f>
        <v>0</v>
      </c>
      <c r="CG48" s="25"/>
      <c r="CH48" s="25"/>
      <c r="CI48" s="25"/>
      <c r="CJ48" s="25"/>
      <c r="CK48" s="25"/>
      <c r="CL48" s="28"/>
      <c r="CM48" s="29"/>
      <c r="CN48" s="30"/>
      <c r="CO48" s="20">
        <f>IF(OR(CQ48&gt;0,CS48&gt;0,CU48&gt;0),'Points Master'!A48,"NIP")</f>
        <v>112</v>
      </c>
      <c r="CP48" s="30"/>
      <c r="CQ48" s="31" t="str">
        <f>'Points Master'!AH48</f>
        <v>x</v>
      </c>
      <c r="CR48" s="30"/>
      <c r="CS48" s="32" t="str">
        <f>'Points Master'!AI48</f>
        <v>x</v>
      </c>
      <c r="CT48" s="30"/>
      <c r="CU48" s="32">
        <f>'Points Master'!AJ48</f>
        <v>0</v>
      </c>
      <c r="CV48" s="30"/>
      <c r="CW48" s="30"/>
      <c r="CX48" s="30"/>
      <c r="CY48" s="30"/>
      <c r="CZ48" s="30"/>
      <c r="DA48" s="33"/>
      <c r="DB48" s="34"/>
      <c r="DC48" s="35"/>
      <c r="DD48" s="20">
        <f>IF(OR(DF48&gt;0,DH48&gt;0,DJ48&gt;0),'Points Master'!A48,"NIP")</f>
        <v>112</v>
      </c>
      <c r="DE48" s="35"/>
      <c r="DF48" s="36">
        <f>'Points Master'!AM48</f>
        <v>1</v>
      </c>
      <c r="DG48" s="35"/>
      <c r="DH48" s="37" t="str">
        <f>'Points Master'!AN48</f>
        <v>x</v>
      </c>
      <c r="DI48" s="35"/>
      <c r="DJ48" s="37">
        <f>'Points Master'!AO48</f>
        <v>0</v>
      </c>
      <c r="DK48" s="35"/>
      <c r="DL48" s="35"/>
      <c r="DM48" s="35"/>
      <c r="DN48" s="35"/>
      <c r="DO48" s="35"/>
      <c r="DP48" s="38"/>
      <c r="DQ48" s="18"/>
      <c r="DR48" s="19"/>
      <c r="DS48" s="20" t="str">
        <f>IF(OR(DU48&gt;0,DW48&gt;0,DY48&gt;0),'Points Master'!A48,"NIP")</f>
        <v>NIP</v>
      </c>
      <c r="DT48" s="19"/>
      <c r="DU48" s="21">
        <f>'Points Master'!AR48</f>
        <v>0</v>
      </c>
      <c r="DV48" s="19"/>
      <c r="DW48" s="22">
        <f>'Points Master'!AS48</f>
        <v>0</v>
      </c>
      <c r="DX48" s="19"/>
      <c r="DY48" s="22">
        <f>'Points Master'!AT48</f>
        <v>0</v>
      </c>
      <c r="DZ48" s="19"/>
      <c r="EA48" s="19"/>
      <c r="EB48" s="19"/>
      <c r="EC48" s="19"/>
      <c r="ED48" s="19"/>
      <c r="EE48" s="23"/>
      <c r="EF48" s="24"/>
      <c r="EG48" s="25"/>
      <c r="EH48" s="20">
        <f>IF(OR(EJ48&gt;0,EL48&gt;0,EN48&gt;0),'Points Master'!A48,"NIP")</f>
        <v>112</v>
      </c>
      <c r="EI48" s="25"/>
      <c r="EJ48" s="26" t="str">
        <f>'Points Master'!AW48</f>
        <v>x</v>
      </c>
      <c r="EK48" s="25"/>
      <c r="EL48" s="27" t="str">
        <f>'Points Master'!AX48</f>
        <v>x</v>
      </c>
      <c r="EM48" s="25"/>
      <c r="EN48" s="27">
        <f>'Points Master'!AY48</f>
        <v>0</v>
      </c>
      <c r="EO48" s="25"/>
      <c r="EP48" s="25"/>
      <c r="EQ48" s="25"/>
      <c r="ER48" s="25"/>
      <c r="ES48" s="25"/>
      <c r="ET48" s="28"/>
      <c r="EU48" s="29"/>
      <c r="EV48" s="30"/>
      <c r="EW48" s="20" t="str">
        <f>IF(OR(EY48&gt;0,FA48&gt;0,FC48&gt;0),'Points Master'!A48,"NIP")</f>
        <v>NIP</v>
      </c>
      <c r="EX48" s="30"/>
      <c r="EY48" s="31">
        <f>'Points Master'!BB48</f>
        <v>0</v>
      </c>
      <c r="EZ48" s="30"/>
      <c r="FA48" s="32">
        <f>'Points Master'!BC48</f>
        <v>0</v>
      </c>
      <c r="FB48" s="30"/>
      <c r="FC48" s="32">
        <f>'Points Master'!BD48</f>
        <v>0</v>
      </c>
      <c r="FD48" s="30"/>
      <c r="FE48" s="30"/>
      <c r="FF48" s="30"/>
      <c r="FG48" s="30"/>
      <c r="FH48" s="30"/>
      <c r="FI48" s="33"/>
      <c r="FJ48" s="34"/>
      <c r="FK48" s="35"/>
      <c r="FL48" s="20" t="str">
        <f>IF(OR(FN48&gt;0,FP48&gt;0,FR48&gt;0),'Points Master'!A48,"NIP")</f>
        <v>NIP</v>
      </c>
      <c r="FM48" s="35"/>
      <c r="FN48" s="36">
        <f>'Points Master'!BG48</f>
        <v>0</v>
      </c>
      <c r="FO48" s="35"/>
      <c r="FP48" s="37">
        <f>'Points Master'!BH48</f>
        <v>0</v>
      </c>
      <c r="FQ48" s="35"/>
      <c r="FR48" s="37">
        <f>'Points Master'!BI48</f>
        <v>0</v>
      </c>
      <c r="FS48" s="35"/>
      <c r="FT48" s="35"/>
      <c r="FU48" s="35"/>
      <c r="FV48" s="35"/>
      <c r="FW48" s="35"/>
      <c r="FX48" s="38"/>
    </row>
    <row r="49" spans="1:180" ht="18.600000000000001" thickBot="1">
      <c r="A49" s="18"/>
      <c r="B49" s="19"/>
      <c r="C49" s="20">
        <f>IF(OR(E49&gt;0,G49&gt;0,I49&gt;0),'Points Master'!A49,"NIP")</f>
        <v>113</v>
      </c>
      <c r="D49" s="19"/>
      <c r="E49" s="21">
        <f>'Points Master'!D49</f>
        <v>1</v>
      </c>
      <c r="F49" s="19"/>
      <c r="G49" s="22" t="str">
        <f>'Points Master'!E49</f>
        <v>x</v>
      </c>
      <c r="H49" s="19"/>
      <c r="I49" s="22">
        <f>'Points Master'!F49</f>
        <v>0</v>
      </c>
      <c r="J49" s="19"/>
      <c r="K49" s="19"/>
      <c r="L49" s="19"/>
      <c r="M49" s="19"/>
      <c r="N49" s="19"/>
      <c r="O49" s="23"/>
      <c r="P49" s="24"/>
      <c r="Q49" s="25"/>
      <c r="R49" s="20">
        <f>IF(OR(T49&gt;0,V49&gt;0,X49&gt;0),'Points Master'!A49,"NIP")</f>
        <v>113</v>
      </c>
      <c r="S49" s="25"/>
      <c r="T49" s="26">
        <f>'Points Master'!I49</f>
        <v>1</v>
      </c>
      <c r="U49" s="25"/>
      <c r="V49" s="27">
        <f>'Points Master'!J49</f>
        <v>1</v>
      </c>
      <c r="W49" s="25"/>
      <c r="X49" s="27">
        <f>'Points Master'!K49</f>
        <v>0</v>
      </c>
      <c r="Y49" s="25"/>
      <c r="Z49" s="25"/>
      <c r="AA49" s="25"/>
      <c r="AB49" s="25"/>
      <c r="AC49" s="25"/>
      <c r="AD49" s="28"/>
      <c r="AE49" s="29"/>
      <c r="AF49" s="30"/>
      <c r="AG49" s="20">
        <f>IF(OR(AI49&gt;0,AK49&gt;0,AM49&gt;0),'Points Master'!A49,"NIP")</f>
        <v>113</v>
      </c>
      <c r="AH49" s="30"/>
      <c r="AI49" s="31">
        <f>'Points Master'!N49</f>
        <v>1</v>
      </c>
      <c r="AJ49" s="30"/>
      <c r="AK49" s="32">
        <f>'Points Master'!O49</f>
        <v>1</v>
      </c>
      <c r="AL49" s="30"/>
      <c r="AM49" s="32">
        <f>'Points Master'!P49</f>
        <v>0</v>
      </c>
      <c r="AN49" s="30"/>
      <c r="AO49" s="30"/>
      <c r="AP49" s="30"/>
      <c r="AQ49" s="30"/>
      <c r="AR49" s="30"/>
      <c r="AS49" s="33"/>
      <c r="AT49" s="34"/>
      <c r="AU49" s="35"/>
      <c r="AV49" s="20">
        <f>IF(OR(AX49&gt;0,AZ49&gt;0,BB49&gt;0),'Points Master'!A49,"NIP")</f>
        <v>113</v>
      </c>
      <c r="AW49" s="35"/>
      <c r="AX49" s="36">
        <f>'Points Master'!S49</f>
        <v>1</v>
      </c>
      <c r="AY49" s="35"/>
      <c r="AZ49" s="37">
        <f>'Points Master'!T49</f>
        <v>1</v>
      </c>
      <c r="BA49" s="35"/>
      <c r="BB49" s="37">
        <f>'Points Master'!U49</f>
        <v>1</v>
      </c>
      <c r="BC49" s="35"/>
      <c r="BD49" s="35"/>
      <c r="BE49" s="35"/>
      <c r="BF49" s="35"/>
      <c r="BG49" s="35"/>
      <c r="BH49" s="38"/>
      <c r="BI49" s="18"/>
      <c r="BJ49" s="19"/>
      <c r="BK49" s="20" t="str">
        <f>IF(OR(BM49&gt;0,BO49&gt;0,BQ49&gt;0),'Points Master'!A49,"NIP")</f>
        <v>NIP</v>
      </c>
      <c r="BL49" s="19"/>
      <c r="BM49" s="21">
        <f>'Points Master'!X49</f>
        <v>0</v>
      </c>
      <c r="BN49" s="19"/>
      <c r="BO49" s="22">
        <f>'Points Master'!Y49</f>
        <v>0</v>
      </c>
      <c r="BP49" s="19"/>
      <c r="BQ49" s="22">
        <f>'Points Master'!Z49</f>
        <v>0</v>
      </c>
      <c r="BR49" s="19"/>
      <c r="BS49" s="19"/>
      <c r="BT49" s="19"/>
      <c r="BU49" s="19"/>
      <c r="BV49" s="19"/>
      <c r="BW49" s="23"/>
      <c r="BX49" s="24"/>
      <c r="BY49" s="25"/>
      <c r="BZ49" s="20">
        <f>IF(OR(CB49&gt;0,CD49&gt;0,CF49&gt;0),'Points Master'!A49,"NIP")</f>
        <v>113</v>
      </c>
      <c r="CA49" s="25"/>
      <c r="CB49" s="26">
        <f>'Points Master'!AC49</f>
        <v>1</v>
      </c>
      <c r="CC49" s="25"/>
      <c r="CD49" s="27" t="str">
        <f>'Points Master'!AD49</f>
        <v>x</v>
      </c>
      <c r="CE49" s="25"/>
      <c r="CF49" s="27">
        <f>'Points Master'!AE49</f>
        <v>0</v>
      </c>
      <c r="CG49" s="25"/>
      <c r="CH49" s="25"/>
      <c r="CI49" s="25"/>
      <c r="CJ49" s="25"/>
      <c r="CK49" s="25"/>
      <c r="CL49" s="28"/>
      <c r="CM49" s="29"/>
      <c r="CN49" s="30"/>
      <c r="CO49" s="20">
        <f>IF(OR(CQ49&gt;0,CS49&gt;0,CU49&gt;0),'Points Master'!A49,"NIP")</f>
        <v>113</v>
      </c>
      <c r="CP49" s="30"/>
      <c r="CQ49" s="31" t="str">
        <f>'Points Master'!AH49</f>
        <v>x</v>
      </c>
      <c r="CR49" s="30"/>
      <c r="CS49" s="32" t="str">
        <f>'Points Master'!AI49</f>
        <v>x</v>
      </c>
      <c r="CT49" s="30"/>
      <c r="CU49" s="32" t="str">
        <f>'Points Master'!AJ49</f>
        <v>x</v>
      </c>
      <c r="CV49" s="30"/>
      <c r="CW49" s="30"/>
      <c r="CX49" s="30"/>
      <c r="CY49" s="30"/>
      <c r="CZ49" s="30"/>
      <c r="DA49" s="33"/>
      <c r="DB49" s="34"/>
      <c r="DC49" s="35"/>
      <c r="DD49" s="20">
        <f>IF(OR(DF49&gt;0,DH49&gt;0,DJ49&gt;0),'Points Master'!A49,"NIP")</f>
        <v>113</v>
      </c>
      <c r="DE49" s="35"/>
      <c r="DF49" s="36">
        <f>'Points Master'!AM49</f>
        <v>1</v>
      </c>
      <c r="DG49" s="35"/>
      <c r="DH49" s="37">
        <f>'Points Master'!AN49</f>
        <v>1</v>
      </c>
      <c r="DI49" s="35"/>
      <c r="DJ49" s="37">
        <f>'Points Master'!AO49</f>
        <v>0</v>
      </c>
      <c r="DK49" s="35"/>
      <c r="DL49" s="35"/>
      <c r="DM49" s="35"/>
      <c r="DN49" s="35"/>
      <c r="DO49" s="35"/>
      <c r="DP49" s="38"/>
      <c r="DQ49" s="18"/>
      <c r="DR49" s="19"/>
      <c r="DS49" s="20" t="str">
        <f>IF(OR(DU49&gt;0,DW49&gt;0,DY49&gt;0),'Points Master'!A49,"NIP")</f>
        <v>NIP</v>
      </c>
      <c r="DT49" s="19"/>
      <c r="DU49" s="21">
        <f>'Points Master'!AR49</f>
        <v>0</v>
      </c>
      <c r="DV49" s="19"/>
      <c r="DW49" s="22">
        <f>'Points Master'!AS49</f>
        <v>0</v>
      </c>
      <c r="DX49" s="19"/>
      <c r="DY49" s="22">
        <f>'Points Master'!AT49</f>
        <v>0</v>
      </c>
      <c r="DZ49" s="19"/>
      <c r="EA49" s="19"/>
      <c r="EB49" s="19"/>
      <c r="EC49" s="19"/>
      <c r="ED49" s="19"/>
      <c r="EE49" s="23"/>
      <c r="EF49" s="24"/>
      <c r="EG49" s="25"/>
      <c r="EH49" s="20">
        <f>IF(OR(EJ49&gt;0,EL49&gt;0,EN49&gt;0),'Points Master'!A49,"NIP")</f>
        <v>113</v>
      </c>
      <c r="EI49" s="25"/>
      <c r="EJ49" s="26">
        <f>'Points Master'!AW49</f>
        <v>1</v>
      </c>
      <c r="EK49" s="25"/>
      <c r="EL49" s="27">
        <f>'Points Master'!AX49</f>
        <v>1</v>
      </c>
      <c r="EM49" s="25"/>
      <c r="EN49" s="27">
        <f>'Points Master'!AY49</f>
        <v>0</v>
      </c>
      <c r="EO49" s="25"/>
      <c r="EP49" s="25"/>
      <c r="EQ49" s="25"/>
      <c r="ER49" s="25"/>
      <c r="ES49" s="25"/>
      <c r="ET49" s="28"/>
      <c r="EU49" s="29"/>
      <c r="EV49" s="30"/>
      <c r="EW49" s="20" t="str">
        <f>IF(OR(EY49&gt;0,FA49&gt;0,FC49&gt;0),'Points Master'!A49,"NIP")</f>
        <v>NIP</v>
      </c>
      <c r="EX49" s="30"/>
      <c r="EY49" s="31">
        <f>'Points Master'!BB49</f>
        <v>0</v>
      </c>
      <c r="EZ49" s="30"/>
      <c r="FA49" s="32">
        <f>'Points Master'!BC49</f>
        <v>0</v>
      </c>
      <c r="FB49" s="30"/>
      <c r="FC49" s="32">
        <f>'Points Master'!BD49</f>
        <v>0</v>
      </c>
      <c r="FD49" s="30"/>
      <c r="FE49" s="30"/>
      <c r="FF49" s="30"/>
      <c r="FG49" s="30"/>
      <c r="FH49" s="30"/>
      <c r="FI49" s="33"/>
      <c r="FJ49" s="34"/>
      <c r="FK49" s="35"/>
      <c r="FL49" s="20" t="str">
        <f>IF(OR(FN49&gt;0,FP49&gt;0,FR49&gt;0),'Points Master'!A49,"NIP")</f>
        <v>NIP</v>
      </c>
      <c r="FM49" s="35"/>
      <c r="FN49" s="36">
        <f>'Points Master'!BG49</f>
        <v>0</v>
      </c>
      <c r="FO49" s="35"/>
      <c r="FP49" s="37">
        <f>'Points Master'!BH49</f>
        <v>0</v>
      </c>
      <c r="FQ49" s="35"/>
      <c r="FR49" s="37">
        <f>'Points Master'!BI49</f>
        <v>0</v>
      </c>
      <c r="FS49" s="35"/>
      <c r="FT49" s="35"/>
      <c r="FU49" s="35"/>
      <c r="FV49" s="35"/>
      <c r="FW49" s="35"/>
      <c r="FX49" s="38"/>
    </row>
    <row r="50" spans="1:180" ht="18.600000000000001" thickBot="1">
      <c r="A50" s="18"/>
      <c r="B50" s="19"/>
      <c r="C50" s="20">
        <f>IF(OR(E50&gt;0,G50&gt;0,I50&gt;0),'Points Master'!A50,"NIP")</f>
        <v>114</v>
      </c>
      <c r="D50" s="19"/>
      <c r="E50" s="21">
        <f>'Points Master'!D50</f>
        <v>1</v>
      </c>
      <c r="F50" s="19"/>
      <c r="G50" s="22">
        <f>'Points Master'!E50</f>
        <v>1</v>
      </c>
      <c r="H50" s="19"/>
      <c r="I50" s="22">
        <f>'Points Master'!F50</f>
        <v>0</v>
      </c>
      <c r="J50" s="19"/>
      <c r="K50" s="19"/>
      <c r="L50" s="19"/>
      <c r="M50" s="19"/>
      <c r="N50" s="19"/>
      <c r="O50" s="23"/>
      <c r="P50" s="24"/>
      <c r="Q50" s="25"/>
      <c r="R50" s="20">
        <f>IF(OR(T50&gt;0,V50&gt;0,X50&gt;0),'Points Master'!A50,"NIP")</f>
        <v>114</v>
      </c>
      <c r="S50" s="25"/>
      <c r="T50" s="26" t="str">
        <f>'Points Master'!I50</f>
        <v>x</v>
      </c>
      <c r="U50" s="25"/>
      <c r="V50" s="27" t="str">
        <f>'Points Master'!J50</f>
        <v>x</v>
      </c>
      <c r="W50" s="25"/>
      <c r="X50" s="27" t="str">
        <f>'Points Master'!K50</f>
        <v>x</v>
      </c>
      <c r="Y50" s="25"/>
      <c r="Z50" s="25"/>
      <c r="AA50" s="25"/>
      <c r="AB50" s="25"/>
      <c r="AC50" s="25"/>
      <c r="AD50" s="28"/>
      <c r="AE50" s="29"/>
      <c r="AF50" s="30"/>
      <c r="AG50" s="20">
        <f>IF(OR(AI50&gt;0,AK50&gt;0,AM50&gt;0),'Points Master'!A50,"NIP")</f>
        <v>114</v>
      </c>
      <c r="AH50" s="30"/>
      <c r="AI50" s="31">
        <f>'Points Master'!N50</f>
        <v>1</v>
      </c>
      <c r="AJ50" s="30"/>
      <c r="AK50" s="32">
        <f>'Points Master'!O50</f>
        <v>1</v>
      </c>
      <c r="AL50" s="30"/>
      <c r="AM50" s="32">
        <f>'Points Master'!P50</f>
        <v>0</v>
      </c>
      <c r="AN50" s="30"/>
      <c r="AO50" s="30"/>
      <c r="AP50" s="30"/>
      <c r="AQ50" s="30"/>
      <c r="AR50" s="30"/>
      <c r="AS50" s="33"/>
      <c r="AT50" s="34"/>
      <c r="AU50" s="35"/>
      <c r="AV50" s="20" t="str">
        <f>IF(OR(AX50&gt;0,AZ50&gt;0,BB50&gt;0),'Points Master'!A50,"NIP")</f>
        <v>NIP</v>
      </c>
      <c r="AW50" s="35"/>
      <c r="AX50" s="36">
        <f>'Points Master'!S50</f>
        <v>0</v>
      </c>
      <c r="AY50" s="35"/>
      <c r="AZ50" s="37">
        <f>'Points Master'!T50</f>
        <v>0</v>
      </c>
      <c r="BA50" s="35"/>
      <c r="BB50" s="37">
        <f>'Points Master'!U50</f>
        <v>0</v>
      </c>
      <c r="BC50" s="35"/>
      <c r="BD50" s="35"/>
      <c r="BE50" s="35"/>
      <c r="BF50" s="35"/>
      <c r="BG50" s="35"/>
      <c r="BH50" s="38"/>
      <c r="BI50" s="18"/>
      <c r="BJ50" s="19"/>
      <c r="BK50" s="20" t="str">
        <f>IF(OR(BM50&gt;0,BO50&gt;0,BQ50&gt;0),'Points Master'!A50,"NIP")</f>
        <v>NIP</v>
      </c>
      <c r="BL50" s="19"/>
      <c r="BM50" s="21">
        <f>'Points Master'!X50</f>
        <v>0</v>
      </c>
      <c r="BN50" s="19"/>
      <c r="BO50" s="22">
        <f>'Points Master'!Y50</f>
        <v>0</v>
      </c>
      <c r="BP50" s="19"/>
      <c r="BQ50" s="22">
        <f>'Points Master'!Z50</f>
        <v>0</v>
      </c>
      <c r="BR50" s="19"/>
      <c r="BS50" s="19"/>
      <c r="BT50" s="19"/>
      <c r="BU50" s="19"/>
      <c r="BV50" s="19"/>
      <c r="BW50" s="23"/>
      <c r="BX50" s="24"/>
      <c r="BY50" s="25"/>
      <c r="BZ50" s="20">
        <f>IF(OR(CB50&gt;0,CD50&gt;0,CF50&gt;0),'Points Master'!A50,"NIP")</f>
        <v>114</v>
      </c>
      <c r="CA50" s="25"/>
      <c r="CB50" s="26">
        <f>'Points Master'!AC50</f>
        <v>1</v>
      </c>
      <c r="CC50" s="25"/>
      <c r="CD50" s="27" t="str">
        <f>'Points Master'!AD50</f>
        <v>x</v>
      </c>
      <c r="CE50" s="25"/>
      <c r="CF50" s="27">
        <f>'Points Master'!AE50</f>
        <v>0</v>
      </c>
      <c r="CG50" s="25"/>
      <c r="CH50" s="25"/>
      <c r="CI50" s="25"/>
      <c r="CJ50" s="25"/>
      <c r="CK50" s="25"/>
      <c r="CL50" s="28"/>
      <c r="CM50" s="29"/>
      <c r="CN50" s="30"/>
      <c r="CO50" s="20">
        <f>IF(OR(CQ50&gt;0,CS50&gt;0,CU50&gt;0),'Points Master'!A50,"NIP")</f>
        <v>114</v>
      </c>
      <c r="CP50" s="30"/>
      <c r="CQ50" s="31" t="str">
        <f>'Points Master'!AH50</f>
        <v>x</v>
      </c>
      <c r="CR50" s="30"/>
      <c r="CS50" s="32" t="str">
        <f>'Points Master'!AI50</f>
        <v>x</v>
      </c>
      <c r="CT50" s="30"/>
      <c r="CU50" s="32" t="str">
        <f>'Points Master'!AJ50</f>
        <v>x</v>
      </c>
      <c r="CV50" s="30"/>
      <c r="CW50" s="30"/>
      <c r="CX50" s="30"/>
      <c r="CY50" s="30"/>
      <c r="CZ50" s="30"/>
      <c r="DA50" s="33"/>
      <c r="DB50" s="34"/>
      <c r="DC50" s="35"/>
      <c r="DD50" s="20">
        <f>IF(OR(DF50&gt;0,DH50&gt;0,DJ50&gt;0),'Points Master'!A50,"NIP")</f>
        <v>114</v>
      </c>
      <c r="DE50" s="35"/>
      <c r="DF50" s="36" t="str">
        <f>'Points Master'!AM50</f>
        <v>x</v>
      </c>
      <c r="DG50" s="35"/>
      <c r="DH50" s="37" t="str">
        <f>'Points Master'!AN50</f>
        <v>x</v>
      </c>
      <c r="DI50" s="35"/>
      <c r="DJ50" s="37">
        <f>'Points Master'!AO50</f>
        <v>0</v>
      </c>
      <c r="DK50" s="35"/>
      <c r="DL50" s="35"/>
      <c r="DM50" s="35"/>
      <c r="DN50" s="35"/>
      <c r="DO50" s="35"/>
      <c r="DP50" s="38"/>
      <c r="DQ50" s="18"/>
      <c r="DR50" s="19"/>
      <c r="DS50" s="20" t="str">
        <f>IF(OR(DU50&gt;0,DW50&gt;0,DY50&gt;0),'Points Master'!A50,"NIP")</f>
        <v>NIP</v>
      </c>
      <c r="DT50" s="19"/>
      <c r="DU50" s="21">
        <f>'Points Master'!AR50</f>
        <v>0</v>
      </c>
      <c r="DV50" s="19"/>
      <c r="DW50" s="22">
        <f>'Points Master'!AS50</f>
        <v>0</v>
      </c>
      <c r="DX50" s="19"/>
      <c r="DY50" s="22">
        <f>'Points Master'!AT50</f>
        <v>0</v>
      </c>
      <c r="DZ50" s="19"/>
      <c r="EA50" s="19"/>
      <c r="EB50" s="19"/>
      <c r="EC50" s="19"/>
      <c r="ED50" s="19"/>
      <c r="EE50" s="23"/>
      <c r="EF50" s="24"/>
      <c r="EG50" s="25"/>
      <c r="EH50" s="20">
        <f>IF(OR(EJ50&gt;0,EL50&gt;0,EN50&gt;0),'Points Master'!A50,"NIP")</f>
        <v>114</v>
      </c>
      <c r="EI50" s="25"/>
      <c r="EJ50" s="26">
        <f>'Points Master'!AW50</f>
        <v>1</v>
      </c>
      <c r="EK50" s="25"/>
      <c r="EL50" s="27">
        <f>'Points Master'!AX50</f>
        <v>1</v>
      </c>
      <c r="EM50" s="25"/>
      <c r="EN50" s="27">
        <f>'Points Master'!AY50</f>
        <v>0</v>
      </c>
      <c r="EO50" s="25"/>
      <c r="EP50" s="25"/>
      <c r="EQ50" s="25"/>
      <c r="ER50" s="25"/>
      <c r="ES50" s="25"/>
      <c r="ET50" s="28"/>
      <c r="EU50" s="29"/>
      <c r="EV50" s="30"/>
      <c r="EW50" s="20">
        <f>IF(OR(EY50&gt;0,FA50&gt;0,FC50&gt;0),'Points Master'!A50,"NIP")</f>
        <v>114</v>
      </c>
      <c r="EX50" s="30"/>
      <c r="EY50" s="31">
        <f>'Points Master'!BB50</f>
        <v>1</v>
      </c>
      <c r="EZ50" s="30"/>
      <c r="FA50" s="32">
        <f>'Points Master'!BC50</f>
        <v>1</v>
      </c>
      <c r="FB50" s="30"/>
      <c r="FC50" s="32">
        <f>'Points Master'!BD50</f>
        <v>0</v>
      </c>
      <c r="FD50" s="30"/>
      <c r="FE50" s="30"/>
      <c r="FF50" s="30"/>
      <c r="FG50" s="30"/>
      <c r="FH50" s="30"/>
      <c r="FI50" s="33"/>
      <c r="FJ50" s="34"/>
      <c r="FK50" s="35"/>
      <c r="FL50" s="20" t="str">
        <f>IF(OR(FN50&gt;0,FP50&gt;0,FR50&gt;0),'Points Master'!A50,"NIP")</f>
        <v>NIP</v>
      </c>
      <c r="FM50" s="35"/>
      <c r="FN50" s="36">
        <f>'Points Master'!BG50</f>
        <v>0</v>
      </c>
      <c r="FO50" s="35"/>
      <c r="FP50" s="37">
        <f>'Points Master'!BH50</f>
        <v>0</v>
      </c>
      <c r="FQ50" s="35"/>
      <c r="FR50" s="37">
        <f>'Points Master'!BI50</f>
        <v>0</v>
      </c>
      <c r="FS50" s="35"/>
      <c r="FT50" s="35"/>
      <c r="FU50" s="35"/>
      <c r="FV50" s="35"/>
      <c r="FW50" s="35"/>
      <c r="FX50" s="38"/>
    </row>
    <row r="51" spans="1:180" ht="18.600000000000001" thickBot="1">
      <c r="A51" s="18"/>
      <c r="B51" s="19"/>
      <c r="C51" s="20">
        <f>IF(OR(E51&gt;0,G51&gt;0,I51&gt;0),'Points Master'!A51,"NIP")</f>
        <v>124</v>
      </c>
      <c r="D51" s="19"/>
      <c r="E51" s="21" t="str">
        <f>'Points Master'!D51</f>
        <v>x</v>
      </c>
      <c r="F51" s="19"/>
      <c r="G51" s="22" t="str">
        <f>'Points Master'!E51</f>
        <v>x</v>
      </c>
      <c r="H51" s="19"/>
      <c r="I51" s="22" t="str">
        <f>'Points Master'!F51</f>
        <v>x</v>
      </c>
      <c r="J51" s="19"/>
      <c r="K51" s="19"/>
      <c r="L51" s="19"/>
      <c r="M51" s="19"/>
      <c r="N51" s="19"/>
      <c r="O51" s="23"/>
      <c r="P51" s="24"/>
      <c r="Q51" s="25"/>
      <c r="R51" s="20">
        <f>IF(OR(T51&gt;0,V51&gt;0,X51&gt;0),'Points Master'!A51,"NIP")</f>
        <v>124</v>
      </c>
      <c r="S51" s="25"/>
      <c r="T51" s="26" t="str">
        <f>'Points Master'!I51</f>
        <v>x</v>
      </c>
      <c r="U51" s="25"/>
      <c r="V51" s="27" t="str">
        <f>'Points Master'!J51</f>
        <v>x</v>
      </c>
      <c r="W51" s="25"/>
      <c r="X51" s="27" t="str">
        <f>'Points Master'!K51</f>
        <v>x</v>
      </c>
      <c r="Y51" s="25"/>
      <c r="Z51" s="25"/>
      <c r="AA51" s="25"/>
      <c r="AB51" s="25"/>
      <c r="AC51" s="25"/>
      <c r="AD51" s="28"/>
      <c r="AE51" s="29"/>
      <c r="AF51" s="30"/>
      <c r="AG51" s="20">
        <f>IF(OR(AI51&gt;0,AK51&gt;0,AM51&gt;0),'Points Master'!A51,"NIP")</f>
        <v>124</v>
      </c>
      <c r="AH51" s="30"/>
      <c r="AI51" s="31">
        <f>'Points Master'!N51</f>
        <v>1</v>
      </c>
      <c r="AJ51" s="30"/>
      <c r="AK51" s="32">
        <f>'Points Master'!O51</f>
        <v>1</v>
      </c>
      <c r="AL51" s="30"/>
      <c r="AM51" s="32">
        <f>'Points Master'!P51</f>
        <v>0</v>
      </c>
      <c r="AN51" s="30"/>
      <c r="AO51" s="30"/>
      <c r="AP51" s="30"/>
      <c r="AQ51" s="30"/>
      <c r="AR51" s="30"/>
      <c r="AS51" s="33"/>
      <c r="AT51" s="34"/>
      <c r="AU51" s="35"/>
      <c r="AV51" s="20" t="str">
        <f>IF(OR(AX51&gt;0,AZ51&gt;0,BB51&gt;0),'Points Master'!A51,"NIP")</f>
        <v>NIP</v>
      </c>
      <c r="AW51" s="35"/>
      <c r="AX51" s="36">
        <f>'Points Master'!S51</f>
        <v>0</v>
      </c>
      <c r="AY51" s="35"/>
      <c r="AZ51" s="37">
        <f>'Points Master'!T51</f>
        <v>0</v>
      </c>
      <c r="BA51" s="35"/>
      <c r="BB51" s="37">
        <f>'Points Master'!U51</f>
        <v>0</v>
      </c>
      <c r="BC51" s="35"/>
      <c r="BD51" s="35"/>
      <c r="BE51" s="35"/>
      <c r="BF51" s="35"/>
      <c r="BG51" s="35"/>
      <c r="BH51" s="38"/>
      <c r="BI51" s="18"/>
      <c r="BJ51" s="19"/>
      <c r="BK51" s="20" t="str">
        <f>IF(OR(BM51&gt;0,BO51&gt;0,BQ51&gt;0),'Points Master'!A51,"NIP")</f>
        <v>NIP</v>
      </c>
      <c r="BL51" s="19"/>
      <c r="BM51" s="21">
        <f>'Points Master'!X51</f>
        <v>0</v>
      </c>
      <c r="BN51" s="19"/>
      <c r="BO51" s="22">
        <f>'Points Master'!Y51</f>
        <v>0</v>
      </c>
      <c r="BP51" s="19"/>
      <c r="BQ51" s="22">
        <f>'Points Master'!Z51</f>
        <v>0</v>
      </c>
      <c r="BR51" s="19"/>
      <c r="BS51" s="19"/>
      <c r="BT51" s="19"/>
      <c r="BU51" s="19"/>
      <c r="BV51" s="19"/>
      <c r="BW51" s="23"/>
      <c r="BX51" s="24"/>
      <c r="BY51" s="25"/>
      <c r="BZ51" s="20">
        <f>IF(OR(CB51&gt;0,CD51&gt;0,CF51&gt;0),'Points Master'!A51,"NIP")</f>
        <v>124</v>
      </c>
      <c r="CA51" s="25"/>
      <c r="CB51" s="26">
        <f>'Points Master'!AC51</f>
        <v>1</v>
      </c>
      <c r="CC51" s="25"/>
      <c r="CD51" s="27">
        <f>'Points Master'!AD51</f>
        <v>1</v>
      </c>
      <c r="CE51" s="25"/>
      <c r="CF51" s="27">
        <f>'Points Master'!AE51</f>
        <v>0</v>
      </c>
      <c r="CG51" s="25"/>
      <c r="CH51" s="25"/>
      <c r="CI51" s="25"/>
      <c r="CJ51" s="25"/>
      <c r="CK51" s="25"/>
      <c r="CL51" s="28"/>
      <c r="CM51" s="29"/>
      <c r="CN51" s="30"/>
      <c r="CO51" s="20">
        <f>IF(OR(CQ51&gt;0,CS51&gt;0,CU51&gt;0),'Points Master'!A51,"NIP")</f>
        <v>124</v>
      </c>
      <c r="CP51" s="30"/>
      <c r="CQ51" s="31">
        <f>'Points Master'!AH51</f>
        <v>1</v>
      </c>
      <c r="CR51" s="30"/>
      <c r="CS51" s="32" t="str">
        <f>'Points Master'!AI51</f>
        <v>x</v>
      </c>
      <c r="CT51" s="30"/>
      <c r="CU51" s="32" t="str">
        <f>'Points Master'!AJ51</f>
        <v>x</v>
      </c>
      <c r="CV51" s="30"/>
      <c r="CW51" s="30"/>
      <c r="CX51" s="30"/>
      <c r="CY51" s="30"/>
      <c r="CZ51" s="30"/>
      <c r="DA51" s="33"/>
      <c r="DB51" s="34"/>
      <c r="DC51" s="35"/>
      <c r="DD51" s="20" t="str">
        <f>IF(OR(DF51&gt;0,DH51&gt;0,DJ51&gt;0),'Points Master'!A51,"NIP")</f>
        <v>NIP</v>
      </c>
      <c r="DE51" s="35"/>
      <c r="DF51" s="36">
        <f>'Points Master'!AM51</f>
        <v>0</v>
      </c>
      <c r="DG51" s="35"/>
      <c r="DH51" s="37">
        <f>'Points Master'!AN51</f>
        <v>0</v>
      </c>
      <c r="DI51" s="35"/>
      <c r="DJ51" s="37">
        <f>'Points Master'!AO51</f>
        <v>0</v>
      </c>
      <c r="DK51" s="35"/>
      <c r="DL51" s="35"/>
      <c r="DM51" s="35"/>
      <c r="DN51" s="35"/>
      <c r="DO51" s="35"/>
      <c r="DP51" s="38"/>
      <c r="DQ51" s="18"/>
      <c r="DR51" s="19"/>
      <c r="DS51" s="20">
        <f>IF(OR(DU51&gt;0,DW51&gt;0,DY51&gt;0),'Points Master'!A51,"NIP")</f>
        <v>124</v>
      </c>
      <c r="DT51" s="19"/>
      <c r="DU51" s="21" t="str">
        <f>'Points Master'!AR51</f>
        <v>x</v>
      </c>
      <c r="DV51" s="19"/>
      <c r="DW51" s="22" t="str">
        <f>'Points Master'!AS51</f>
        <v>x</v>
      </c>
      <c r="DX51" s="19"/>
      <c r="DY51" s="22">
        <f>'Points Master'!AT51</f>
        <v>0</v>
      </c>
      <c r="DZ51" s="19"/>
      <c r="EA51" s="19"/>
      <c r="EB51" s="19"/>
      <c r="EC51" s="19"/>
      <c r="ED51" s="19"/>
      <c r="EE51" s="23"/>
      <c r="EF51" s="24"/>
      <c r="EG51" s="25"/>
      <c r="EH51" s="20">
        <f>IF(OR(EJ51&gt;0,EL51&gt;0,EN51&gt;0),'Points Master'!A51,"NIP")</f>
        <v>124</v>
      </c>
      <c r="EI51" s="25"/>
      <c r="EJ51" s="26">
        <f>'Points Master'!AW51</f>
        <v>1</v>
      </c>
      <c r="EK51" s="25"/>
      <c r="EL51" s="27">
        <f>'Points Master'!AX51</f>
        <v>1</v>
      </c>
      <c r="EM51" s="25"/>
      <c r="EN51" s="27">
        <f>'Points Master'!AY51</f>
        <v>0</v>
      </c>
      <c r="EO51" s="25"/>
      <c r="EP51" s="25"/>
      <c r="EQ51" s="25"/>
      <c r="ER51" s="25"/>
      <c r="ES51" s="25"/>
      <c r="ET51" s="28"/>
      <c r="EU51" s="29"/>
      <c r="EV51" s="30"/>
      <c r="EW51" s="20">
        <f>IF(OR(EY51&gt;0,FA51&gt;0,FC51&gt;0),'Points Master'!A51,"NIP")</f>
        <v>124</v>
      </c>
      <c r="EX51" s="30"/>
      <c r="EY51" s="31">
        <f>'Points Master'!BB51</f>
        <v>1</v>
      </c>
      <c r="EZ51" s="30"/>
      <c r="FA51" s="32">
        <f>'Points Master'!BC51</f>
        <v>1</v>
      </c>
      <c r="FB51" s="30"/>
      <c r="FC51" s="32">
        <f>'Points Master'!BD51</f>
        <v>0</v>
      </c>
      <c r="FD51" s="30"/>
      <c r="FE51" s="30"/>
      <c r="FF51" s="30"/>
      <c r="FG51" s="30"/>
      <c r="FH51" s="30"/>
      <c r="FI51" s="33"/>
      <c r="FJ51" s="34"/>
      <c r="FK51" s="35"/>
      <c r="FL51" s="20" t="str">
        <f>IF(OR(FN51&gt;0,FP51&gt;0,FR51&gt;0),'Points Master'!A51,"NIP")</f>
        <v>NIP</v>
      </c>
      <c r="FM51" s="35"/>
      <c r="FN51" s="36">
        <f>'Points Master'!BG51</f>
        <v>0</v>
      </c>
      <c r="FO51" s="35"/>
      <c r="FP51" s="37">
        <f>'Points Master'!BH51</f>
        <v>0</v>
      </c>
      <c r="FQ51" s="35"/>
      <c r="FR51" s="37">
        <f>'Points Master'!BI51</f>
        <v>0</v>
      </c>
      <c r="FS51" s="35"/>
      <c r="FT51" s="35"/>
      <c r="FU51" s="35"/>
      <c r="FV51" s="35"/>
      <c r="FW51" s="35"/>
      <c r="FX51" s="38"/>
    </row>
    <row r="52" spans="1:180" ht="18.600000000000001" thickBot="1">
      <c r="A52" s="18"/>
      <c r="B52" s="19"/>
      <c r="C52" s="20">
        <f>IF(OR(E52&gt;0,G52&gt;0,I52&gt;0),'Points Master'!A52,"NIP")</f>
        <v>125</v>
      </c>
      <c r="D52" s="19"/>
      <c r="E52" s="21">
        <f>'Points Master'!D52</f>
        <v>1</v>
      </c>
      <c r="F52" s="19"/>
      <c r="G52" s="22">
        <f>'Points Master'!E52</f>
        <v>1</v>
      </c>
      <c r="H52" s="19"/>
      <c r="I52" s="22">
        <f>'Points Master'!F52</f>
        <v>0</v>
      </c>
      <c r="J52" s="19"/>
      <c r="K52" s="19"/>
      <c r="L52" s="19"/>
      <c r="M52" s="19"/>
      <c r="N52" s="19"/>
      <c r="O52" s="23"/>
      <c r="P52" s="24"/>
      <c r="Q52" s="25"/>
      <c r="R52" s="20">
        <f>IF(OR(T52&gt;0,V52&gt;0,X52&gt;0),'Points Master'!A52,"NIP")</f>
        <v>125</v>
      </c>
      <c r="S52" s="25"/>
      <c r="T52" s="26">
        <f>'Points Master'!I52</f>
        <v>1</v>
      </c>
      <c r="U52" s="25"/>
      <c r="V52" s="27" t="str">
        <f>'Points Master'!J52</f>
        <v>x</v>
      </c>
      <c r="W52" s="25"/>
      <c r="X52" s="27">
        <f>'Points Master'!K52</f>
        <v>0</v>
      </c>
      <c r="Y52" s="25"/>
      <c r="Z52" s="25"/>
      <c r="AA52" s="25"/>
      <c r="AB52" s="25"/>
      <c r="AC52" s="25"/>
      <c r="AD52" s="28"/>
      <c r="AE52" s="29"/>
      <c r="AF52" s="30"/>
      <c r="AG52" s="20">
        <f>IF(OR(AI52&gt;0,AK52&gt;0,AM52&gt;0),'Points Master'!A52,"NIP")</f>
        <v>125</v>
      </c>
      <c r="AH52" s="30"/>
      <c r="AI52" s="31">
        <f>'Points Master'!N52</f>
        <v>1</v>
      </c>
      <c r="AJ52" s="30"/>
      <c r="AK52" s="32" t="str">
        <f>'Points Master'!O52</f>
        <v>x</v>
      </c>
      <c r="AL52" s="30"/>
      <c r="AM52" s="32">
        <f>'Points Master'!P52</f>
        <v>0</v>
      </c>
      <c r="AN52" s="30"/>
      <c r="AO52" s="30"/>
      <c r="AP52" s="30"/>
      <c r="AQ52" s="30"/>
      <c r="AR52" s="30"/>
      <c r="AS52" s="33"/>
      <c r="AT52" s="34"/>
      <c r="AU52" s="35"/>
      <c r="AV52" s="20" t="str">
        <f>IF(OR(AX52&gt;0,AZ52&gt;0,BB52&gt;0),'Points Master'!A52,"NIP")</f>
        <v>NIP</v>
      </c>
      <c r="AW52" s="35"/>
      <c r="AX52" s="36">
        <f>'Points Master'!S52</f>
        <v>0</v>
      </c>
      <c r="AY52" s="35"/>
      <c r="AZ52" s="37">
        <f>'Points Master'!T52</f>
        <v>0</v>
      </c>
      <c r="BA52" s="35"/>
      <c r="BB52" s="37">
        <f>'Points Master'!U52</f>
        <v>0</v>
      </c>
      <c r="BC52" s="35"/>
      <c r="BD52" s="35"/>
      <c r="BE52" s="35"/>
      <c r="BF52" s="35"/>
      <c r="BG52" s="35"/>
      <c r="BH52" s="38"/>
      <c r="BI52" s="18"/>
      <c r="BJ52" s="19"/>
      <c r="BK52" s="20" t="str">
        <f>IF(OR(BM52&gt;0,BO52&gt;0,BQ52&gt;0),'Points Master'!A52,"NIP")</f>
        <v>NIP</v>
      </c>
      <c r="BL52" s="19"/>
      <c r="BM52" s="21">
        <f>'Points Master'!X52</f>
        <v>0</v>
      </c>
      <c r="BN52" s="19"/>
      <c r="BO52" s="22">
        <f>'Points Master'!Y52</f>
        <v>0</v>
      </c>
      <c r="BP52" s="19"/>
      <c r="BQ52" s="22">
        <f>'Points Master'!Z52</f>
        <v>0</v>
      </c>
      <c r="BR52" s="19"/>
      <c r="BS52" s="19"/>
      <c r="BT52" s="19"/>
      <c r="BU52" s="19"/>
      <c r="BV52" s="19"/>
      <c r="BW52" s="23"/>
      <c r="BX52" s="24"/>
      <c r="BY52" s="25"/>
      <c r="BZ52" s="20">
        <f>IF(OR(CB52&gt;0,CD52&gt;0,CF52&gt;0),'Points Master'!A52,"NIP")</f>
        <v>125</v>
      </c>
      <c r="CA52" s="25"/>
      <c r="CB52" s="26">
        <f>'Points Master'!AC52</f>
        <v>1</v>
      </c>
      <c r="CC52" s="25"/>
      <c r="CD52" s="27" t="str">
        <f>'Points Master'!AD52</f>
        <v>x</v>
      </c>
      <c r="CE52" s="25"/>
      <c r="CF52" s="27">
        <f>'Points Master'!AE52</f>
        <v>0</v>
      </c>
      <c r="CG52" s="25"/>
      <c r="CH52" s="25"/>
      <c r="CI52" s="25"/>
      <c r="CJ52" s="25"/>
      <c r="CK52" s="25"/>
      <c r="CL52" s="28"/>
      <c r="CM52" s="29"/>
      <c r="CN52" s="30"/>
      <c r="CO52" s="20">
        <f>IF(OR(CQ52&gt;0,CS52&gt;0,CU52&gt;0),'Points Master'!A52,"NIP")</f>
        <v>125</v>
      </c>
      <c r="CP52" s="30"/>
      <c r="CQ52" s="31">
        <f>'Points Master'!AH52</f>
        <v>1</v>
      </c>
      <c r="CR52" s="30"/>
      <c r="CS52" s="32">
        <f>'Points Master'!AI52</f>
        <v>1</v>
      </c>
      <c r="CT52" s="30"/>
      <c r="CU52" s="32" t="str">
        <f>'Points Master'!AJ52</f>
        <v>x</v>
      </c>
      <c r="CV52" s="30"/>
      <c r="CW52" s="30"/>
      <c r="CX52" s="30"/>
      <c r="CY52" s="30"/>
      <c r="CZ52" s="30"/>
      <c r="DA52" s="33"/>
      <c r="DB52" s="34"/>
      <c r="DC52" s="35"/>
      <c r="DD52" s="20" t="str">
        <f>IF(OR(DF52&gt;0,DH52&gt;0,DJ52&gt;0),'Points Master'!A52,"NIP")</f>
        <v>NIP</v>
      </c>
      <c r="DE52" s="35"/>
      <c r="DF52" s="36">
        <f>'Points Master'!AM52</f>
        <v>0</v>
      </c>
      <c r="DG52" s="35"/>
      <c r="DH52" s="37">
        <f>'Points Master'!AN52</f>
        <v>0</v>
      </c>
      <c r="DI52" s="35"/>
      <c r="DJ52" s="37">
        <f>'Points Master'!AO52</f>
        <v>0</v>
      </c>
      <c r="DK52" s="35"/>
      <c r="DL52" s="35"/>
      <c r="DM52" s="35"/>
      <c r="DN52" s="35"/>
      <c r="DO52" s="35"/>
      <c r="DP52" s="38"/>
      <c r="DQ52" s="18"/>
      <c r="DR52" s="19"/>
      <c r="DS52" s="20">
        <f>IF(OR(DU52&gt;0,DW52&gt;0,DY52&gt;0),'Points Master'!A52,"NIP")</f>
        <v>125</v>
      </c>
      <c r="DT52" s="19"/>
      <c r="DU52" s="21" t="str">
        <f>'Points Master'!AR52</f>
        <v>x</v>
      </c>
      <c r="DV52" s="19"/>
      <c r="DW52" s="22" t="str">
        <f>'Points Master'!AS52</f>
        <v>x</v>
      </c>
      <c r="DX52" s="19"/>
      <c r="DY52" s="22">
        <f>'Points Master'!AT52</f>
        <v>0</v>
      </c>
      <c r="DZ52" s="19"/>
      <c r="EA52" s="19"/>
      <c r="EB52" s="19"/>
      <c r="EC52" s="19"/>
      <c r="ED52" s="19"/>
      <c r="EE52" s="23"/>
      <c r="EF52" s="24"/>
      <c r="EG52" s="25"/>
      <c r="EH52" s="20">
        <f>IF(OR(EJ52&gt;0,EL52&gt;0,EN52&gt;0),'Points Master'!A52,"NIP")</f>
        <v>125</v>
      </c>
      <c r="EI52" s="25"/>
      <c r="EJ52" s="26">
        <f>'Points Master'!AW52</f>
        <v>1</v>
      </c>
      <c r="EK52" s="25"/>
      <c r="EL52" s="27" t="str">
        <f>'Points Master'!AX52</f>
        <v>x</v>
      </c>
      <c r="EM52" s="25"/>
      <c r="EN52" s="27">
        <f>'Points Master'!AY52</f>
        <v>0</v>
      </c>
      <c r="EO52" s="25"/>
      <c r="EP52" s="25"/>
      <c r="EQ52" s="25"/>
      <c r="ER52" s="25"/>
      <c r="ES52" s="25"/>
      <c r="ET52" s="28"/>
      <c r="EU52" s="29"/>
      <c r="EV52" s="30"/>
      <c r="EW52" s="20">
        <f>IF(OR(EY52&gt;0,FA52&gt;0,FC52&gt;0),'Points Master'!A52,"NIP")</f>
        <v>125</v>
      </c>
      <c r="EX52" s="30"/>
      <c r="EY52" s="31">
        <f>'Points Master'!BB52</f>
        <v>1</v>
      </c>
      <c r="EZ52" s="30"/>
      <c r="FA52" s="32" t="str">
        <f>'Points Master'!BC52</f>
        <v>x</v>
      </c>
      <c r="FB52" s="30"/>
      <c r="FC52" s="32">
        <f>'Points Master'!BD52</f>
        <v>0</v>
      </c>
      <c r="FD52" s="30"/>
      <c r="FE52" s="30"/>
      <c r="FF52" s="30"/>
      <c r="FG52" s="30"/>
      <c r="FH52" s="30"/>
      <c r="FI52" s="33"/>
      <c r="FJ52" s="34"/>
      <c r="FK52" s="35"/>
      <c r="FL52" s="20" t="str">
        <f>IF(OR(FN52&gt;0,FP52&gt;0,FR52&gt;0),'Points Master'!A52,"NIP")</f>
        <v>NIP</v>
      </c>
      <c r="FM52" s="35"/>
      <c r="FN52" s="36">
        <f>'Points Master'!BG52</f>
        <v>0</v>
      </c>
      <c r="FO52" s="35"/>
      <c r="FP52" s="37">
        <f>'Points Master'!BH52</f>
        <v>0</v>
      </c>
      <c r="FQ52" s="35"/>
      <c r="FR52" s="37">
        <f>'Points Master'!BI52</f>
        <v>0</v>
      </c>
      <c r="FS52" s="35"/>
      <c r="FT52" s="35"/>
      <c r="FU52" s="35"/>
      <c r="FV52" s="35"/>
      <c r="FW52" s="35"/>
      <c r="FX52" s="38"/>
    </row>
    <row r="53" spans="1:180" ht="18.600000000000001" thickBot="1">
      <c r="A53" s="18"/>
      <c r="B53" s="19"/>
      <c r="C53" s="20">
        <f>IF(OR(E53&gt;0,G53&gt;0,I53&gt;0),'Points Master'!A53,"NIP")</f>
        <v>126</v>
      </c>
      <c r="D53" s="19"/>
      <c r="E53" s="21" t="str">
        <f>'Points Master'!D53</f>
        <v>X</v>
      </c>
      <c r="F53" s="19"/>
      <c r="G53" s="22" t="str">
        <f>'Points Master'!E53</f>
        <v>X</v>
      </c>
      <c r="H53" s="19"/>
      <c r="I53" s="22" t="str">
        <f>'Points Master'!F53</f>
        <v>X</v>
      </c>
      <c r="J53" s="19"/>
      <c r="K53" s="19"/>
      <c r="L53" s="19"/>
      <c r="M53" s="19"/>
      <c r="N53" s="19"/>
      <c r="O53" s="23"/>
      <c r="P53" s="24"/>
      <c r="Q53" s="25"/>
      <c r="R53" s="20">
        <f>IF(OR(T53&gt;0,V53&gt;0,X53&gt;0),'Points Master'!A53,"NIP")</f>
        <v>126</v>
      </c>
      <c r="S53" s="25"/>
      <c r="T53" s="26">
        <f>'Points Master'!I53</f>
        <v>1</v>
      </c>
      <c r="U53" s="25"/>
      <c r="V53" s="27">
        <f>'Points Master'!J53</f>
        <v>1</v>
      </c>
      <c r="W53" s="25"/>
      <c r="X53" s="27">
        <f>'Points Master'!K53</f>
        <v>0</v>
      </c>
      <c r="Y53" s="25"/>
      <c r="Z53" s="25"/>
      <c r="AA53" s="25"/>
      <c r="AB53" s="25"/>
      <c r="AC53" s="25"/>
      <c r="AD53" s="28"/>
      <c r="AE53" s="29"/>
      <c r="AF53" s="30"/>
      <c r="AG53" s="20">
        <f>IF(OR(AI53&gt;0,AK53&gt;0,AM53&gt;0),'Points Master'!A53,"NIP")</f>
        <v>126</v>
      </c>
      <c r="AH53" s="30"/>
      <c r="AI53" s="31">
        <f>'Points Master'!N53</f>
        <v>1</v>
      </c>
      <c r="AJ53" s="30"/>
      <c r="AK53" s="32">
        <f>'Points Master'!O53</f>
        <v>1</v>
      </c>
      <c r="AL53" s="30"/>
      <c r="AM53" s="32">
        <f>'Points Master'!P53</f>
        <v>0</v>
      </c>
      <c r="AN53" s="30"/>
      <c r="AO53" s="30"/>
      <c r="AP53" s="30"/>
      <c r="AQ53" s="30"/>
      <c r="AR53" s="30"/>
      <c r="AS53" s="33"/>
      <c r="AT53" s="34"/>
      <c r="AU53" s="35"/>
      <c r="AV53" s="20" t="str">
        <f>IF(OR(AX53&gt;0,AZ53&gt;0,BB53&gt;0),'Points Master'!A53,"NIP")</f>
        <v>NIP</v>
      </c>
      <c r="AW53" s="35"/>
      <c r="AX53" s="36">
        <f>'Points Master'!S53</f>
        <v>0</v>
      </c>
      <c r="AY53" s="35"/>
      <c r="AZ53" s="37">
        <f>'Points Master'!T53</f>
        <v>0</v>
      </c>
      <c r="BA53" s="35"/>
      <c r="BB53" s="37">
        <f>'Points Master'!U53</f>
        <v>0</v>
      </c>
      <c r="BC53" s="35"/>
      <c r="BD53" s="35"/>
      <c r="BE53" s="35"/>
      <c r="BF53" s="35"/>
      <c r="BG53" s="35"/>
      <c r="BH53" s="38"/>
      <c r="BI53" s="18"/>
      <c r="BJ53" s="19"/>
      <c r="BK53" s="20" t="str">
        <f>IF(OR(BM53&gt;0,BO53&gt;0,BQ53&gt;0),'Points Master'!A53,"NIP")</f>
        <v>NIP</v>
      </c>
      <c r="BL53" s="19"/>
      <c r="BM53" s="21">
        <f>'Points Master'!X53</f>
        <v>0</v>
      </c>
      <c r="BN53" s="19"/>
      <c r="BO53" s="22">
        <f>'Points Master'!Y53</f>
        <v>0</v>
      </c>
      <c r="BP53" s="19"/>
      <c r="BQ53" s="22">
        <f>'Points Master'!Z53</f>
        <v>0</v>
      </c>
      <c r="BR53" s="19"/>
      <c r="BS53" s="19"/>
      <c r="BT53" s="19"/>
      <c r="BU53" s="19"/>
      <c r="BV53" s="19"/>
      <c r="BW53" s="23"/>
      <c r="BX53" s="24"/>
      <c r="BY53" s="25"/>
      <c r="BZ53" s="20">
        <f>IF(OR(CB53&gt;0,CD53&gt;0,CF53&gt;0),'Points Master'!A53,"NIP")</f>
        <v>126</v>
      </c>
      <c r="CA53" s="25"/>
      <c r="CB53" s="26">
        <f>'Points Master'!AC53</f>
        <v>1</v>
      </c>
      <c r="CC53" s="25"/>
      <c r="CD53" s="27">
        <f>'Points Master'!AD53</f>
        <v>1</v>
      </c>
      <c r="CE53" s="25"/>
      <c r="CF53" s="27">
        <f>'Points Master'!AE53</f>
        <v>0</v>
      </c>
      <c r="CG53" s="25"/>
      <c r="CH53" s="25"/>
      <c r="CI53" s="25"/>
      <c r="CJ53" s="25"/>
      <c r="CK53" s="25"/>
      <c r="CL53" s="28"/>
      <c r="CM53" s="29"/>
      <c r="CN53" s="30"/>
      <c r="CO53" s="20">
        <f>IF(OR(CQ53&gt;0,CS53&gt;0,CU53&gt;0),'Points Master'!A53,"NIP")</f>
        <v>126</v>
      </c>
      <c r="CP53" s="30"/>
      <c r="CQ53" s="31" t="str">
        <f>'Points Master'!AH53</f>
        <v>X</v>
      </c>
      <c r="CR53" s="30"/>
      <c r="CS53" s="32" t="str">
        <f>'Points Master'!AI53</f>
        <v>X</v>
      </c>
      <c r="CT53" s="30"/>
      <c r="CU53" s="32" t="str">
        <f>'Points Master'!AJ53</f>
        <v>X</v>
      </c>
      <c r="CV53" s="30"/>
      <c r="CW53" s="30"/>
      <c r="CX53" s="30"/>
      <c r="CY53" s="30"/>
      <c r="CZ53" s="30"/>
      <c r="DA53" s="33"/>
      <c r="DB53" s="34"/>
      <c r="DC53" s="35"/>
      <c r="DD53" s="20" t="str">
        <f>IF(OR(DF53&gt;0,DH53&gt;0,DJ53&gt;0),'Points Master'!A53,"NIP")</f>
        <v>NIP</v>
      </c>
      <c r="DE53" s="35"/>
      <c r="DF53" s="36">
        <f>'Points Master'!AM53</f>
        <v>0</v>
      </c>
      <c r="DG53" s="35"/>
      <c r="DH53" s="37">
        <f>'Points Master'!AN53</f>
        <v>0</v>
      </c>
      <c r="DI53" s="35"/>
      <c r="DJ53" s="37">
        <f>'Points Master'!AO53</f>
        <v>0</v>
      </c>
      <c r="DK53" s="35"/>
      <c r="DL53" s="35"/>
      <c r="DM53" s="35"/>
      <c r="DN53" s="35"/>
      <c r="DO53" s="35"/>
      <c r="DP53" s="38"/>
      <c r="DQ53" s="18"/>
      <c r="DR53" s="19"/>
      <c r="DS53" s="20">
        <f>IF(OR(DU53&gt;0,DW53&gt;0,DY53&gt;0),'Points Master'!A53,"NIP")</f>
        <v>126</v>
      </c>
      <c r="DT53" s="19"/>
      <c r="DU53" s="21" t="str">
        <f>'Points Master'!AR53</f>
        <v>X</v>
      </c>
      <c r="DV53" s="19"/>
      <c r="DW53" s="22" t="str">
        <f>'Points Master'!AS53</f>
        <v>X</v>
      </c>
      <c r="DX53" s="19"/>
      <c r="DY53" s="22">
        <f>'Points Master'!AT53</f>
        <v>0</v>
      </c>
      <c r="DZ53" s="19"/>
      <c r="EA53" s="19"/>
      <c r="EB53" s="19"/>
      <c r="EC53" s="19"/>
      <c r="ED53" s="19"/>
      <c r="EE53" s="23"/>
      <c r="EF53" s="24"/>
      <c r="EG53" s="25"/>
      <c r="EH53" s="20">
        <f>IF(OR(EJ53&gt;0,EL53&gt;0,EN53&gt;0),'Points Master'!A53,"NIP")</f>
        <v>126</v>
      </c>
      <c r="EI53" s="25"/>
      <c r="EJ53" s="26">
        <f>'Points Master'!AW53</f>
        <v>1</v>
      </c>
      <c r="EK53" s="25"/>
      <c r="EL53" s="27">
        <f>'Points Master'!AX53</f>
        <v>1</v>
      </c>
      <c r="EM53" s="25"/>
      <c r="EN53" s="27">
        <f>'Points Master'!AY53</f>
        <v>0</v>
      </c>
      <c r="EO53" s="25"/>
      <c r="EP53" s="25"/>
      <c r="EQ53" s="25"/>
      <c r="ER53" s="25"/>
      <c r="ES53" s="25"/>
      <c r="ET53" s="28"/>
      <c r="EU53" s="29"/>
      <c r="EV53" s="30"/>
      <c r="EW53" s="20">
        <f>IF(OR(EY53&gt;0,FA53&gt;0,FC53&gt;0),'Points Master'!A53,"NIP")</f>
        <v>126</v>
      </c>
      <c r="EX53" s="30"/>
      <c r="EY53" s="31">
        <f>'Points Master'!BB53</f>
        <v>1</v>
      </c>
      <c r="EZ53" s="30"/>
      <c r="FA53" s="32">
        <f>'Points Master'!BC53</f>
        <v>1</v>
      </c>
      <c r="FB53" s="30"/>
      <c r="FC53" s="32">
        <f>'Points Master'!BD53</f>
        <v>0</v>
      </c>
      <c r="FD53" s="30"/>
      <c r="FE53" s="30"/>
      <c r="FF53" s="30"/>
      <c r="FG53" s="30"/>
      <c r="FH53" s="30"/>
      <c r="FI53" s="33"/>
      <c r="FJ53" s="34"/>
      <c r="FK53" s="35"/>
      <c r="FL53" s="20" t="str">
        <f>IF(OR(FN53&gt;0,FP53&gt;0,FR53&gt;0),'Points Master'!A53,"NIP")</f>
        <v>NIP</v>
      </c>
      <c r="FM53" s="35"/>
      <c r="FN53" s="36">
        <f>'Points Master'!BG53</f>
        <v>0</v>
      </c>
      <c r="FO53" s="35"/>
      <c r="FP53" s="37">
        <f>'Points Master'!BH53</f>
        <v>0</v>
      </c>
      <c r="FQ53" s="35"/>
      <c r="FR53" s="37">
        <f>'Points Master'!BI53</f>
        <v>0</v>
      </c>
      <c r="FS53" s="35"/>
      <c r="FT53" s="35"/>
      <c r="FU53" s="35"/>
      <c r="FV53" s="35"/>
      <c r="FW53" s="35"/>
      <c r="FX53" s="38"/>
    </row>
    <row r="54" spans="1:180" ht="18.600000000000001" thickBot="1">
      <c r="A54" s="18"/>
      <c r="B54" s="19"/>
      <c r="C54" s="20">
        <f>IF(OR(E54&gt;0,G54&gt;0,I54&gt;0),'Points Master'!A54,"NIP")</f>
        <v>127</v>
      </c>
      <c r="D54" s="19"/>
      <c r="E54" s="21">
        <f>'Points Master'!D54</f>
        <v>1</v>
      </c>
      <c r="F54" s="19"/>
      <c r="G54" s="22" t="str">
        <f>'Points Master'!E54</f>
        <v>X</v>
      </c>
      <c r="H54" s="19"/>
      <c r="I54" s="22">
        <f>'Points Master'!F54</f>
        <v>0</v>
      </c>
      <c r="J54" s="19"/>
      <c r="K54" s="19"/>
      <c r="L54" s="19"/>
      <c r="M54" s="19"/>
      <c r="N54" s="19"/>
      <c r="O54" s="23"/>
      <c r="P54" s="24"/>
      <c r="Q54" s="25"/>
      <c r="R54" s="20">
        <f>IF(OR(T54&gt;0,V54&gt;0,X54&gt;0),'Points Master'!A54,"NIP")</f>
        <v>127</v>
      </c>
      <c r="S54" s="25"/>
      <c r="T54" s="26">
        <f>'Points Master'!I54</f>
        <v>1</v>
      </c>
      <c r="U54" s="25"/>
      <c r="V54" s="27">
        <f>'Points Master'!J54</f>
        <v>1</v>
      </c>
      <c r="W54" s="25"/>
      <c r="X54" s="27">
        <f>'Points Master'!K54</f>
        <v>0</v>
      </c>
      <c r="Y54" s="25"/>
      <c r="Z54" s="25"/>
      <c r="AA54" s="25"/>
      <c r="AB54" s="25"/>
      <c r="AC54" s="25"/>
      <c r="AD54" s="28"/>
      <c r="AE54" s="29"/>
      <c r="AF54" s="30"/>
      <c r="AG54" s="20">
        <f>IF(OR(AI54&gt;0,AK54&gt;0,AM54&gt;0),'Points Master'!A54,"NIP")</f>
        <v>127</v>
      </c>
      <c r="AH54" s="30"/>
      <c r="AI54" s="31">
        <f>'Points Master'!N54</f>
        <v>1</v>
      </c>
      <c r="AJ54" s="30"/>
      <c r="AK54" s="32" t="str">
        <f>'Points Master'!O54</f>
        <v>X</v>
      </c>
      <c r="AL54" s="30"/>
      <c r="AM54" s="32">
        <f>'Points Master'!P54</f>
        <v>0</v>
      </c>
      <c r="AN54" s="30"/>
      <c r="AO54" s="30"/>
      <c r="AP54" s="30"/>
      <c r="AQ54" s="30"/>
      <c r="AR54" s="30"/>
      <c r="AS54" s="33"/>
      <c r="AT54" s="34"/>
      <c r="AU54" s="35"/>
      <c r="AV54" s="20" t="str">
        <f>IF(OR(AX54&gt;0,AZ54&gt;0,BB54&gt;0),'Points Master'!A54,"NIP")</f>
        <v>NIP</v>
      </c>
      <c r="AW54" s="35"/>
      <c r="AX54" s="36">
        <f>'Points Master'!S54</f>
        <v>0</v>
      </c>
      <c r="AY54" s="35"/>
      <c r="AZ54" s="37">
        <f>'Points Master'!T54</f>
        <v>0</v>
      </c>
      <c r="BA54" s="35"/>
      <c r="BB54" s="37">
        <f>'Points Master'!U54</f>
        <v>0</v>
      </c>
      <c r="BC54" s="35"/>
      <c r="BD54" s="35"/>
      <c r="BE54" s="35"/>
      <c r="BF54" s="35"/>
      <c r="BG54" s="35"/>
      <c r="BH54" s="38"/>
      <c r="BI54" s="18"/>
      <c r="BJ54" s="19"/>
      <c r="BK54" s="20" t="str">
        <f>IF(OR(BM54&gt;0,BO54&gt;0,BQ54&gt;0),'Points Master'!A54,"NIP")</f>
        <v>NIP</v>
      </c>
      <c r="BL54" s="19"/>
      <c r="BM54" s="21">
        <f>'Points Master'!X54</f>
        <v>0</v>
      </c>
      <c r="BN54" s="19"/>
      <c r="BO54" s="22">
        <f>'Points Master'!Y54</f>
        <v>0</v>
      </c>
      <c r="BP54" s="19"/>
      <c r="BQ54" s="22">
        <f>'Points Master'!Z54</f>
        <v>0</v>
      </c>
      <c r="BR54" s="19"/>
      <c r="BS54" s="19"/>
      <c r="BT54" s="19"/>
      <c r="BU54" s="19"/>
      <c r="BV54" s="19"/>
      <c r="BW54" s="23"/>
      <c r="BX54" s="24"/>
      <c r="BY54" s="25"/>
      <c r="BZ54" s="20">
        <f>IF(OR(CB54&gt;0,CD54&gt;0,CF54&gt;0),'Points Master'!A54,"NIP")</f>
        <v>127</v>
      </c>
      <c r="CA54" s="25"/>
      <c r="CB54" s="26">
        <f>'Points Master'!AC54</f>
        <v>1</v>
      </c>
      <c r="CC54" s="25"/>
      <c r="CD54" s="27" t="str">
        <f>'Points Master'!AD54</f>
        <v>X</v>
      </c>
      <c r="CE54" s="25"/>
      <c r="CF54" s="27">
        <f>'Points Master'!AE54</f>
        <v>0</v>
      </c>
      <c r="CG54" s="25"/>
      <c r="CH54" s="25"/>
      <c r="CI54" s="25"/>
      <c r="CJ54" s="25"/>
      <c r="CK54" s="25"/>
      <c r="CL54" s="28"/>
      <c r="CM54" s="29"/>
      <c r="CN54" s="30"/>
      <c r="CO54" s="20">
        <f>IF(OR(CQ54&gt;0,CS54&gt;0,CU54&gt;0),'Points Master'!A54,"NIP")</f>
        <v>127</v>
      </c>
      <c r="CP54" s="30"/>
      <c r="CQ54" s="31">
        <f>'Points Master'!AH54</f>
        <v>1</v>
      </c>
      <c r="CR54" s="30"/>
      <c r="CS54" s="32">
        <f>'Points Master'!AI54</f>
        <v>1</v>
      </c>
      <c r="CT54" s="30"/>
      <c r="CU54" s="32">
        <f>'Points Master'!AJ54</f>
        <v>0</v>
      </c>
      <c r="CV54" s="30"/>
      <c r="CW54" s="30"/>
      <c r="CX54" s="30"/>
      <c r="CY54" s="30"/>
      <c r="CZ54" s="30"/>
      <c r="DA54" s="33"/>
      <c r="DB54" s="34"/>
      <c r="DC54" s="35"/>
      <c r="DD54" s="20" t="str">
        <f>IF(OR(DF54&gt;0,DH54&gt;0,DJ54&gt;0),'Points Master'!A54,"NIP")</f>
        <v>NIP</v>
      </c>
      <c r="DE54" s="35"/>
      <c r="DF54" s="36">
        <f>'Points Master'!AM54</f>
        <v>0</v>
      </c>
      <c r="DG54" s="35"/>
      <c r="DH54" s="37">
        <f>'Points Master'!AN54</f>
        <v>0</v>
      </c>
      <c r="DI54" s="35"/>
      <c r="DJ54" s="37">
        <f>'Points Master'!AO54</f>
        <v>0</v>
      </c>
      <c r="DK54" s="35"/>
      <c r="DL54" s="35"/>
      <c r="DM54" s="35"/>
      <c r="DN54" s="35"/>
      <c r="DO54" s="35"/>
      <c r="DP54" s="38"/>
      <c r="DQ54" s="18"/>
      <c r="DR54" s="19"/>
      <c r="DS54" s="20">
        <f>IF(OR(DU54&gt;0,DW54&gt;0,DY54&gt;0),'Points Master'!A54,"NIP")</f>
        <v>127</v>
      </c>
      <c r="DT54" s="19"/>
      <c r="DU54" s="21">
        <f>'Points Master'!AR54</f>
        <v>1</v>
      </c>
      <c r="DV54" s="19"/>
      <c r="DW54" s="22">
        <f>'Points Master'!AS54</f>
        <v>1</v>
      </c>
      <c r="DX54" s="19"/>
      <c r="DY54" s="22">
        <f>'Points Master'!AT54</f>
        <v>0</v>
      </c>
      <c r="DZ54" s="19"/>
      <c r="EA54" s="19"/>
      <c r="EB54" s="19"/>
      <c r="EC54" s="19"/>
      <c r="ED54" s="19"/>
      <c r="EE54" s="23"/>
      <c r="EF54" s="24"/>
      <c r="EG54" s="25"/>
      <c r="EH54" s="20">
        <f>IF(OR(EJ54&gt;0,EL54&gt;0,EN54&gt;0),'Points Master'!A54,"NIP")</f>
        <v>127</v>
      </c>
      <c r="EI54" s="25"/>
      <c r="EJ54" s="26" t="str">
        <f>'Points Master'!AW54</f>
        <v>X</v>
      </c>
      <c r="EK54" s="25"/>
      <c r="EL54" s="27" t="str">
        <f>'Points Master'!AX54</f>
        <v>X</v>
      </c>
      <c r="EM54" s="25"/>
      <c r="EN54" s="27" t="str">
        <f>'Points Master'!AY54</f>
        <v>X</v>
      </c>
      <c r="EO54" s="25"/>
      <c r="EP54" s="25"/>
      <c r="EQ54" s="25"/>
      <c r="ER54" s="25"/>
      <c r="ES54" s="25"/>
      <c r="ET54" s="28"/>
      <c r="EU54" s="29"/>
      <c r="EV54" s="30"/>
      <c r="EW54" s="20">
        <f>IF(OR(EY54&gt;0,FA54&gt;0,FC54&gt;0),'Points Master'!A54,"NIP")</f>
        <v>127</v>
      </c>
      <c r="EX54" s="30"/>
      <c r="EY54" s="31" t="str">
        <f>'Points Master'!BB54</f>
        <v>X</v>
      </c>
      <c r="EZ54" s="30"/>
      <c r="FA54" s="32" t="str">
        <f>'Points Master'!BC54</f>
        <v>X</v>
      </c>
      <c r="FB54" s="30"/>
      <c r="FC54" s="32" t="str">
        <f>'Points Master'!BD54</f>
        <v>X</v>
      </c>
      <c r="FD54" s="30"/>
      <c r="FE54" s="30"/>
      <c r="FF54" s="30"/>
      <c r="FG54" s="30"/>
      <c r="FH54" s="30"/>
      <c r="FI54" s="33"/>
      <c r="FJ54" s="34"/>
      <c r="FK54" s="35"/>
      <c r="FL54" s="20" t="str">
        <f>IF(OR(FN54&gt;0,FP54&gt;0,FR54&gt;0),'Points Master'!A54,"NIP")</f>
        <v>NIP</v>
      </c>
      <c r="FM54" s="35"/>
      <c r="FN54" s="36">
        <f>'Points Master'!BG54</f>
        <v>0</v>
      </c>
      <c r="FO54" s="35"/>
      <c r="FP54" s="37">
        <f>'Points Master'!BH54</f>
        <v>0</v>
      </c>
      <c r="FQ54" s="35"/>
      <c r="FR54" s="37">
        <f>'Points Master'!BI54</f>
        <v>0</v>
      </c>
      <c r="FS54" s="35"/>
      <c r="FT54" s="35"/>
      <c r="FU54" s="35"/>
      <c r="FV54" s="35"/>
      <c r="FW54" s="35"/>
      <c r="FX54" s="38"/>
    </row>
    <row r="55" spans="1:180" ht="18.600000000000001" thickBot="1">
      <c r="A55" s="18"/>
      <c r="B55" s="19"/>
      <c r="C55" s="20">
        <f>IF(OR(E55&gt;0,G55&gt;0,I55&gt;0),'Points Master'!A55,"NIP")</f>
        <v>128</v>
      </c>
      <c r="D55" s="19"/>
      <c r="E55" s="21" t="str">
        <f>'Points Master'!D55</f>
        <v>x</v>
      </c>
      <c r="F55" s="19"/>
      <c r="G55" s="22" t="str">
        <f>'Points Master'!E55</f>
        <v>x</v>
      </c>
      <c r="H55" s="19"/>
      <c r="I55" s="22">
        <f>'Points Master'!F55</f>
        <v>0</v>
      </c>
      <c r="J55" s="19"/>
      <c r="K55" s="19"/>
      <c r="L55" s="19"/>
      <c r="M55" s="19"/>
      <c r="N55" s="19"/>
      <c r="O55" s="23"/>
      <c r="P55" s="24"/>
      <c r="Q55" s="25"/>
      <c r="R55" s="20">
        <f>IF(OR(T55&gt;0,V55&gt;0,X55&gt;0),'Points Master'!A55,"NIP")</f>
        <v>128</v>
      </c>
      <c r="S55" s="25"/>
      <c r="T55" s="26">
        <f>'Points Master'!I55</f>
        <v>1</v>
      </c>
      <c r="U55" s="25"/>
      <c r="V55" s="27">
        <f>'Points Master'!J55</f>
        <v>1</v>
      </c>
      <c r="W55" s="25"/>
      <c r="X55" s="27">
        <f>'Points Master'!K55</f>
        <v>0</v>
      </c>
      <c r="Y55" s="25"/>
      <c r="Z55" s="25"/>
      <c r="AA55" s="25"/>
      <c r="AB55" s="25"/>
      <c r="AC55" s="25"/>
      <c r="AD55" s="28"/>
      <c r="AE55" s="29"/>
      <c r="AF55" s="30"/>
      <c r="AG55" s="20">
        <f>IF(OR(AI55&gt;0,AK55&gt;0,AM55&gt;0),'Points Master'!A55,"NIP")</f>
        <v>128</v>
      </c>
      <c r="AH55" s="30"/>
      <c r="AI55" s="31">
        <f>'Points Master'!N55</f>
        <v>1</v>
      </c>
      <c r="AJ55" s="30"/>
      <c r="AK55" s="32">
        <f>'Points Master'!O55</f>
        <v>1</v>
      </c>
      <c r="AL55" s="30"/>
      <c r="AM55" s="32">
        <f>'Points Master'!P55</f>
        <v>0</v>
      </c>
      <c r="AN55" s="30"/>
      <c r="AO55" s="30"/>
      <c r="AP55" s="30"/>
      <c r="AQ55" s="30"/>
      <c r="AR55" s="30"/>
      <c r="AS55" s="33"/>
      <c r="AT55" s="34"/>
      <c r="AU55" s="35"/>
      <c r="AV55" s="20" t="str">
        <f>IF(OR(AX55&gt;0,AZ55&gt;0,BB55&gt;0),'Points Master'!A55,"NIP")</f>
        <v>NIP</v>
      </c>
      <c r="AW55" s="35"/>
      <c r="AX55" s="36">
        <f>'Points Master'!S55</f>
        <v>0</v>
      </c>
      <c r="AY55" s="35"/>
      <c r="AZ55" s="37">
        <f>'Points Master'!T55</f>
        <v>0</v>
      </c>
      <c r="BA55" s="35"/>
      <c r="BB55" s="37">
        <f>'Points Master'!U55</f>
        <v>0</v>
      </c>
      <c r="BC55" s="35"/>
      <c r="BD55" s="35"/>
      <c r="BE55" s="35"/>
      <c r="BF55" s="35"/>
      <c r="BG55" s="35"/>
      <c r="BH55" s="38"/>
      <c r="BI55" s="18"/>
      <c r="BJ55" s="19"/>
      <c r="BK55" s="20" t="str">
        <f>IF(OR(BM55&gt;0,BO55&gt;0,BQ55&gt;0),'Points Master'!A55,"NIP")</f>
        <v>NIP</v>
      </c>
      <c r="BL55" s="19"/>
      <c r="BM55" s="21">
        <f>'Points Master'!X55</f>
        <v>0</v>
      </c>
      <c r="BN55" s="19"/>
      <c r="BO55" s="22">
        <f>'Points Master'!Y55</f>
        <v>0</v>
      </c>
      <c r="BP55" s="19"/>
      <c r="BQ55" s="22">
        <f>'Points Master'!Z55</f>
        <v>0</v>
      </c>
      <c r="BR55" s="19"/>
      <c r="BS55" s="19"/>
      <c r="BT55" s="19"/>
      <c r="BU55" s="19"/>
      <c r="BV55" s="19"/>
      <c r="BW55" s="23"/>
      <c r="BX55" s="24"/>
      <c r="BY55" s="25"/>
      <c r="BZ55" s="20">
        <f>IF(OR(CB55&gt;0,CD55&gt;0,CF55&gt;0),'Points Master'!A55,"NIP")</f>
        <v>128</v>
      </c>
      <c r="CA55" s="25"/>
      <c r="CB55" s="26">
        <f>'Points Master'!AC55</f>
        <v>1</v>
      </c>
      <c r="CC55" s="25"/>
      <c r="CD55" s="27">
        <f>'Points Master'!AD55</f>
        <v>1</v>
      </c>
      <c r="CE55" s="25"/>
      <c r="CF55" s="27">
        <f>'Points Master'!AE55</f>
        <v>0</v>
      </c>
      <c r="CG55" s="25"/>
      <c r="CH55" s="25"/>
      <c r="CI55" s="25"/>
      <c r="CJ55" s="25"/>
      <c r="CK55" s="25"/>
      <c r="CL55" s="28"/>
      <c r="CM55" s="29"/>
      <c r="CN55" s="30"/>
      <c r="CO55" s="20">
        <f>IF(OR(CQ55&gt;0,CS55&gt;0,CU55&gt;0),'Points Master'!A55,"NIP")</f>
        <v>128</v>
      </c>
      <c r="CP55" s="30"/>
      <c r="CQ55" s="31" t="str">
        <f>'Points Master'!AH55</f>
        <v>x</v>
      </c>
      <c r="CR55" s="30"/>
      <c r="CS55" s="32" t="str">
        <f>'Points Master'!AI55</f>
        <v>x</v>
      </c>
      <c r="CT55" s="30"/>
      <c r="CU55" s="32">
        <f>'Points Master'!AJ55</f>
        <v>0</v>
      </c>
      <c r="CV55" s="30"/>
      <c r="CW55" s="30"/>
      <c r="CX55" s="30"/>
      <c r="CY55" s="30"/>
      <c r="CZ55" s="30"/>
      <c r="DA55" s="33"/>
      <c r="DB55" s="34"/>
      <c r="DC55" s="35"/>
      <c r="DD55" s="20">
        <f>IF(OR(DF55&gt;0,DH55&gt;0,DJ55&gt;0),'Points Master'!A55,"NIP")</f>
        <v>128</v>
      </c>
      <c r="DE55" s="35"/>
      <c r="DF55" s="36">
        <f>'Points Master'!AM55</f>
        <v>1</v>
      </c>
      <c r="DG55" s="35"/>
      <c r="DH55" s="37">
        <f>'Points Master'!AN55</f>
        <v>1</v>
      </c>
      <c r="DI55" s="35"/>
      <c r="DJ55" s="37" t="str">
        <f>'Points Master'!AO55</f>
        <v>x</v>
      </c>
      <c r="DK55" s="35"/>
      <c r="DL55" s="35"/>
      <c r="DM55" s="35"/>
      <c r="DN55" s="35"/>
      <c r="DO55" s="35"/>
      <c r="DP55" s="38"/>
      <c r="DQ55" s="18"/>
      <c r="DR55" s="19"/>
      <c r="DS55" s="20" t="str">
        <f>IF(OR(DU55&gt;0,DW55&gt;0,DY55&gt;0),'Points Master'!A55,"NIP")</f>
        <v>NIP</v>
      </c>
      <c r="DT55" s="19"/>
      <c r="DU55" s="21">
        <f>'Points Master'!AR55</f>
        <v>0</v>
      </c>
      <c r="DV55" s="19"/>
      <c r="DW55" s="22">
        <f>'Points Master'!AS55</f>
        <v>0</v>
      </c>
      <c r="DX55" s="19"/>
      <c r="DY55" s="22">
        <f>'Points Master'!AT55</f>
        <v>0</v>
      </c>
      <c r="DZ55" s="19"/>
      <c r="EA55" s="19"/>
      <c r="EB55" s="19"/>
      <c r="EC55" s="19"/>
      <c r="ED55" s="19"/>
      <c r="EE55" s="23"/>
      <c r="EF55" s="24"/>
      <c r="EG55" s="25"/>
      <c r="EH55" s="20">
        <f>IF(OR(EJ55&gt;0,EL55&gt;0,EN55&gt;0),'Points Master'!A55,"NIP")</f>
        <v>128</v>
      </c>
      <c r="EI55" s="25"/>
      <c r="EJ55" s="26">
        <f>'Points Master'!AW55</f>
        <v>1</v>
      </c>
      <c r="EK55" s="25"/>
      <c r="EL55" s="27">
        <f>'Points Master'!AX55</f>
        <v>1</v>
      </c>
      <c r="EM55" s="25"/>
      <c r="EN55" s="27">
        <f>'Points Master'!AY55</f>
        <v>0</v>
      </c>
      <c r="EO55" s="25"/>
      <c r="EP55" s="25"/>
      <c r="EQ55" s="25"/>
      <c r="ER55" s="25"/>
      <c r="ES55" s="25"/>
      <c r="ET55" s="28"/>
      <c r="EU55" s="29"/>
      <c r="EV55" s="30"/>
      <c r="EW55" s="20">
        <f>IF(OR(EY55&gt;0,FA55&gt;0,FC55&gt;0),'Points Master'!A55,"NIP")</f>
        <v>128</v>
      </c>
      <c r="EX55" s="30"/>
      <c r="EY55" s="31">
        <f>'Points Master'!BB55</f>
        <v>1</v>
      </c>
      <c r="EZ55" s="30"/>
      <c r="FA55" s="32" t="str">
        <f>'Points Master'!BC55</f>
        <v>x</v>
      </c>
      <c r="FB55" s="30"/>
      <c r="FC55" s="32">
        <f>'Points Master'!BD55</f>
        <v>0</v>
      </c>
      <c r="FD55" s="30"/>
      <c r="FE55" s="30"/>
      <c r="FF55" s="30"/>
      <c r="FG55" s="30"/>
      <c r="FH55" s="30"/>
      <c r="FI55" s="33"/>
      <c r="FJ55" s="34"/>
      <c r="FK55" s="35"/>
      <c r="FL55" s="20" t="str">
        <f>IF(OR(FN55&gt;0,FP55&gt;0,FR55&gt;0),'Points Master'!A55,"NIP")</f>
        <v>NIP</v>
      </c>
      <c r="FM55" s="35"/>
      <c r="FN55" s="36">
        <f>'Points Master'!BG55</f>
        <v>0</v>
      </c>
      <c r="FO55" s="35"/>
      <c r="FP55" s="37">
        <f>'Points Master'!BH55</f>
        <v>0</v>
      </c>
      <c r="FQ55" s="35"/>
      <c r="FR55" s="37">
        <f>'Points Master'!BI55</f>
        <v>0</v>
      </c>
      <c r="FS55" s="35"/>
      <c r="FT55" s="35"/>
      <c r="FU55" s="35"/>
      <c r="FV55" s="35"/>
      <c r="FW55" s="35"/>
      <c r="FX55" s="38"/>
    </row>
    <row r="56" spans="1:180" ht="18.600000000000001" thickBot="1">
      <c r="A56" s="18"/>
      <c r="B56" s="19"/>
      <c r="C56" s="20">
        <f>IF(OR(E56&gt;0,G56&gt;0,I56&gt;0),'Points Master'!A56,"NIP")</f>
        <v>129</v>
      </c>
      <c r="D56" s="19"/>
      <c r="E56" s="21">
        <f>'Points Master'!D56</f>
        <v>1</v>
      </c>
      <c r="F56" s="19"/>
      <c r="G56" s="22" t="str">
        <f>'Points Master'!E56</f>
        <v>x</v>
      </c>
      <c r="H56" s="19"/>
      <c r="I56" s="22">
        <f>'Points Master'!F56</f>
        <v>0</v>
      </c>
      <c r="J56" s="19"/>
      <c r="K56" s="19"/>
      <c r="L56" s="19"/>
      <c r="M56" s="19"/>
      <c r="N56" s="19"/>
      <c r="O56" s="23"/>
      <c r="P56" s="24"/>
      <c r="Q56" s="25"/>
      <c r="R56" s="20">
        <f>IF(OR(T56&gt;0,V56&gt;0,X56&gt;0),'Points Master'!A56,"NIP")</f>
        <v>129</v>
      </c>
      <c r="S56" s="25"/>
      <c r="T56" s="26">
        <f>'Points Master'!I56</f>
        <v>1</v>
      </c>
      <c r="U56" s="25"/>
      <c r="V56" s="27">
        <f>'Points Master'!J56</f>
        <v>1</v>
      </c>
      <c r="W56" s="25"/>
      <c r="X56" s="27">
        <f>'Points Master'!K56</f>
        <v>0</v>
      </c>
      <c r="Y56" s="25"/>
      <c r="Z56" s="25"/>
      <c r="AA56" s="25"/>
      <c r="AB56" s="25"/>
      <c r="AC56" s="25"/>
      <c r="AD56" s="28"/>
      <c r="AE56" s="29"/>
      <c r="AF56" s="30"/>
      <c r="AG56" s="20">
        <f>IF(OR(AI56&gt;0,AK56&gt;0,AM56&gt;0),'Points Master'!A56,"NIP")</f>
        <v>129</v>
      </c>
      <c r="AH56" s="30"/>
      <c r="AI56" s="31" t="str">
        <f>'Points Master'!N56</f>
        <v>x</v>
      </c>
      <c r="AJ56" s="30"/>
      <c r="AK56" s="32" t="str">
        <f>'Points Master'!O56</f>
        <v>x</v>
      </c>
      <c r="AL56" s="30"/>
      <c r="AM56" s="32" t="str">
        <f>'Points Master'!P56</f>
        <v>x</v>
      </c>
      <c r="AN56" s="30"/>
      <c r="AO56" s="30"/>
      <c r="AP56" s="30"/>
      <c r="AQ56" s="30"/>
      <c r="AR56" s="30"/>
      <c r="AS56" s="33"/>
      <c r="AT56" s="34"/>
      <c r="AU56" s="35"/>
      <c r="AV56" s="20" t="str">
        <f>IF(OR(AX56&gt;0,AZ56&gt;0,BB56&gt;0),'Points Master'!A56,"NIP")</f>
        <v>NIP</v>
      </c>
      <c r="AW56" s="35"/>
      <c r="AX56" s="36">
        <f>'Points Master'!S56</f>
        <v>0</v>
      </c>
      <c r="AY56" s="35"/>
      <c r="AZ56" s="37">
        <f>'Points Master'!T56</f>
        <v>0</v>
      </c>
      <c r="BA56" s="35"/>
      <c r="BB56" s="37">
        <f>'Points Master'!U56</f>
        <v>0</v>
      </c>
      <c r="BC56" s="35"/>
      <c r="BD56" s="35"/>
      <c r="BE56" s="35"/>
      <c r="BF56" s="35"/>
      <c r="BG56" s="35"/>
      <c r="BH56" s="38"/>
      <c r="BI56" s="18"/>
      <c r="BJ56" s="19"/>
      <c r="BK56" s="20" t="str">
        <f>IF(OR(BM56&gt;0,BO56&gt;0,BQ56&gt;0),'Points Master'!A56,"NIP")</f>
        <v>NIP</v>
      </c>
      <c r="BL56" s="19"/>
      <c r="BM56" s="21">
        <f>'Points Master'!X56</f>
        <v>0</v>
      </c>
      <c r="BN56" s="19"/>
      <c r="BO56" s="22">
        <f>'Points Master'!Y56</f>
        <v>0</v>
      </c>
      <c r="BP56" s="19"/>
      <c r="BQ56" s="22">
        <f>'Points Master'!Z56</f>
        <v>0</v>
      </c>
      <c r="BR56" s="19"/>
      <c r="BS56" s="19"/>
      <c r="BT56" s="19"/>
      <c r="BU56" s="19"/>
      <c r="BV56" s="19"/>
      <c r="BW56" s="23"/>
      <c r="BX56" s="24"/>
      <c r="BY56" s="25"/>
      <c r="BZ56" s="20">
        <f>IF(OR(CB56&gt;0,CD56&gt;0,CF56&gt;0),'Points Master'!A56,"NIP")</f>
        <v>129</v>
      </c>
      <c r="CA56" s="25"/>
      <c r="CB56" s="26">
        <f>'Points Master'!AC56</f>
        <v>1</v>
      </c>
      <c r="CC56" s="25"/>
      <c r="CD56" s="27">
        <f>'Points Master'!AD56</f>
        <v>1</v>
      </c>
      <c r="CE56" s="25"/>
      <c r="CF56" s="27">
        <f>'Points Master'!AE56</f>
        <v>0</v>
      </c>
      <c r="CG56" s="25"/>
      <c r="CH56" s="25"/>
      <c r="CI56" s="25"/>
      <c r="CJ56" s="25"/>
      <c r="CK56" s="25"/>
      <c r="CL56" s="28"/>
      <c r="CM56" s="29"/>
      <c r="CN56" s="30"/>
      <c r="CO56" s="20">
        <f>IF(OR(CQ56&gt;0,CS56&gt;0,CU56&gt;0),'Points Master'!A56,"NIP")</f>
        <v>129</v>
      </c>
      <c r="CP56" s="30"/>
      <c r="CQ56" s="31">
        <f>'Points Master'!AH56</f>
        <v>1</v>
      </c>
      <c r="CR56" s="30"/>
      <c r="CS56" s="32">
        <f>'Points Master'!AI56</f>
        <v>1</v>
      </c>
      <c r="CT56" s="30"/>
      <c r="CU56" s="32">
        <f>'Points Master'!AJ56</f>
        <v>1</v>
      </c>
      <c r="CV56" s="30"/>
      <c r="CW56" s="30"/>
      <c r="CX56" s="30"/>
      <c r="CY56" s="30"/>
      <c r="CZ56" s="30"/>
      <c r="DA56" s="33"/>
      <c r="DB56" s="34"/>
      <c r="DC56" s="35"/>
      <c r="DD56" s="20">
        <f>IF(OR(DF56&gt;0,DH56&gt;0,DJ56&gt;0),'Points Master'!A56,"NIP")</f>
        <v>129</v>
      </c>
      <c r="DE56" s="35"/>
      <c r="DF56" s="36">
        <f>'Points Master'!AM56</f>
        <v>1</v>
      </c>
      <c r="DG56" s="35"/>
      <c r="DH56" s="37">
        <f>'Points Master'!AN56</f>
        <v>1</v>
      </c>
      <c r="DI56" s="35"/>
      <c r="DJ56" s="37">
        <f>'Points Master'!AO56</f>
        <v>0</v>
      </c>
      <c r="DK56" s="35"/>
      <c r="DL56" s="35"/>
      <c r="DM56" s="35"/>
      <c r="DN56" s="35"/>
      <c r="DO56" s="35"/>
      <c r="DP56" s="38"/>
      <c r="DQ56" s="18"/>
      <c r="DR56" s="19"/>
      <c r="DS56" s="20">
        <f>IF(OR(DU56&gt;0,DW56&gt;0,DY56&gt;0),'Points Master'!A56,"NIP")</f>
        <v>129</v>
      </c>
      <c r="DT56" s="19"/>
      <c r="DU56" s="21" t="str">
        <f>'Points Master'!AR56</f>
        <v>x</v>
      </c>
      <c r="DV56" s="19"/>
      <c r="DW56" s="22" t="str">
        <f>'Points Master'!AS56</f>
        <v>x</v>
      </c>
      <c r="DX56" s="19"/>
      <c r="DY56" s="22">
        <f>'Points Master'!AT56</f>
        <v>0</v>
      </c>
      <c r="DZ56" s="19"/>
      <c r="EA56" s="19"/>
      <c r="EB56" s="19"/>
      <c r="EC56" s="19"/>
      <c r="ED56" s="19"/>
      <c r="EE56" s="23"/>
      <c r="EF56" s="24"/>
      <c r="EG56" s="25"/>
      <c r="EH56" s="20">
        <f>IF(OR(EJ56&gt;0,EL56&gt;0,EN56&gt;0),'Points Master'!A56,"NIP")</f>
        <v>129</v>
      </c>
      <c r="EI56" s="25"/>
      <c r="EJ56" s="26">
        <f>'Points Master'!AW56</f>
        <v>1</v>
      </c>
      <c r="EK56" s="25"/>
      <c r="EL56" s="27">
        <f>'Points Master'!AX56</f>
        <v>1</v>
      </c>
      <c r="EM56" s="25"/>
      <c r="EN56" s="27">
        <f>'Points Master'!AY56</f>
        <v>0</v>
      </c>
      <c r="EO56" s="25"/>
      <c r="EP56" s="25"/>
      <c r="EQ56" s="25"/>
      <c r="ER56" s="25"/>
      <c r="ES56" s="25"/>
      <c r="ET56" s="28"/>
      <c r="EU56" s="29"/>
      <c r="EV56" s="30"/>
      <c r="EW56" s="20">
        <f>IF(OR(EY56&gt;0,FA56&gt;0,FC56&gt;0),'Points Master'!A56,"NIP")</f>
        <v>129</v>
      </c>
      <c r="EX56" s="30"/>
      <c r="EY56" s="31">
        <f>'Points Master'!BB56</f>
        <v>1</v>
      </c>
      <c r="EZ56" s="30"/>
      <c r="FA56" s="32" t="str">
        <f>'Points Master'!BC56</f>
        <v>x</v>
      </c>
      <c r="FB56" s="30"/>
      <c r="FC56" s="32">
        <f>'Points Master'!BD56</f>
        <v>0</v>
      </c>
      <c r="FD56" s="30"/>
      <c r="FE56" s="30"/>
      <c r="FF56" s="30"/>
      <c r="FG56" s="30"/>
      <c r="FH56" s="30"/>
      <c r="FI56" s="33"/>
      <c r="FJ56" s="34"/>
      <c r="FK56" s="35"/>
      <c r="FL56" s="20" t="str">
        <f>IF(OR(FN56&gt;0,FP56&gt;0,FR56&gt;0),'Points Master'!A56,"NIP")</f>
        <v>NIP</v>
      </c>
      <c r="FM56" s="35"/>
      <c r="FN56" s="36">
        <f>'Points Master'!BG56</f>
        <v>0</v>
      </c>
      <c r="FO56" s="35"/>
      <c r="FP56" s="37">
        <f>'Points Master'!BH56</f>
        <v>0</v>
      </c>
      <c r="FQ56" s="35"/>
      <c r="FR56" s="37">
        <f>'Points Master'!BI56</f>
        <v>0</v>
      </c>
      <c r="FS56" s="35"/>
      <c r="FT56" s="35"/>
      <c r="FU56" s="35"/>
      <c r="FV56" s="35"/>
      <c r="FW56" s="35"/>
      <c r="FX56" s="38"/>
    </row>
    <row r="57" spans="1:180" ht="18.600000000000001" thickBot="1">
      <c r="A57" s="18"/>
      <c r="B57" s="19"/>
      <c r="C57" s="20">
        <f>IF(OR(E57&gt;0,G57&gt;0,I57&gt;0),'Points Master'!A57,"NIP")</f>
        <v>130</v>
      </c>
      <c r="D57" s="19"/>
      <c r="E57" s="21">
        <f>'Points Master'!D57</f>
        <v>1</v>
      </c>
      <c r="F57" s="19"/>
      <c r="G57" s="22" t="str">
        <f>'Points Master'!E57</f>
        <v>x</v>
      </c>
      <c r="H57" s="19"/>
      <c r="I57" s="22">
        <f>'Points Master'!F57</f>
        <v>0</v>
      </c>
      <c r="J57" s="19"/>
      <c r="K57" s="19"/>
      <c r="L57" s="19"/>
      <c r="M57" s="19"/>
      <c r="N57" s="19"/>
      <c r="O57" s="23"/>
      <c r="P57" s="24"/>
      <c r="Q57" s="25"/>
      <c r="R57" s="20">
        <f>IF(OR(T57&gt;0,V57&gt;0,X57&gt;0),'Points Master'!A57,"NIP")</f>
        <v>130</v>
      </c>
      <c r="S57" s="25"/>
      <c r="T57" s="26">
        <f>'Points Master'!I57</f>
        <v>1</v>
      </c>
      <c r="U57" s="25"/>
      <c r="V57" s="27" t="str">
        <f>'Points Master'!J57</f>
        <v>x</v>
      </c>
      <c r="W57" s="25"/>
      <c r="X57" s="27">
        <f>'Points Master'!K57</f>
        <v>0</v>
      </c>
      <c r="Y57" s="25"/>
      <c r="Z57" s="25"/>
      <c r="AA57" s="25"/>
      <c r="AB57" s="25"/>
      <c r="AC57" s="25"/>
      <c r="AD57" s="28"/>
      <c r="AE57" s="29"/>
      <c r="AF57" s="30"/>
      <c r="AG57" s="20">
        <f>IF(OR(AI57&gt;0,AK57&gt;0,AM57&gt;0),'Points Master'!A57,"NIP")</f>
        <v>130</v>
      </c>
      <c r="AH57" s="30"/>
      <c r="AI57" s="31" t="str">
        <f>'Points Master'!N57</f>
        <v>x</v>
      </c>
      <c r="AJ57" s="30"/>
      <c r="AK57" s="32" t="str">
        <f>'Points Master'!O57</f>
        <v>x</v>
      </c>
      <c r="AL57" s="30"/>
      <c r="AM57" s="32" t="str">
        <f>'Points Master'!P57</f>
        <v>x</v>
      </c>
      <c r="AN57" s="30"/>
      <c r="AO57" s="30"/>
      <c r="AP57" s="30"/>
      <c r="AQ57" s="30"/>
      <c r="AR57" s="30"/>
      <c r="AS57" s="33"/>
      <c r="AT57" s="34"/>
      <c r="AU57" s="35"/>
      <c r="AV57" s="20" t="str">
        <f>IF(OR(AX57&gt;0,AZ57&gt;0,BB57&gt;0),'Points Master'!A57,"NIP")</f>
        <v>NIP</v>
      </c>
      <c r="AW57" s="35"/>
      <c r="AX57" s="36">
        <f>'Points Master'!S57</f>
        <v>0</v>
      </c>
      <c r="AY57" s="35"/>
      <c r="AZ57" s="37">
        <f>'Points Master'!T57</f>
        <v>0</v>
      </c>
      <c r="BA57" s="35"/>
      <c r="BB57" s="37">
        <f>'Points Master'!U57</f>
        <v>0</v>
      </c>
      <c r="BC57" s="35"/>
      <c r="BD57" s="35"/>
      <c r="BE57" s="35"/>
      <c r="BF57" s="35"/>
      <c r="BG57" s="35"/>
      <c r="BH57" s="38"/>
      <c r="BI57" s="18"/>
      <c r="BJ57" s="19"/>
      <c r="BK57" s="20" t="str">
        <f>IF(OR(BM57&gt;0,BO57&gt;0,BQ57&gt;0),'Points Master'!A57,"NIP")</f>
        <v>NIP</v>
      </c>
      <c r="BL57" s="19"/>
      <c r="BM57" s="21">
        <f>'Points Master'!X57</f>
        <v>0</v>
      </c>
      <c r="BN57" s="19"/>
      <c r="BO57" s="22">
        <f>'Points Master'!Y57</f>
        <v>0</v>
      </c>
      <c r="BP57" s="19"/>
      <c r="BQ57" s="22">
        <f>'Points Master'!Z57</f>
        <v>0</v>
      </c>
      <c r="BR57" s="19"/>
      <c r="BS57" s="19"/>
      <c r="BT57" s="19"/>
      <c r="BU57" s="19"/>
      <c r="BV57" s="19"/>
      <c r="BW57" s="23"/>
      <c r="BX57" s="24"/>
      <c r="BY57" s="25"/>
      <c r="BZ57" s="20" t="str">
        <f>IF(OR(CB57&gt;0,CD57&gt;0,CF57&gt;0),'Points Master'!A57,"NIP")</f>
        <v>NIP</v>
      </c>
      <c r="CA57" s="25"/>
      <c r="CB57" s="26">
        <f>'Points Master'!AC57</f>
        <v>0</v>
      </c>
      <c r="CC57" s="25"/>
      <c r="CD57" s="27">
        <f>'Points Master'!AD57</f>
        <v>0</v>
      </c>
      <c r="CE57" s="25"/>
      <c r="CF57" s="27">
        <f>'Points Master'!AE57</f>
        <v>0</v>
      </c>
      <c r="CG57" s="25"/>
      <c r="CH57" s="25"/>
      <c r="CI57" s="25"/>
      <c r="CJ57" s="25"/>
      <c r="CK57" s="25"/>
      <c r="CL57" s="28"/>
      <c r="CM57" s="29"/>
      <c r="CN57" s="30"/>
      <c r="CO57" s="20">
        <f>IF(OR(CQ57&gt;0,CS57&gt;0,CU57&gt;0),'Points Master'!A57,"NIP")</f>
        <v>130</v>
      </c>
      <c r="CP57" s="30"/>
      <c r="CQ57" s="31">
        <f>'Points Master'!AH57</f>
        <v>1</v>
      </c>
      <c r="CR57" s="30"/>
      <c r="CS57" s="32" t="str">
        <f>'Points Master'!AI57</f>
        <v>x</v>
      </c>
      <c r="CT57" s="30"/>
      <c r="CU57" s="32">
        <f>'Points Master'!AJ57</f>
        <v>0</v>
      </c>
      <c r="CV57" s="30"/>
      <c r="CW57" s="30"/>
      <c r="CX57" s="30"/>
      <c r="CY57" s="30"/>
      <c r="CZ57" s="30"/>
      <c r="DA57" s="33"/>
      <c r="DB57" s="34"/>
      <c r="DC57" s="35"/>
      <c r="DD57" s="20">
        <f>IF(OR(DF57&gt;0,DH57&gt;0,DJ57&gt;0),'Points Master'!A57,"NIP")</f>
        <v>130</v>
      </c>
      <c r="DE57" s="35"/>
      <c r="DF57" s="36">
        <f>'Points Master'!AM57</f>
        <v>1</v>
      </c>
      <c r="DG57" s="35"/>
      <c r="DH57" s="37">
        <f>'Points Master'!AN57</f>
        <v>1</v>
      </c>
      <c r="DI57" s="35"/>
      <c r="DJ57" s="37">
        <f>'Points Master'!AO57</f>
        <v>1</v>
      </c>
      <c r="DK57" s="35"/>
      <c r="DL57" s="35"/>
      <c r="DM57" s="35"/>
      <c r="DN57" s="35"/>
      <c r="DO57" s="35"/>
      <c r="DP57" s="38"/>
      <c r="DQ57" s="18"/>
      <c r="DR57" s="19"/>
      <c r="DS57" s="20" t="str">
        <f>IF(OR(DU57&gt;0,DW57&gt;0,DY57&gt;0),'Points Master'!A57,"NIP")</f>
        <v>NIP</v>
      </c>
      <c r="DT57" s="19"/>
      <c r="DU57" s="21">
        <f>'Points Master'!AR57</f>
        <v>0</v>
      </c>
      <c r="DV57" s="19"/>
      <c r="DW57" s="22">
        <f>'Points Master'!AS57</f>
        <v>0</v>
      </c>
      <c r="DX57" s="19"/>
      <c r="DY57" s="22">
        <f>'Points Master'!AT57</f>
        <v>0</v>
      </c>
      <c r="DZ57" s="19"/>
      <c r="EA57" s="19"/>
      <c r="EB57" s="19"/>
      <c r="EC57" s="19"/>
      <c r="ED57" s="19"/>
      <c r="EE57" s="23"/>
      <c r="EF57" s="24"/>
      <c r="EG57" s="25"/>
      <c r="EH57" s="20">
        <f>IF(OR(EJ57&gt;0,EL57&gt;0,EN57&gt;0),'Points Master'!A57,"NIP")</f>
        <v>130</v>
      </c>
      <c r="EI57" s="25"/>
      <c r="EJ57" s="26">
        <f>'Points Master'!AW57</f>
        <v>1</v>
      </c>
      <c r="EK57" s="25"/>
      <c r="EL57" s="27">
        <f>'Points Master'!AX57</f>
        <v>1</v>
      </c>
      <c r="EM57" s="25"/>
      <c r="EN57" s="27">
        <f>'Points Master'!AY57</f>
        <v>0</v>
      </c>
      <c r="EO57" s="25"/>
      <c r="EP57" s="25"/>
      <c r="EQ57" s="25"/>
      <c r="ER57" s="25"/>
      <c r="ES57" s="25"/>
      <c r="ET57" s="28"/>
      <c r="EU57" s="29"/>
      <c r="EV57" s="30"/>
      <c r="EW57" s="20">
        <f>IF(OR(EY57&gt;0,FA57&gt;0,FC57&gt;0),'Points Master'!A57,"NIP")</f>
        <v>130</v>
      </c>
      <c r="EX57" s="30"/>
      <c r="EY57" s="31">
        <f>'Points Master'!BB57</f>
        <v>1</v>
      </c>
      <c r="EZ57" s="30"/>
      <c r="FA57" s="32">
        <f>'Points Master'!BC57</f>
        <v>1</v>
      </c>
      <c r="FB57" s="30"/>
      <c r="FC57" s="32">
        <f>'Points Master'!BD57</f>
        <v>0</v>
      </c>
      <c r="FD57" s="30"/>
      <c r="FE57" s="30"/>
      <c r="FF57" s="30"/>
      <c r="FG57" s="30"/>
      <c r="FH57" s="30"/>
      <c r="FI57" s="33"/>
      <c r="FJ57" s="34"/>
      <c r="FK57" s="35"/>
      <c r="FL57" s="20" t="str">
        <f>IF(OR(FN57&gt;0,FP57&gt;0,FR57&gt;0),'Points Master'!A57,"NIP")</f>
        <v>NIP</v>
      </c>
      <c r="FM57" s="35"/>
      <c r="FN57" s="36">
        <f>'Points Master'!BG57</f>
        <v>0</v>
      </c>
      <c r="FO57" s="35"/>
      <c r="FP57" s="37">
        <f>'Points Master'!BH57</f>
        <v>0</v>
      </c>
      <c r="FQ57" s="35"/>
      <c r="FR57" s="37">
        <f>'Points Master'!BI57</f>
        <v>0</v>
      </c>
      <c r="FS57" s="35"/>
      <c r="FT57" s="35"/>
      <c r="FU57" s="35"/>
      <c r="FV57" s="35"/>
      <c r="FW57" s="35"/>
      <c r="FX57" s="38"/>
    </row>
    <row r="58" spans="1:180" ht="18.600000000000001" thickBot="1">
      <c r="A58" s="18"/>
      <c r="B58" s="19"/>
      <c r="C58" s="20">
        <f>IF(OR(E58&gt;0,G58&gt;0,I58&gt;0),'Points Master'!A58,"NIP")</f>
        <v>144</v>
      </c>
      <c r="D58" s="19"/>
      <c r="E58" s="21">
        <f>'Points Master'!D58</f>
        <v>1</v>
      </c>
      <c r="F58" s="19"/>
      <c r="G58" s="22" t="str">
        <f>'Points Master'!E58</f>
        <v>x</v>
      </c>
      <c r="H58" s="19"/>
      <c r="I58" s="22">
        <f>'Points Master'!F58</f>
        <v>0</v>
      </c>
      <c r="J58" s="19"/>
      <c r="K58" s="19"/>
      <c r="L58" s="19"/>
      <c r="M58" s="19"/>
      <c r="N58" s="19"/>
      <c r="O58" s="23"/>
      <c r="P58" s="24"/>
      <c r="Q58" s="25"/>
      <c r="R58" s="20" t="str">
        <f>IF(OR(T58&gt;0,V58&gt;0,X58&gt;0),'Points Master'!A58,"NIP")</f>
        <v>NIP</v>
      </c>
      <c r="S58" s="25"/>
      <c r="T58" s="26">
        <f>'Points Master'!I58</f>
        <v>0</v>
      </c>
      <c r="U58" s="25"/>
      <c r="V58" s="27">
        <f>'Points Master'!J58</f>
        <v>0</v>
      </c>
      <c r="W58" s="25"/>
      <c r="X58" s="27">
        <f>'Points Master'!K58</f>
        <v>0</v>
      </c>
      <c r="Y58" s="25"/>
      <c r="Z58" s="25"/>
      <c r="AA58" s="25"/>
      <c r="AB58" s="25"/>
      <c r="AC58" s="25"/>
      <c r="AD58" s="28"/>
      <c r="AE58" s="29"/>
      <c r="AF58" s="30"/>
      <c r="AG58" s="20">
        <f>IF(OR(AI58&gt;0,AK58&gt;0,AM58&gt;0),'Points Master'!A58,"NIP")</f>
        <v>144</v>
      </c>
      <c r="AH58" s="30"/>
      <c r="AI58" s="31">
        <f>'Points Master'!N58</f>
        <v>1</v>
      </c>
      <c r="AJ58" s="30"/>
      <c r="AK58" s="32">
        <f>'Points Master'!O58</f>
        <v>1</v>
      </c>
      <c r="AL58" s="30"/>
      <c r="AM58" s="32">
        <f>'Points Master'!P58</f>
        <v>0</v>
      </c>
      <c r="AN58" s="30"/>
      <c r="AO58" s="30"/>
      <c r="AP58" s="30"/>
      <c r="AQ58" s="30"/>
      <c r="AR58" s="30"/>
      <c r="AS58" s="33"/>
      <c r="AT58" s="34"/>
      <c r="AU58" s="35"/>
      <c r="AV58" s="20">
        <f>IF(OR(AX58&gt;0,AZ58&gt;0,BB58&gt;0),'Points Master'!A58,"NIP")</f>
        <v>144</v>
      </c>
      <c r="AW58" s="35"/>
      <c r="AX58" s="36">
        <f>'Points Master'!S58</f>
        <v>1</v>
      </c>
      <c r="AY58" s="35"/>
      <c r="AZ58" s="37">
        <f>'Points Master'!T58</f>
        <v>1</v>
      </c>
      <c r="BA58" s="35"/>
      <c r="BB58" s="37">
        <f>'Points Master'!U58</f>
        <v>0</v>
      </c>
      <c r="BC58" s="35"/>
      <c r="BD58" s="35"/>
      <c r="BE58" s="35"/>
      <c r="BF58" s="35"/>
      <c r="BG58" s="35"/>
      <c r="BH58" s="38"/>
      <c r="BI58" s="18"/>
      <c r="BJ58" s="19"/>
      <c r="BK58" s="20" t="str">
        <f>IF(OR(BM58&gt;0,BO58&gt;0,BQ58&gt;0),'Points Master'!A58,"NIP")</f>
        <v>NIP</v>
      </c>
      <c r="BL58" s="19"/>
      <c r="BM58" s="21">
        <f>'Points Master'!X58</f>
        <v>0</v>
      </c>
      <c r="BN58" s="19"/>
      <c r="BO58" s="22">
        <f>'Points Master'!Y58</f>
        <v>0</v>
      </c>
      <c r="BP58" s="19"/>
      <c r="BQ58" s="22">
        <f>'Points Master'!Z58</f>
        <v>0</v>
      </c>
      <c r="BR58" s="19"/>
      <c r="BS58" s="19"/>
      <c r="BT58" s="19"/>
      <c r="BU58" s="19"/>
      <c r="BV58" s="19"/>
      <c r="BW58" s="23"/>
      <c r="BX58" s="24"/>
      <c r="BY58" s="25"/>
      <c r="BZ58" s="20">
        <f>IF(OR(CB58&gt;0,CD58&gt;0,CF58&gt;0),'Points Master'!A58,"NIP")</f>
        <v>144</v>
      </c>
      <c r="CA58" s="25"/>
      <c r="CB58" s="26">
        <f>'Points Master'!AC58</f>
        <v>1</v>
      </c>
      <c r="CC58" s="25"/>
      <c r="CD58" s="27">
        <f>'Points Master'!AD58</f>
        <v>1</v>
      </c>
      <c r="CE58" s="25"/>
      <c r="CF58" s="27">
        <f>'Points Master'!AE58</f>
        <v>0</v>
      </c>
      <c r="CG58" s="25"/>
      <c r="CH58" s="25"/>
      <c r="CI58" s="25"/>
      <c r="CJ58" s="25"/>
      <c r="CK58" s="25"/>
      <c r="CL58" s="28"/>
      <c r="CM58" s="29"/>
      <c r="CN58" s="30"/>
      <c r="CO58" s="20">
        <f>IF(OR(CQ58&gt;0,CS58&gt;0,CU58&gt;0),'Points Master'!A58,"NIP")</f>
        <v>144</v>
      </c>
      <c r="CP58" s="30"/>
      <c r="CQ58" s="31">
        <f>'Points Master'!AH58</f>
        <v>1</v>
      </c>
      <c r="CR58" s="30"/>
      <c r="CS58" s="32">
        <f>'Points Master'!AI58</f>
        <v>1</v>
      </c>
      <c r="CT58" s="30"/>
      <c r="CU58" s="32">
        <f>'Points Master'!AJ58</f>
        <v>1</v>
      </c>
      <c r="CV58" s="30"/>
      <c r="CW58" s="30"/>
      <c r="CX58" s="30"/>
      <c r="CY58" s="30"/>
      <c r="CZ58" s="30"/>
      <c r="DA58" s="33"/>
      <c r="DB58" s="34"/>
      <c r="DC58" s="35"/>
      <c r="DD58" s="20">
        <f>IF(OR(DF58&gt;0,DH58&gt;0,DJ58&gt;0),'Points Master'!A58,"NIP")</f>
        <v>144</v>
      </c>
      <c r="DE58" s="35"/>
      <c r="DF58" s="36">
        <f>'Points Master'!AM58</f>
        <v>1</v>
      </c>
      <c r="DG58" s="35"/>
      <c r="DH58" s="37">
        <f>'Points Master'!AN58</f>
        <v>1</v>
      </c>
      <c r="DI58" s="35"/>
      <c r="DJ58" s="37">
        <f>'Points Master'!AO58</f>
        <v>0</v>
      </c>
      <c r="DK58" s="35"/>
      <c r="DL58" s="35"/>
      <c r="DM58" s="35"/>
      <c r="DN58" s="35"/>
      <c r="DO58" s="35"/>
      <c r="DP58" s="38"/>
      <c r="DQ58" s="18"/>
      <c r="DR58" s="19"/>
      <c r="DS58" s="20">
        <f>IF(OR(DU58&gt;0,DW58&gt;0,DY58&gt;0),'Points Master'!A58,"NIP")</f>
        <v>144</v>
      </c>
      <c r="DT58" s="19"/>
      <c r="DU58" s="21">
        <f>'Points Master'!AR58</f>
        <v>1</v>
      </c>
      <c r="DV58" s="19"/>
      <c r="DW58" s="22">
        <f>'Points Master'!AS58</f>
        <v>1</v>
      </c>
      <c r="DX58" s="19"/>
      <c r="DY58" s="22">
        <f>'Points Master'!AT58</f>
        <v>0</v>
      </c>
      <c r="DZ58" s="19"/>
      <c r="EA58" s="19"/>
      <c r="EB58" s="19"/>
      <c r="EC58" s="19"/>
      <c r="ED58" s="19"/>
      <c r="EE58" s="23"/>
      <c r="EF58" s="24"/>
      <c r="EG58" s="25"/>
      <c r="EH58" s="20">
        <f>IF(OR(EJ58&gt;0,EL58&gt;0,EN58&gt;0),'Points Master'!A58,"NIP")</f>
        <v>144</v>
      </c>
      <c r="EI58" s="25"/>
      <c r="EJ58" s="26" t="str">
        <f>'Points Master'!AW58</f>
        <v>x</v>
      </c>
      <c r="EK58" s="25"/>
      <c r="EL58" s="27" t="str">
        <f>'Points Master'!AX58</f>
        <v>x</v>
      </c>
      <c r="EM58" s="25"/>
      <c r="EN58" s="27" t="str">
        <f>'Points Master'!AY58</f>
        <v>x</v>
      </c>
      <c r="EO58" s="25"/>
      <c r="EP58" s="25"/>
      <c r="EQ58" s="25"/>
      <c r="ER58" s="25"/>
      <c r="ES58" s="25"/>
      <c r="ET58" s="28"/>
      <c r="EU58" s="29"/>
      <c r="EV58" s="30"/>
      <c r="EW58" s="20">
        <f>IF(OR(EY58&gt;0,FA58&gt;0,FC58&gt;0),'Points Master'!A58,"NIP")</f>
        <v>144</v>
      </c>
      <c r="EX58" s="30"/>
      <c r="EY58" s="31">
        <f>'Points Master'!BB58</f>
        <v>1</v>
      </c>
      <c r="EZ58" s="30"/>
      <c r="FA58" s="32" t="str">
        <f>'Points Master'!BC58</f>
        <v>x</v>
      </c>
      <c r="FB58" s="30"/>
      <c r="FC58" s="32">
        <f>'Points Master'!BD58</f>
        <v>0</v>
      </c>
      <c r="FD58" s="30"/>
      <c r="FE58" s="30"/>
      <c r="FF58" s="30"/>
      <c r="FG58" s="30"/>
      <c r="FH58" s="30"/>
      <c r="FI58" s="33"/>
      <c r="FJ58" s="34"/>
      <c r="FK58" s="35"/>
      <c r="FL58" s="20" t="str">
        <f>IF(OR(FN58&gt;0,FP58&gt;0,FR58&gt;0),'Points Master'!A58,"NIP")</f>
        <v>NIP</v>
      </c>
      <c r="FM58" s="35"/>
      <c r="FN58" s="36">
        <f>'Points Master'!BG58</f>
        <v>0</v>
      </c>
      <c r="FO58" s="35"/>
      <c r="FP58" s="37">
        <f>'Points Master'!BH58</f>
        <v>0</v>
      </c>
      <c r="FQ58" s="35"/>
      <c r="FR58" s="37">
        <f>'Points Master'!BI58</f>
        <v>0</v>
      </c>
      <c r="FS58" s="35"/>
      <c r="FT58" s="35"/>
      <c r="FU58" s="35"/>
      <c r="FV58" s="35"/>
      <c r="FW58" s="35"/>
      <c r="FX58" s="38"/>
    </row>
    <row r="59" spans="1:180" ht="18.600000000000001" thickBot="1">
      <c r="A59" s="18"/>
      <c r="B59" s="19"/>
      <c r="C59" s="20" t="str">
        <f>IF(OR(E59&gt;0,G59&gt;0,I59&gt;0),'Points Master'!A59,"NIP")</f>
        <v>NIP</v>
      </c>
      <c r="D59" s="19"/>
      <c r="E59" s="21">
        <f>'Points Master'!D59</f>
        <v>0</v>
      </c>
      <c r="F59" s="19"/>
      <c r="G59" s="22">
        <f>'Points Master'!E59</f>
        <v>0</v>
      </c>
      <c r="H59" s="19"/>
      <c r="I59" s="22">
        <f>'Points Master'!F59</f>
        <v>0</v>
      </c>
      <c r="J59" s="19"/>
      <c r="K59" s="19"/>
      <c r="L59" s="19"/>
      <c r="M59" s="19"/>
      <c r="N59" s="19"/>
      <c r="O59" s="23"/>
      <c r="P59" s="24"/>
      <c r="Q59" s="25"/>
      <c r="R59" s="20" t="str">
        <f>IF(OR(T59&gt;0,V59&gt;0,X59&gt;0),'Points Master'!A59,"NIP")</f>
        <v>NIP</v>
      </c>
      <c r="S59" s="25"/>
      <c r="T59" s="26">
        <f>'Points Master'!I59</f>
        <v>0</v>
      </c>
      <c r="U59" s="25"/>
      <c r="V59" s="27">
        <f>'Points Master'!J59</f>
        <v>0</v>
      </c>
      <c r="W59" s="25"/>
      <c r="X59" s="27">
        <f>'Points Master'!K59</f>
        <v>0</v>
      </c>
      <c r="Y59" s="25"/>
      <c r="Z59" s="25"/>
      <c r="AA59" s="25"/>
      <c r="AB59" s="25"/>
      <c r="AC59" s="25"/>
      <c r="AD59" s="28"/>
      <c r="AE59" s="29"/>
      <c r="AF59" s="30"/>
      <c r="AG59" s="20" t="str">
        <f>IF(OR(AI59&gt;0,AK59&gt;0,AM59&gt;0),'Points Master'!A59,"NIP")</f>
        <v>NIP</v>
      </c>
      <c r="AH59" s="30"/>
      <c r="AI59" s="31">
        <f>'Points Master'!N59</f>
        <v>0</v>
      </c>
      <c r="AJ59" s="30"/>
      <c r="AK59" s="32">
        <f>'Points Master'!O59</f>
        <v>0</v>
      </c>
      <c r="AL59" s="30"/>
      <c r="AM59" s="32">
        <f>'Points Master'!P59</f>
        <v>0</v>
      </c>
      <c r="AN59" s="30"/>
      <c r="AO59" s="30"/>
      <c r="AP59" s="30"/>
      <c r="AQ59" s="30"/>
      <c r="AR59" s="30"/>
      <c r="AS59" s="33"/>
      <c r="AT59" s="34"/>
      <c r="AU59" s="35"/>
      <c r="AV59" s="20" t="str">
        <f>IF(OR(AX59&gt;0,AZ59&gt;0,BB59&gt;0),'Points Master'!A59,"NIP")</f>
        <v>NIP</v>
      </c>
      <c r="AW59" s="35"/>
      <c r="AX59" s="36">
        <f>'Points Master'!S59</f>
        <v>0</v>
      </c>
      <c r="AY59" s="35"/>
      <c r="AZ59" s="37">
        <f>'Points Master'!T59</f>
        <v>0</v>
      </c>
      <c r="BA59" s="35"/>
      <c r="BB59" s="37">
        <f>'Points Master'!U59</f>
        <v>0</v>
      </c>
      <c r="BC59" s="35"/>
      <c r="BD59" s="35"/>
      <c r="BE59" s="35"/>
      <c r="BF59" s="35"/>
      <c r="BG59" s="35"/>
      <c r="BH59" s="38"/>
      <c r="BI59" s="18"/>
      <c r="BJ59" s="19"/>
      <c r="BK59" s="20" t="str">
        <f>IF(OR(BM59&gt;0,BO59&gt;0,BQ59&gt;0),'Points Master'!A59,"NIP")</f>
        <v>NIP</v>
      </c>
      <c r="BL59" s="19"/>
      <c r="BM59" s="21">
        <f>'Points Master'!X59</f>
        <v>0</v>
      </c>
      <c r="BN59" s="19"/>
      <c r="BO59" s="22">
        <f>'Points Master'!Y59</f>
        <v>0</v>
      </c>
      <c r="BP59" s="19"/>
      <c r="BQ59" s="22">
        <f>'Points Master'!Z59</f>
        <v>0</v>
      </c>
      <c r="BR59" s="19"/>
      <c r="BS59" s="19"/>
      <c r="BT59" s="19"/>
      <c r="BU59" s="19"/>
      <c r="BV59" s="19"/>
      <c r="BW59" s="23"/>
      <c r="BX59" s="24"/>
      <c r="BY59" s="25"/>
      <c r="BZ59" s="20" t="str">
        <f>IF(OR(CB59&gt;0,CD59&gt;0,CF59&gt;0),'Points Master'!A59,"NIP")</f>
        <v>NIP</v>
      </c>
      <c r="CA59" s="25"/>
      <c r="CB59" s="26">
        <f>'Points Master'!AC59</f>
        <v>0</v>
      </c>
      <c r="CC59" s="25"/>
      <c r="CD59" s="27">
        <f>'Points Master'!AD59</f>
        <v>0</v>
      </c>
      <c r="CE59" s="25"/>
      <c r="CF59" s="27">
        <f>'Points Master'!AE59</f>
        <v>0</v>
      </c>
      <c r="CG59" s="25"/>
      <c r="CH59" s="25"/>
      <c r="CI59" s="25"/>
      <c r="CJ59" s="25"/>
      <c r="CK59" s="25"/>
      <c r="CL59" s="28"/>
      <c r="CM59" s="29"/>
      <c r="CN59" s="30"/>
      <c r="CO59" s="20" t="str">
        <f>IF(OR(CQ59&gt;0,CS59&gt;0,CU59&gt;0),'Points Master'!A59,"NIP")</f>
        <v>NIP</v>
      </c>
      <c r="CP59" s="30"/>
      <c r="CQ59" s="31">
        <f>'Points Master'!AH59</f>
        <v>0</v>
      </c>
      <c r="CR59" s="30"/>
      <c r="CS59" s="32">
        <f>'Points Master'!AI59</f>
        <v>0</v>
      </c>
      <c r="CT59" s="30"/>
      <c r="CU59" s="32">
        <f>'Points Master'!AJ59</f>
        <v>0</v>
      </c>
      <c r="CV59" s="30"/>
      <c r="CW59" s="30"/>
      <c r="CX59" s="30"/>
      <c r="CY59" s="30"/>
      <c r="CZ59" s="30"/>
      <c r="DA59" s="33"/>
      <c r="DB59" s="34"/>
      <c r="DC59" s="35"/>
      <c r="DD59" s="20" t="str">
        <f>IF(OR(DF59&gt;0,DH59&gt;0,DJ59&gt;0),'Points Master'!A59,"NIP")</f>
        <v>NIP</v>
      </c>
      <c r="DE59" s="35"/>
      <c r="DF59" s="36">
        <f>'Points Master'!AM59</f>
        <v>0</v>
      </c>
      <c r="DG59" s="35"/>
      <c r="DH59" s="37">
        <f>'Points Master'!AN59</f>
        <v>0</v>
      </c>
      <c r="DI59" s="35"/>
      <c r="DJ59" s="37">
        <f>'Points Master'!AO59</f>
        <v>0</v>
      </c>
      <c r="DK59" s="35"/>
      <c r="DL59" s="35"/>
      <c r="DM59" s="35"/>
      <c r="DN59" s="35"/>
      <c r="DO59" s="35"/>
      <c r="DP59" s="38"/>
      <c r="DQ59" s="18"/>
      <c r="DR59" s="19"/>
      <c r="DS59" s="20" t="str">
        <f>IF(OR(DU59&gt;0,DW59&gt;0,DY59&gt;0),'Points Master'!A59,"NIP")</f>
        <v>NIP</v>
      </c>
      <c r="DT59" s="19"/>
      <c r="DU59" s="21">
        <f>'Points Master'!AR59</f>
        <v>0</v>
      </c>
      <c r="DV59" s="19"/>
      <c r="DW59" s="22">
        <f>'Points Master'!AS59</f>
        <v>0</v>
      </c>
      <c r="DX59" s="19"/>
      <c r="DY59" s="22">
        <f>'Points Master'!AT59</f>
        <v>0</v>
      </c>
      <c r="DZ59" s="19"/>
      <c r="EA59" s="19"/>
      <c r="EB59" s="19"/>
      <c r="EC59" s="19"/>
      <c r="ED59" s="19"/>
      <c r="EE59" s="23"/>
      <c r="EF59" s="24"/>
      <c r="EG59" s="25"/>
      <c r="EH59" s="20" t="str">
        <f>IF(OR(EJ59&gt;0,EL59&gt;0,EN59&gt;0),'Points Master'!A59,"NIP")</f>
        <v>NIP</v>
      </c>
      <c r="EI59" s="25"/>
      <c r="EJ59" s="26">
        <f>'Points Master'!AW59</f>
        <v>0</v>
      </c>
      <c r="EK59" s="25"/>
      <c r="EL59" s="27">
        <f>'Points Master'!AX59</f>
        <v>0</v>
      </c>
      <c r="EM59" s="25"/>
      <c r="EN59" s="27">
        <f>'Points Master'!AY59</f>
        <v>0</v>
      </c>
      <c r="EO59" s="25"/>
      <c r="EP59" s="25"/>
      <c r="EQ59" s="25"/>
      <c r="ER59" s="25"/>
      <c r="ES59" s="25"/>
      <c r="ET59" s="28"/>
      <c r="EU59" s="29"/>
      <c r="EV59" s="30"/>
      <c r="EW59" s="20" t="str">
        <f>IF(OR(EY59&gt;0,FA59&gt;0,FC59&gt;0),'Points Master'!A59,"NIP")</f>
        <v>NIP</v>
      </c>
      <c r="EX59" s="30"/>
      <c r="EY59" s="31">
        <f>'Points Master'!BB59</f>
        <v>0</v>
      </c>
      <c r="EZ59" s="30"/>
      <c r="FA59" s="32">
        <f>'Points Master'!BC59</f>
        <v>0</v>
      </c>
      <c r="FB59" s="30"/>
      <c r="FC59" s="32">
        <f>'Points Master'!BD59</f>
        <v>0</v>
      </c>
      <c r="FD59" s="30"/>
      <c r="FE59" s="30"/>
      <c r="FF59" s="30"/>
      <c r="FG59" s="30"/>
      <c r="FH59" s="30"/>
      <c r="FI59" s="33"/>
      <c r="FJ59" s="34"/>
      <c r="FK59" s="35"/>
      <c r="FL59" s="20" t="str">
        <f>IF(OR(FN59&gt;0,FP59&gt;0,FR59&gt;0),'Points Master'!A59,"NIP")</f>
        <v>NIP</v>
      </c>
      <c r="FM59" s="35"/>
      <c r="FN59" s="36">
        <f>'Points Master'!BG59</f>
        <v>0</v>
      </c>
      <c r="FO59" s="35"/>
      <c r="FP59" s="37">
        <f>'Points Master'!BH59</f>
        <v>0</v>
      </c>
      <c r="FQ59" s="35"/>
      <c r="FR59" s="37">
        <f>'Points Master'!BI59</f>
        <v>0</v>
      </c>
      <c r="FS59" s="35"/>
      <c r="FT59" s="35"/>
      <c r="FU59" s="35"/>
      <c r="FV59" s="35"/>
      <c r="FW59" s="35"/>
      <c r="FX59" s="38"/>
    </row>
    <row r="60" spans="1:180" ht="18.600000000000001" thickBot="1">
      <c r="A60" s="39"/>
      <c r="B60" s="40"/>
      <c r="C60" s="20" t="str">
        <f>IF(OR(E60&gt;0,G60&gt;0,I60&gt;0),'Points Master'!A60,"NIP")</f>
        <v>NIP</v>
      </c>
      <c r="D60" s="40"/>
      <c r="E60" s="41">
        <f>'Points Master'!D60</f>
        <v>0</v>
      </c>
      <c r="F60" s="40"/>
      <c r="G60" s="22">
        <f>'Points Master'!E60</f>
        <v>0</v>
      </c>
      <c r="H60" s="40"/>
      <c r="I60" s="22">
        <f>'Points Master'!F60</f>
        <v>0</v>
      </c>
      <c r="J60" s="40"/>
      <c r="K60" s="40"/>
      <c r="L60" s="40"/>
      <c r="M60" s="40"/>
      <c r="N60" s="40"/>
      <c r="O60" s="42"/>
      <c r="P60" s="43"/>
      <c r="Q60" s="44"/>
      <c r="R60" s="20" t="str">
        <f>IF(OR(T60&gt;0,V60&gt;0,X60&gt;0),'Points Master'!A60,"NIP")</f>
        <v>NIP</v>
      </c>
      <c r="S60" s="44"/>
      <c r="T60" s="26">
        <f>'Points Master'!I60</f>
        <v>0</v>
      </c>
      <c r="U60" s="25"/>
      <c r="V60" s="27">
        <f>'Points Master'!J60</f>
        <v>0</v>
      </c>
      <c r="W60" s="25"/>
      <c r="X60" s="27">
        <f>'Points Master'!K60</f>
        <v>0</v>
      </c>
      <c r="Y60" s="44"/>
      <c r="Z60" s="44"/>
      <c r="AA60" s="44"/>
      <c r="AB60" s="44"/>
      <c r="AC60" s="44"/>
      <c r="AD60" s="45"/>
      <c r="AE60" s="46"/>
      <c r="AF60" s="47"/>
      <c r="AG60" s="20" t="str">
        <f>IF(OR(AI60&gt;0,AK60&gt;0,AM60&gt;0),'Points Master'!A60,"NIP")</f>
        <v>NIP</v>
      </c>
      <c r="AH60" s="47"/>
      <c r="AI60" s="31">
        <f>'Points Master'!N60</f>
        <v>0</v>
      </c>
      <c r="AJ60" s="30"/>
      <c r="AK60" s="32">
        <f>'Points Master'!O60</f>
        <v>0</v>
      </c>
      <c r="AL60" s="30"/>
      <c r="AM60" s="32">
        <f>'Points Master'!P60</f>
        <v>0</v>
      </c>
      <c r="AN60" s="47"/>
      <c r="AO60" s="47"/>
      <c r="AP60" s="47"/>
      <c r="AQ60" s="47"/>
      <c r="AR60" s="47"/>
      <c r="AS60" s="48"/>
      <c r="AT60" s="49"/>
      <c r="AU60" s="50"/>
      <c r="AV60" s="20" t="str">
        <f>IF(OR(AX60&gt;0,AZ60&gt;0,BB60&gt;0),'Points Master'!A60,"NIP")</f>
        <v>NIP</v>
      </c>
      <c r="AW60" s="35"/>
      <c r="AX60" s="36">
        <f>'Points Master'!S60</f>
        <v>0</v>
      </c>
      <c r="AY60" s="35"/>
      <c r="AZ60" s="37">
        <f>'Points Master'!T60</f>
        <v>0</v>
      </c>
      <c r="BA60" s="35"/>
      <c r="BB60" s="37">
        <f>'Points Master'!U60</f>
        <v>0</v>
      </c>
      <c r="BC60" s="50"/>
      <c r="BD60" s="50"/>
      <c r="BE60" s="50"/>
      <c r="BF60" s="50"/>
      <c r="BG60" s="50"/>
      <c r="BH60" s="51"/>
      <c r="BI60" s="39"/>
      <c r="BJ60" s="40"/>
      <c r="BK60" s="20" t="str">
        <f>IF(OR(BM60&gt;0,BO60&gt;0,BQ60&gt;0),'Points Master'!A60,"NIP")</f>
        <v>NIP</v>
      </c>
      <c r="BL60" s="19"/>
      <c r="BM60" s="21">
        <f>'Points Master'!X60</f>
        <v>0</v>
      </c>
      <c r="BN60" s="19"/>
      <c r="BO60" s="22">
        <f>'Points Master'!Y60</f>
        <v>0</v>
      </c>
      <c r="BP60" s="19"/>
      <c r="BQ60" s="22">
        <f>'Points Master'!Z60</f>
        <v>0</v>
      </c>
      <c r="BR60" s="40"/>
      <c r="BS60" s="40"/>
      <c r="BT60" s="40"/>
      <c r="BU60" s="40"/>
      <c r="BV60" s="40"/>
      <c r="BW60" s="42"/>
      <c r="BX60" s="43"/>
      <c r="BY60" s="44"/>
      <c r="BZ60" s="20" t="str">
        <f>IF(OR(CB60&gt;0,CD60&gt;0,CF60&gt;0),'Points Master'!A60,"NIP")</f>
        <v>NIP</v>
      </c>
      <c r="CA60" s="25"/>
      <c r="CB60" s="26">
        <f>'Points Master'!AC60</f>
        <v>0</v>
      </c>
      <c r="CC60" s="25"/>
      <c r="CD60" s="27">
        <f>'Points Master'!AD60</f>
        <v>0</v>
      </c>
      <c r="CE60" s="25"/>
      <c r="CF60" s="27">
        <f>'Points Master'!AE60</f>
        <v>0</v>
      </c>
      <c r="CG60" s="44"/>
      <c r="CH60" s="44"/>
      <c r="CI60" s="44"/>
      <c r="CJ60" s="44"/>
      <c r="CK60" s="44"/>
      <c r="CL60" s="45"/>
      <c r="CM60" s="46"/>
      <c r="CN60" s="47"/>
      <c r="CO60" s="20" t="str">
        <f>IF(OR(CQ60&gt;0,CS60&gt;0,CU60&gt;0),'Points Master'!A60,"NIP")</f>
        <v>NIP</v>
      </c>
      <c r="CP60" s="30"/>
      <c r="CQ60" s="31">
        <f>'Points Master'!AH60</f>
        <v>0</v>
      </c>
      <c r="CR60" s="30"/>
      <c r="CS60" s="32">
        <f>'Points Master'!AI60</f>
        <v>0</v>
      </c>
      <c r="CT60" s="30"/>
      <c r="CU60" s="32">
        <f>'Points Master'!AJ60</f>
        <v>0</v>
      </c>
      <c r="CV60" s="47"/>
      <c r="CW60" s="47"/>
      <c r="CX60" s="47"/>
      <c r="CY60" s="47"/>
      <c r="CZ60" s="47"/>
      <c r="DA60" s="48"/>
      <c r="DB60" s="49"/>
      <c r="DC60" s="50"/>
      <c r="DD60" s="20" t="str">
        <f>IF(OR(DF60&gt;0,DH60&gt;0,DJ60&gt;0),'Points Master'!A60,"NIP")</f>
        <v>NIP</v>
      </c>
      <c r="DE60" s="35"/>
      <c r="DF60" s="36">
        <f>'Points Master'!AM60</f>
        <v>0</v>
      </c>
      <c r="DG60" s="35"/>
      <c r="DH60" s="37">
        <f>'Points Master'!AN60</f>
        <v>0</v>
      </c>
      <c r="DI60" s="35"/>
      <c r="DJ60" s="37">
        <f>'Points Master'!AO60</f>
        <v>0</v>
      </c>
      <c r="DK60" s="50"/>
      <c r="DL60" s="50"/>
      <c r="DM60" s="50"/>
      <c r="DN60" s="50"/>
      <c r="DO60" s="50"/>
      <c r="DP60" s="51"/>
      <c r="DQ60" s="39"/>
      <c r="DR60" s="40"/>
      <c r="DS60" s="20" t="str">
        <f>IF(OR(DU60&gt;0,DW60&gt;0,DY60&gt;0),'Points Master'!A60,"NIP")</f>
        <v>NIP</v>
      </c>
      <c r="DT60" s="19"/>
      <c r="DU60" s="21">
        <f>'Points Master'!AR60</f>
        <v>0</v>
      </c>
      <c r="DV60" s="19"/>
      <c r="DW60" s="22">
        <f>'Points Master'!AS60</f>
        <v>0</v>
      </c>
      <c r="DX60" s="19"/>
      <c r="DY60" s="22">
        <f>'Points Master'!AT60</f>
        <v>0</v>
      </c>
      <c r="DZ60" s="40"/>
      <c r="EA60" s="40"/>
      <c r="EB60" s="40"/>
      <c r="EC60" s="40"/>
      <c r="ED60" s="40"/>
      <c r="EE60" s="42"/>
      <c r="EF60" s="43"/>
      <c r="EG60" s="44"/>
      <c r="EH60" s="20" t="str">
        <f>IF(OR(EJ60&gt;0,EL60&gt;0,EN60&gt;0),'Points Master'!A60,"NIP")</f>
        <v>NIP</v>
      </c>
      <c r="EI60" s="25"/>
      <c r="EJ60" s="26">
        <f>'Points Master'!AW60</f>
        <v>0</v>
      </c>
      <c r="EK60" s="25"/>
      <c r="EL60" s="27">
        <f>'Points Master'!AX60</f>
        <v>0</v>
      </c>
      <c r="EM60" s="25"/>
      <c r="EN60" s="27">
        <f>'Points Master'!AY60</f>
        <v>0</v>
      </c>
      <c r="EO60" s="44"/>
      <c r="EP60" s="44"/>
      <c r="EQ60" s="44"/>
      <c r="ER60" s="44"/>
      <c r="ES60" s="44"/>
      <c r="ET60" s="45"/>
      <c r="EU60" s="46"/>
      <c r="EV60" s="47"/>
      <c r="EW60" s="20" t="str">
        <f>IF(OR(EY60&gt;0,FA60&gt;0,FC60&gt;0),'Points Master'!A60,"NIP")</f>
        <v>NIP</v>
      </c>
      <c r="EX60" s="30"/>
      <c r="EY60" s="31">
        <f>'Points Master'!BB60</f>
        <v>0</v>
      </c>
      <c r="EZ60" s="30"/>
      <c r="FA60" s="32">
        <f>'Points Master'!BC60</f>
        <v>0</v>
      </c>
      <c r="FB60" s="30"/>
      <c r="FC60" s="32">
        <f>'Points Master'!BD60</f>
        <v>0</v>
      </c>
      <c r="FD60" s="47"/>
      <c r="FE60" s="47"/>
      <c r="FF60" s="47"/>
      <c r="FG60" s="47"/>
      <c r="FH60" s="47"/>
      <c r="FI60" s="48"/>
      <c r="FJ60" s="49"/>
      <c r="FK60" s="50"/>
      <c r="FL60" s="20" t="str">
        <f>IF(OR(FN60&gt;0,FP60&gt;0,FR60&gt;0),'Points Master'!A60,"NIP")</f>
        <v>NIP</v>
      </c>
      <c r="FM60" s="35"/>
      <c r="FN60" s="36">
        <f>'Points Master'!BG60</f>
        <v>0</v>
      </c>
      <c r="FO60" s="35"/>
      <c r="FP60" s="37">
        <f>'Points Master'!BH60</f>
        <v>0</v>
      </c>
      <c r="FQ60" s="35"/>
      <c r="FR60" s="37">
        <f>'Points Master'!BI60</f>
        <v>0</v>
      </c>
      <c r="FS60" s="50"/>
      <c r="FT60" s="50"/>
      <c r="FU60" s="50"/>
      <c r="FV60" s="50"/>
      <c r="FW60" s="50"/>
      <c r="FX60" s="51"/>
    </row>
    <row r="61" spans="1:180">
      <c r="A61" s="136" t="str">
        <f>A1</f>
        <v xml:space="preserve">THOMAS HEYWARD </v>
      </c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8"/>
      <c r="P61" s="136" t="str">
        <f>P1</f>
        <v xml:space="preserve">THOMAS HEYWARD </v>
      </c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8"/>
      <c r="AE61" s="136" t="str">
        <f>AE1</f>
        <v xml:space="preserve">THOMAS HEYWARD </v>
      </c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8"/>
      <c r="AT61" s="136" t="str">
        <f>AT1</f>
        <v xml:space="preserve">THOMAS HEYWARD </v>
      </c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8"/>
      <c r="BI61" s="136" t="str">
        <f>BI1</f>
        <v xml:space="preserve">THOMAS HEYWARD </v>
      </c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8"/>
      <c r="BX61" s="136" t="str">
        <f>BX1</f>
        <v xml:space="preserve">THOMAS HEYWARD </v>
      </c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8"/>
      <c r="CM61" s="136" t="str">
        <f>CM1</f>
        <v xml:space="preserve">THOMAS HEYWARD </v>
      </c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8"/>
      <c r="DB61" s="136" t="str">
        <f>DB1</f>
        <v xml:space="preserve">THOMAS HEYWARD </v>
      </c>
      <c r="DC61" s="137"/>
      <c r="DD61" s="137"/>
      <c r="DE61" s="137"/>
      <c r="DF61" s="137"/>
      <c r="DG61" s="137"/>
      <c r="DH61" s="137"/>
      <c r="DI61" s="137"/>
      <c r="DJ61" s="137"/>
      <c r="DK61" s="137"/>
      <c r="DL61" s="137"/>
      <c r="DM61" s="137"/>
      <c r="DN61" s="137"/>
      <c r="DO61" s="137"/>
      <c r="DP61" s="138"/>
      <c r="DQ61" s="136" t="str">
        <f>DQ1</f>
        <v xml:space="preserve">THOMAS HEYWARD </v>
      </c>
      <c r="DR61" s="137"/>
      <c r="DS61" s="137"/>
      <c r="DT61" s="137"/>
      <c r="DU61" s="137"/>
      <c r="DV61" s="137"/>
      <c r="DW61" s="137"/>
      <c r="DX61" s="137"/>
      <c r="DY61" s="137"/>
      <c r="DZ61" s="137"/>
      <c r="EA61" s="137"/>
      <c r="EB61" s="137"/>
      <c r="EC61" s="137"/>
      <c r="ED61" s="137"/>
      <c r="EE61" s="138"/>
      <c r="EF61" s="136" t="str">
        <f>EF1</f>
        <v xml:space="preserve">THOMAS HEYWARD </v>
      </c>
      <c r="EG61" s="137"/>
      <c r="EH61" s="137"/>
      <c r="EI61" s="137"/>
      <c r="EJ61" s="137"/>
      <c r="EK61" s="137"/>
      <c r="EL61" s="137"/>
      <c r="EM61" s="137"/>
      <c r="EN61" s="137"/>
      <c r="EO61" s="137"/>
      <c r="EP61" s="137"/>
      <c r="EQ61" s="137"/>
      <c r="ER61" s="137"/>
      <c r="ES61" s="137"/>
      <c r="ET61" s="138"/>
      <c r="EU61" s="136" t="str">
        <f>EU1</f>
        <v xml:space="preserve">THOMAS HEYWARD </v>
      </c>
      <c r="EV61" s="137"/>
      <c r="EW61" s="137"/>
      <c r="EX61" s="137"/>
      <c r="EY61" s="137"/>
      <c r="EZ61" s="137"/>
      <c r="FA61" s="137"/>
      <c r="FB61" s="137"/>
      <c r="FC61" s="137"/>
      <c r="FD61" s="137"/>
      <c r="FE61" s="137"/>
      <c r="FF61" s="137"/>
      <c r="FG61" s="137"/>
      <c r="FH61" s="137"/>
      <c r="FI61" s="138"/>
      <c r="FJ61" s="136" t="str">
        <f>FJ1</f>
        <v xml:space="preserve">THOMAS HEYWARD </v>
      </c>
      <c r="FK61" s="137"/>
      <c r="FL61" s="137"/>
      <c r="FM61" s="137"/>
      <c r="FN61" s="137"/>
      <c r="FO61" s="137"/>
      <c r="FP61" s="137"/>
      <c r="FQ61" s="137"/>
      <c r="FR61" s="137"/>
      <c r="FS61" s="137"/>
      <c r="FT61" s="137"/>
      <c r="FU61" s="137"/>
      <c r="FV61" s="137"/>
      <c r="FW61" s="137"/>
      <c r="FX61" s="138"/>
    </row>
    <row r="62" spans="1:180" ht="51" customHeight="1" thickBot="1">
      <c r="A62" s="139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1"/>
      <c r="P62" s="139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1"/>
      <c r="AE62" s="139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1"/>
      <c r="AT62" s="139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1"/>
      <c r="BI62" s="139"/>
      <c r="BJ62" s="140"/>
      <c r="BK62" s="140"/>
      <c r="BL62" s="140"/>
      <c r="BM62" s="140"/>
      <c r="BN62" s="140"/>
      <c r="BO62" s="140"/>
      <c r="BP62" s="140"/>
      <c r="BQ62" s="140"/>
      <c r="BR62" s="140"/>
      <c r="BS62" s="140"/>
      <c r="BT62" s="140"/>
      <c r="BU62" s="140"/>
      <c r="BV62" s="140"/>
      <c r="BW62" s="141"/>
      <c r="BX62" s="139"/>
      <c r="BY62" s="140"/>
      <c r="BZ62" s="140"/>
      <c r="CA62" s="140"/>
      <c r="CB62" s="140"/>
      <c r="CC62" s="140"/>
      <c r="CD62" s="140"/>
      <c r="CE62" s="140"/>
      <c r="CF62" s="140"/>
      <c r="CG62" s="140"/>
      <c r="CH62" s="140"/>
      <c r="CI62" s="140"/>
      <c r="CJ62" s="140"/>
      <c r="CK62" s="140"/>
      <c r="CL62" s="141"/>
      <c r="CM62" s="139"/>
      <c r="CN62" s="140"/>
      <c r="CO62" s="140"/>
      <c r="CP62" s="140"/>
      <c r="CQ62" s="140"/>
      <c r="CR62" s="140"/>
      <c r="CS62" s="140"/>
      <c r="CT62" s="140"/>
      <c r="CU62" s="140"/>
      <c r="CV62" s="140"/>
      <c r="CW62" s="140"/>
      <c r="CX62" s="140"/>
      <c r="CY62" s="140"/>
      <c r="CZ62" s="140"/>
      <c r="DA62" s="141"/>
      <c r="DB62" s="139"/>
      <c r="DC62" s="140"/>
      <c r="DD62" s="140"/>
      <c r="DE62" s="140"/>
      <c r="DF62" s="140"/>
      <c r="DG62" s="140"/>
      <c r="DH62" s="140"/>
      <c r="DI62" s="140"/>
      <c r="DJ62" s="140"/>
      <c r="DK62" s="140"/>
      <c r="DL62" s="140"/>
      <c r="DM62" s="140"/>
      <c r="DN62" s="140"/>
      <c r="DO62" s="140"/>
      <c r="DP62" s="141"/>
      <c r="DQ62" s="139"/>
      <c r="DR62" s="140"/>
      <c r="DS62" s="140"/>
      <c r="DT62" s="140"/>
      <c r="DU62" s="140"/>
      <c r="DV62" s="140"/>
      <c r="DW62" s="140"/>
      <c r="DX62" s="140"/>
      <c r="DY62" s="140"/>
      <c r="DZ62" s="140"/>
      <c r="EA62" s="140"/>
      <c r="EB62" s="140"/>
      <c r="EC62" s="140"/>
      <c r="ED62" s="140"/>
      <c r="EE62" s="141"/>
      <c r="EF62" s="139"/>
      <c r="EG62" s="140"/>
      <c r="EH62" s="140"/>
      <c r="EI62" s="140"/>
      <c r="EJ62" s="140"/>
      <c r="EK62" s="140"/>
      <c r="EL62" s="140"/>
      <c r="EM62" s="140"/>
      <c r="EN62" s="140"/>
      <c r="EO62" s="140"/>
      <c r="EP62" s="140"/>
      <c r="EQ62" s="140"/>
      <c r="ER62" s="140"/>
      <c r="ES62" s="140"/>
      <c r="ET62" s="141"/>
      <c r="EU62" s="139"/>
      <c r="EV62" s="140"/>
      <c r="EW62" s="140"/>
      <c r="EX62" s="140"/>
      <c r="EY62" s="140"/>
      <c r="EZ62" s="140"/>
      <c r="FA62" s="140"/>
      <c r="FB62" s="140"/>
      <c r="FC62" s="140"/>
      <c r="FD62" s="140"/>
      <c r="FE62" s="140"/>
      <c r="FF62" s="140"/>
      <c r="FG62" s="140"/>
      <c r="FH62" s="140"/>
      <c r="FI62" s="141"/>
      <c r="FJ62" s="139"/>
      <c r="FK62" s="140"/>
      <c r="FL62" s="140"/>
      <c r="FM62" s="140"/>
      <c r="FN62" s="140"/>
      <c r="FO62" s="140"/>
      <c r="FP62" s="140"/>
      <c r="FQ62" s="140"/>
      <c r="FR62" s="140"/>
      <c r="FS62" s="140"/>
      <c r="FT62" s="140"/>
      <c r="FU62" s="140"/>
      <c r="FV62" s="140"/>
      <c r="FW62" s="140"/>
      <c r="FX62" s="141"/>
    </row>
    <row r="63" spans="1:180" ht="27" customHeight="1" thickBot="1">
      <c r="A63" s="9" t="s">
        <v>22</v>
      </c>
      <c r="B63" s="9" t="s">
        <v>23</v>
      </c>
      <c r="C63" s="9" t="s">
        <v>1</v>
      </c>
      <c r="D63" s="9" t="s">
        <v>24</v>
      </c>
      <c r="E63" s="9" t="s">
        <v>25</v>
      </c>
      <c r="F63" s="9" t="s">
        <v>26</v>
      </c>
      <c r="G63" s="9" t="s">
        <v>27</v>
      </c>
      <c r="H63" s="9" t="s">
        <v>28</v>
      </c>
      <c r="I63" s="9" t="s">
        <v>29</v>
      </c>
      <c r="J63" s="9" t="str">
        <f>Y33</f>
        <v>E.ATT</v>
      </c>
      <c r="K63" s="9" t="s">
        <v>31</v>
      </c>
      <c r="L63" s="10" t="s">
        <v>32</v>
      </c>
      <c r="M63" s="9" t="s">
        <v>33</v>
      </c>
      <c r="N63" s="9" t="s">
        <v>34</v>
      </c>
      <c r="O63" s="11" t="s">
        <v>35</v>
      </c>
      <c r="P63" s="9" t="s">
        <v>22</v>
      </c>
      <c r="Q63" s="9" t="s">
        <v>23</v>
      </c>
      <c r="R63" s="9" t="s">
        <v>1</v>
      </c>
      <c r="S63" s="9" t="s">
        <v>24</v>
      </c>
      <c r="T63" s="9" t="s">
        <v>25</v>
      </c>
      <c r="U63" s="9" t="s">
        <v>26</v>
      </c>
      <c r="V63" s="9" t="s">
        <v>27</v>
      </c>
      <c r="W63" s="9" t="s">
        <v>28</v>
      </c>
      <c r="X63" s="9" t="s">
        <v>29</v>
      </c>
      <c r="Y63" s="9" t="str">
        <f>Y33</f>
        <v>E.ATT</v>
      </c>
      <c r="Z63" s="9" t="s">
        <v>31</v>
      </c>
      <c r="AA63" s="10" t="s">
        <v>32</v>
      </c>
      <c r="AB63" s="9" t="s">
        <v>33</v>
      </c>
      <c r="AC63" s="9" t="s">
        <v>34</v>
      </c>
      <c r="AD63" s="11" t="s">
        <v>35</v>
      </c>
      <c r="AE63" s="9" t="s">
        <v>22</v>
      </c>
      <c r="AF63" s="9" t="s">
        <v>23</v>
      </c>
      <c r="AG63" s="9" t="s">
        <v>1</v>
      </c>
      <c r="AH63" s="9" t="s">
        <v>24</v>
      </c>
      <c r="AI63" s="9" t="s">
        <v>25</v>
      </c>
      <c r="AJ63" s="9" t="s">
        <v>26</v>
      </c>
      <c r="AK63" s="9" t="s">
        <v>27</v>
      </c>
      <c r="AL63" s="9" t="s">
        <v>28</v>
      </c>
      <c r="AM63" s="9" t="s">
        <v>29</v>
      </c>
      <c r="AN63" s="9" t="str">
        <f>AN33</f>
        <v>E.ATT</v>
      </c>
      <c r="AO63" s="9" t="s">
        <v>31</v>
      </c>
      <c r="AP63" s="10" t="s">
        <v>32</v>
      </c>
      <c r="AQ63" s="9" t="s">
        <v>33</v>
      </c>
      <c r="AR63" s="9" t="s">
        <v>34</v>
      </c>
      <c r="AS63" s="11" t="s">
        <v>35</v>
      </c>
      <c r="AT63" s="9" t="s">
        <v>22</v>
      </c>
      <c r="AU63" s="9" t="s">
        <v>23</v>
      </c>
      <c r="AV63" s="9" t="s">
        <v>1</v>
      </c>
      <c r="AW63" s="9" t="s">
        <v>24</v>
      </c>
      <c r="AX63" s="9" t="s">
        <v>25</v>
      </c>
      <c r="AY63" s="9" t="s">
        <v>26</v>
      </c>
      <c r="AZ63" s="9" t="s">
        <v>27</v>
      </c>
      <c r="BA63" s="9" t="s">
        <v>28</v>
      </c>
      <c r="BB63" s="9" t="s">
        <v>29</v>
      </c>
      <c r="BC63" s="9" t="str">
        <f>BC33</f>
        <v>E.ATT</v>
      </c>
      <c r="BD63" s="9" t="s">
        <v>31</v>
      </c>
      <c r="BE63" s="10" t="s">
        <v>32</v>
      </c>
      <c r="BF63" s="9" t="s">
        <v>33</v>
      </c>
      <c r="BG63" s="9" t="s">
        <v>34</v>
      </c>
      <c r="BH63" s="11" t="s">
        <v>35</v>
      </c>
      <c r="BI63" s="9" t="s">
        <v>22</v>
      </c>
      <c r="BJ63" s="9" t="s">
        <v>23</v>
      </c>
      <c r="BK63" s="9" t="s">
        <v>1</v>
      </c>
      <c r="BL63" s="9" t="s">
        <v>24</v>
      </c>
      <c r="BM63" s="9" t="s">
        <v>25</v>
      </c>
      <c r="BN63" s="9" t="s">
        <v>26</v>
      </c>
      <c r="BO63" s="9" t="s">
        <v>27</v>
      </c>
      <c r="BP63" s="9" t="s">
        <v>28</v>
      </c>
      <c r="BQ63" s="9" t="s">
        <v>29</v>
      </c>
      <c r="BR63" s="9" t="str">
        <f>BR33</f>
        <v>E.ATT</v>
      </c>
      <c r="BS63" s="9" t="s">
        <v>31</v>
      </c>
      <c r="BT63" s="10" t="s">
        <v>32</v>
      </c>
      <c r="BU63" s="9" t="s">
        <v>33</v>
      </c>
      <c r="BV63" s="9" t="s">
        <v>34</v>
      </c>
      <c r="BW63" s="11" t="s">
        <v>35</v>
      </c>
      <c r="BX63" s="9" t="s">
        <v>22</v>
      </c>
      <c r="BY63" s="9" t="s">
        <v>23</v>
      </c>
      <c r="BZ63" s="9" t="s">
        <v>1</v>
      </c>
      <c r="CA63" s="9" t="s">
        <v>24</v>
      </c>
      <c r="CB63" s="9" t="s">
        <v>25</v>
      </c>
      <c r="CC63" s="9" t="s">
        <v>26</v>
      </c>
      <c r="CD63" s="9" t="s">
        <v>27</v>
      </c>
      <c r="CE63" s="9" t="s">
        <v>28</v>
      </c>
      <c r="CF63" s="9" t="s">
        <v>29</v>
      </c>
      <c r="CG63" s="9" t="str">
        <f>CG33</f>
        <v>E.ATT</v>
      </c>
      <c r="CH63" s="9" t="s">
        <v>31</v>
      </c>
      <c r="CI63" s="10" t="s">
        <v>32</v>
      </c>
      <c r="CJ63" s="9" t="s">
        <v>33</v>
      </c>
      <c r="CK63" s="9" t="s">
        <v>34</v>
      </c>
      <c r="CL63" s="11" t="s">
        <v>35</v>
      </c>
      <c r="CM63" s="9" t="s">
        <v>22</v>
      </c>
      <c r="CN63" s="9" t="s">
        <v>23</v>
      </c>
      <c r="CO63" s="9" t="s">
        <v>1</v>
      </c>
      <c r="CP63" s="9" t="s">
        <v>24</v>
      </c>
      <c r="CQ63" s="9" t="s">
        <v>25</v>
      </c>
      <c r="CR63" s="9" t="s">
        <v>26</v>
      </c>
      <c r="CS63" s="9" t="s">
        <v>27</v>
      </c>
      <c r="CT63" s="9" t="s">
        <v>28</v>
      </c>
      <c r="CU63" s="9" t="s">
        <v>29</v>
      </c>
      <c r="CV63" s="9" t="str">
        <f>CV33</f>
        <v>E.ATT</v>
      </c>
      <c r="CW63" s="9" t="s">
        <v>31</v>
      </c>
      <c r="CX63" s="10" t="s">
        <v>32</v>
      </c>
      <c r="CY63" s="9" t="s">
        <v>33</v>
      </c>
      <c r="CZ63" s="9" t="s">
        <v>34</v>
      </c>
      <c r="DA63" s="11" t="s">
        <v>35</v>
      </c>
      <c r="DB63" s="9" t="s">
        <v>22</v>
      </c>
      <c r="DC63" s="9" t="s">
        <v>23</v>
      </c>
      <c r="DD63" s="9" t="s">
        <v>1</v>
      </c>
      <c r="DE63" s="9" t="s">
        <v>24</v>
      </c>
      <c r="DF63" s="9" t="s">
        <v>25</v>
      </c>
      <c r="DG63" s="9" t="s">
        <v>26</v>
      </c>
      <c r="DH63" s="9" t="s">
        <v>27</v>
      </c>
      <c r="DI63" s="9" t="s">
        <v>28</v>
      </c>
      <c r="DJ63" s="9" t="s">
        <v>29</v>
      </c>
      <c r="DK63" s="9" t="str">
        <f>DK33</f>
        <v>E.ATT</v>
      </c>
      <c r="DL63" s="9" t="s">
        <v>31</v>
      </c>
      <c r="DM63" s="10" t="s">
        <v>32</v>
      </c>
      <c r="DN63" s="9" t="s">
        <v>33</v>
      </c>
      <c r="DO63" s="9" t="s">
        <v>34</v>
      </c>
      <c r="DP63" s="11" t="s">
        <v>35</v>
      </c>
      <c r="DQ63" s="9" t="s">
        <v>22</v>
      </c>
      <c r="DR63" s="9" t="s">
        <v>23</v>
      </c>
      <c r="DS63" s="9" t="s">
        <v>1</v>
      </c>
      <c r="DT63" s="9" t="s">
        <v>24</v>
      </c>
      <c r="DU63" s="9" t="s">
        <v>25</v>
      </c>
      <c r="DV63" s="9" t="s">
        <v>26</v>
      </c>
      <c r="DW63" s="9" t="s">
        <v>27</v>
      </c>
      <c r="DX63" s="9" t="s">
        <v>28</v>
      </c>
      <c r="DY63" s="9" t="s">
        <v>29</v>
      </c>
      <c r="DZ63" s="9" t="str">
        <f>DZ33</f>
        <v>E.ATT</v>
      </c>
      <c r="EA63" s="9" t="s">
        <v>31</v>
      </c>
      <c r="EB63" s="10" t="s">
        <v>32</v>
      </c>
      <c r="EC63" s="9" t="s">
        <v>33</v>
      </c>
      <c r="ED63" s="9" t="s">
        <v>34</v>
      </c>
      <c r="EE63" s="11" t="s">
        <v>35</v>
      </c>
      <c r="EF63" s="9" t="s">
        <v>22</v>
      </c>
      <c r="EG63" s="9" t="s">
        <v>23</v>
      </c>
      <c r="EH63" s="9" t="s">
        <v>1</v>
      </c>
      <c r="EI63" s="9" t="s">
        <v>24</v>
      </c>
      <c r="EJ63" s="9" t="s">
        <v>25</v>
      </c>
      <c r="EK63" s="9" t="s">
        <v>26</v>
      </c>
      <c r="EL63" s="9" t="s">
        <v>27</v>
      </c>
      <c r="EM63" s="9" t="s">
        <v>28</v>
      </c>
      <c r="EN63" s="9" t="s">
        <v>29</v>
      </c>
      <c r="EO63" s="9" t="str">
        <f>EO33</f>
        <v>E.ATT</v>
      </c>
      <c r="EP63" s="9" t="s">
        <v>31</v>
      </c>
      <c r="EQ63" s="10" t="s">
        <v>32</v>
      </c>
      <c r="ER63" s="9" t="s">
        <v>33</v>
      </c>
      <c r="ES63" s="9" t="s">
        <v>34</v>
      </c>
      <c r="ET63" s="11" t="s">
        <v>35</v>
      </c>
      <c r="EU63" s="9" t="s">
        <v>22</v>
      </c>
      <c r="EV63" s="9" t="s">
        <v>23</v>
      </c>
      <c r="EW63" s="9" t="s">
        <v>1</v>
      </c>
      <c r="EX63" s="9" t="s">
        <v>24</v>
      </c>
      <c r="EY63" s="9" t="s">
        <v>25</v>
      </c>
      <c r="EZ63" s="9" t="s">
        <v>26</v>
      </c>
      <c r="FA63" s="9" t="s">
        <v>27</v>
      </c>
      <c r="FB63" s="9" t="s">
        <v>28</v>
      </c>
      <c r="FC63" s="9" t="s">
        <v>29</v>
      </c>
      <c r="FD63" s="9" t="str">
        <f>FD33</f>
        <v>E.ATT</v>
      </c>
      <c r="FE63" s="9" t="s">
        <v>31</v>
      </c>
      <c r="FF63" s="10" t="s">
        <v>32</v>
      </c>
      <c r="FG63" s="9" t="s">
        <v>33</v>
      </c>
      <c r="FH63" s="9" t="s">
        <v>34</v>
      </c>
      <c r="FI63" s="11" t="s">
        <v>35</v>
      </c>
      <c r="FJ63" s="9" t="s">
        <v>22</v>
      </c>
      <c r="FK63" s="9" t="s">
        <v>23</v>
      </c>
      <c r="FL63" s="9" t="s">
        <v>1</v>
      </c>
      <c r="FM63" s="9" t="s">
        <v>24</v>
      </c>
      <c r="FN63" s="9" t="s">
        <v>25</v>
      </c>
      <c r="FO63" s="9" t="s">
        <v>26</v>
      </c>
      <c r="FP63" s="9" t="s">
        <v>27</v>
      </c>
      <c r="FQ63" s="9" t="s">
        <v>28</v>
      </c>
      <c r="FR63" s="9" t="s">
        <v>29</v>
      </c>
      <c r="FS63" s="9" t="str">
        <f>FS33</f>
        <v>E.ATT</v>
      </c>
      <c r="FT63" s="9" t="s">
        <v>31</v>
      </c>
      <c r="FU63" s="10" t="s">
        <v>32</v>
      </c>
      <c r="FV63" s="9" t="s">
        <v>33</v>
      </c>
      <c r="FW63" s="9" t="s">
        <v>34</v>
      </c>
      <c r="FX63" s="11" t="s">
        <v>35</v>
      </c>
    </row>
    <row r="64" spans="1:180" s="2" customFormat="1" ht="25.9" customHeight="1" thickBot="1">
      <c r="A64" s="11" t="str">
        <f>A34</f>
        <v>D</v>
      </c>
      <c r="B64" s="11" t="str">
        <f>B34</f>
        <v>Washington</v>
      </c>
      <c r="C64" s="12"/>
      <c r="D64" s="13">
        <f t="shared" ref="D64:Q64" si="12">D34</f>
        <v>53</v>
      </c>
      <c r="E64" s="13">
        <f t="shared" si="12"/>
        <v>87</v>
      </c>
      <c r="F64" s="17">
        <f t="shared" si="12"/>
        <v>0.54716981132075471</v>
      </c>
      <c r="G64" s="13">
        <f t="shared" si="12"/>
        <v>12.6</v>
      </c>
      <c r="H64" s="17">
        <f t="shared" si="12"/>
        <v>0.39622641509433965</v>
      </c>
      <c r="I64" s="13">
        <f t="shared" si="12"/>
        <v>0</v>
      </c>
      <c r="J64" s="128">
        <f>Y34</f>
        <v>13</v>
      </c>
      <c r="K64" s="52">
        <f t="shared" si="12"/>
        <v>0</v>
      </c>
      <c r="L64" s="13">
        <f t="shared" si="12"/>
        <v>99.6</v>
      </c>
      <c r="M64" s="16">
        <f t="shared" si="12"/>
        <v>205.20000000000002</v>
      </c>
      <c r="N64" s="13">
        <f t="shared" si="12"/>
        <v>-46.34999999999998</v>
      </c>
      <c r="O64" s="13">
        <f t="shared" si="12"/>
        <v>172.05</v>
      </c>
      <c r="P64" s="11" t="str">
        <f t="shared" si="12"/>
        <v>T</v>
      </c>
      <c r="Q64" s="11" t="str">
        <f t="shared" si="12"/>
        <v>Henderson</v>
      </c>
      <c r="R64" s="12"/>
      <c r="S64" s="13">
        <f t="shared" ref="S64:AF64" si="13">S34</f>
        <v>49</v>
      </c>
      <c r="T64" s="13">
        <f t="shared" si="13"/>
        <v>102</v>
      </c>
      <c r="U64" s="17">
        <f t="shared" si="13"/>
        <v>0.69387755102040816</v>
      </c>
      <c r="V64" s="13">
        <f t="shared" si="13"/>
        <v>16.8</v>
      </c>
      <c r="W64" s="17">
        <f t="shared" si="13"/>
        <v>0.57142857142857151</v>
      </c>
      <c r="X64" s="13">
        <f t="shared" si="13"/>
        <v>9.6</v>
      </c>
      <c r="Y64" s="128">
        <f>Y34</f>
        <v>13</v>
      </c>
      <c r="Z64" s="52">
        <f t="shared" si="13"/>
        <v>0.30769230769230771</v>
      </c>
      <c r="AA64" s="13">
        <f t="shared" si="13"/>
        <v>128.4</v>
      </c>
      <c r="AB64" s="16">
        <f t="shared" si="13"/>
        <v>207.6</v>
      </c>
      <c r="AC64" s="13">
        <f t="shared" si="13"/>
        <v>-19.949999999999989</v>
      </c>
      <c r="AD64" s="13">
        <f t="shared" si="13"/>
        <v>145.65</v>
      </c>
      <c r="AE64" s="11" t="str">
        <f t="shared" si="13"/>
        <v>Bronco</v>
      </c>
      <c r="AF64" s="11">
        <f t="shared" si="13"/>
        <v>0</v>
      </c>
      <c r="AG64" s="12"/>
      <c r="AH64" s="13">
        <f t="shared" ref="AH64:AU64" si="14">AH34</f>
        <v>53</v>
      </c>
      <c r="AI64" s="13">
        <f t="shared" si="14"/>
        <v>129</v>
      </c>
      <c r="AJ64" s="17">
        <f t="shared" si="14"/>
        <v>0.81132075471698117</v>
      </c>
      <c r="AK64" s="13">
        <f t="shared" si="14"/>
        <v>22.8</v>
      </c>
      <c r="AL64" s="17">
        <f t="shared" si="14"/>
        <v>0.71698113207547176</v>
      </c>
      <c r="AM64" s="13">
        <f t="shared" si="14"/>
        <v>9.6</v>
      </c>
      <c r="AN64" s="128">
        <f>AN34</f>
        <v>10</v>
      </c>
      <c r="AO64" s="52">
        <f t="shared" si="14"/>
        <v>0.39999999999999997</v>
      </c>
      <c r="AP64" s="13">
        <f t="shared" si="14"/>
        <v>161.4</v>
      </c>
      <c r="AQ64" s="16">
        <f t="shared" si="14"/>
        <v>214.8</v>
      </c>
      <c r="AR64" s="13">
        <f t="shared" si="14"/>
        <v>8.2500000000000231</v>
      </c>
      <c r="AS64" s="13">
        <f t="shared" si="14"/>
        <v>164.85000000000002</v>
      </c>
      <c r="AT64" s="11" t="str">
        <f t="shared" si="14"/>
        <v>Diego</v>
      </c>
      <c r="AU64" s="11">
        <f t="shared" si="14"/>
        <v>0</v>
      </c>
      <c r="AV64" s="12"/>
      <c r="AW64" s="13">
        <f t="shared" ref="AW64:BJ64" si="15">AW34</f>
        <v>45</v>
      </c>
      <c r="AX64" s="13">
        <f t="shared" si="15"/>
        <v>102</v>
      </c>
      <c r="AY64" s="17">
        <f t="shared" si="15"/>
        <v>0.75555555555555554</v>
      </c>
      <c r="AZ64" s="13">
        <f t="shared" si="15"/>
        <v>19.2</v>
      </c>
      <c r="BA64" s="17">
        <f t="shared" si="15"/>
        <v>0.71111111111111114</v>
      </c>
      <c r="BB64" s="13">
        <f t="shared" si="15"/>
        <v>28.799999999999997</v>
      </c>
      <c r="BC64" s="128">
        <f>BC34</f>
        <v>19</v>
      </c>
      <c r="BD64" s="52">
        <f t="shared" si="15"/>
        <v>0.63157894736842102</v>
      </c>
      <c r="BE64" s="13">
        <f t="shared" si="15"/>
        <v>150</v>
      </c>
      <c r="BF64" s="16">
        <f t="shared" si="15"/>
        <v>207.6</v>
      </c>
      <c r="BG64" s="13">
        <f t="shared" si="15"/>
        <v>1.0500000000000078</v>
      </c>
      <c r="BH64" s="13">
        <f t="shared" si="15"/>
        <v>121.05000000000001</v>
      </c>
      <c r="BI64" s="11" t="str">
        <f t="shared" si="15"/>
        <v>Tanner</v>
      </c>
      <c r="BJ64" s="11">
        <f t="shared" si="15"/>
        <v>0</v>
      </c>
      <c r="BK64" s="12"/>
      <c r="BL64" s="13">
        <f t="shared" ref="BL64:BY64" si="16">BL34</f>
        <v>27</v>
      </c>
      <c r="BM64" s="13">
        <f t="shared" si="16"/>
        <v>57</v>
      </c>
      <c r="BN64" s="17">
        <f t="shared" si="16"/>
        <v>0.70370370370370372</v>
      </c>
      <c r="BO64" s="13">
        <f t="shared" si="16"/>
        <v>10.799999999999999</v>
      </c>
      <c r="BP64" s="17">
        <f t="shared" si="16"/>
        <v>0.66666666666666663</v>
      </c>
      <c r="BQ64" s="13">
        <f t="shared" si="16"/>
        <v>4.8</v>
      </c>
      <c r="BR64" s="128">
        <f>BR34</f>
        <v>8</v>
      </c>
      <c r="BS64" s="52">
        <f t="shared" si="16"/>
        <v>0.25</v>
      </c>
      <c r="BT64" s="13">
        <f t="shared" si="16"/>
        <v>72.599999999999994</v>
      </c>
      <c r="BU64" s="16">
        <f t="shared" si="16"/>
        <v>116.4</v>
      </c>
      <c r="BV64" s="13">
        <f t="shared" si="16"/>
        <v>-10.649999999999997</v>
      </c>
      <c r="BW64" s="13">
        <f t="shared" si="16"/>
        <v>78.75</v>
      </c>
      <c r="BX64" s="11" t="str">
        <f t="shared" si="16"/>
        <v>Devin</v>
      </c>
      <c r="BY64" s="11">
        <f t="shared" si="16"/>
        <v>0</v>
      </c>
      <c r="BZ64" s="12"/>
      <c r="CA64" s="13">
        <f t="shared" ref="CA64:CN64" si="17">CA34</f>
        <v>52</v>
      </c>
      <c r="CB64" s="13">
        <f t="shared" si="17"/>
        <v>99</v>
      </c>
      <c r="CC64" s="17">
        <f t="shared" si="17"/>
        <v>0.63461538461538458</v>
      </c>
      <c r="CD64" s="13">
        <f t="shared" si="17"/>
        <v>15.6</v>
      </c>
      <c r="CE64" s="17">
        <f t="shared" si="17"/>
        <v>0.5</v>
      </c>
      <c r="CF64" s="13">
        <f t="shared" si="17"/>
        <v>7.1999999999999993</v>
      </c>
      <c r="CG64" s="128">
        <f>CG34</f>
        <v>9</v>
      </c>
      <c r="CH64" s="52">
        <f t="shared" si="17"/>
        <v>0.33333333333333331</v>
      </c>
      <c r="CI64" s="13">
        <f t="shared" si="17"/>
        <v>121.8</v>
      </c>
      <c r="CJ64" s="16">
        <f t="shared" si="17"/>
        <v>208.8</v>
      </c>
      <c r="CK64" s="13">
        <f t="shared" si="17"/>
        <v>-26.999999999999993</v>
      </c>
      <c r="CL64" s="13">
        <f t="shared" si="17"/>
        <v>163.19999999999999</v>
      </c>
      <c r="CM64" s="11" t="str">
        <f t="shared" si="17"/>
        <v>Will</v>
      </c>
      <c r="CN64" s="11">
        <f t="shared" si="17"/>
        <v>0</v>
      </c>
      <c r="CO64" s="12"/>
      <c r="CP64" s="13">
        <f t="shared" ref="CP64:DC64" si="18">CP34</f>
        <v>53</v>
      </c>
      <c r="CQ64" s="13">
        <f t="shared" si="18"/>
        <v>114</v>
      </c>
      <c r="CR64" s="17">
        <f t="shared" si="18"/>
        <v>0.71698113207547165</v>
      </c>
      <c r="CS64" s="13">
        <f t="shared" si="18"/>
        <v>21</v>
      </c>
      <c r="CT64" s="17">
        <f t="shared" si="18"/>
        <v>0.66037735849056611</v>
      </c>
      <c r="CU64" s="13">
        <f t="shared" si="18"/>
        <v>26.4</v>
      </c>
      <c r="CV64" s="128">
        <f>CV34</f>
        <v>23</v>
      </c>
      <c r="CW64" s="52">
        <f t="shared" si="18"/>
        <v>0.47826086956521741</v>
      </c>
      <c r="CX64" s="13">
        <f t="shared" si="18"/>
        <v>161.4</v>
      </c>
      <c r="CY64" s="16">
        <f t="shared" si="18"/>
        <v>246</v>
      </c>
      <c r="CZ64" s="13">
        <f t="shared" si="18"/>
        <v>-15.149999999999977</v>
      </c>
      <c r="DA64" s="13">
        <f t="shared" si="18"/>
        <v>141.44999999999999</v>
      </c>
      <c r="DB64" s="11" t="str">
        <f t="shared" si="18"/>
        <v>Dre</v>
      </c>
      <c r="DC64" s="11">
        <f t="shared" si="18"/>
        <v>0</v>
      </c>
      <c r="DD64" s="12"/>
      <c r="DE64" s="13">
        <f t="shared" ref="DE64:DR64" si="19">DE34</f>
        <v>36</v>
      </c>
      <c r="DF64" s="13">
        <f t="shared" si="19"/>
        <v>84</v>
      </c>
      <c r="DG64" s="17">
        <f t="shared" si="19"/>
        <v>0.77777777777777779</v>
      </c>
      <c r="DH64" s="13">
        <f t="shared" si="19"/>
        <v>14.399999999999999</v>
      </c>
      <c r="DI64" s="17">
        <f t="shared" si="19"/>
        <v>0.66666666666666663</v>
      </c>
      <c r="DJ64" s="13">
        <f t="shared" si="19"/>
        <v>16.8</v>
      </c>
      <c r="DK64" s="128">
        <f>DK34</f>
        <v>13</v>
      </c>
      <c r="DL64" s="52">
        <f t="shared" si="19"/>
        <v>0.53846153846153855</v>
      </c>
      <c r="DM64" s="13">
        <f t="shared" si="19"/>
        <v>115.2</v>
      </c>
      <c r="DN64" s="16">
        <f t="shared" si="19"/>
        <v>160.79999999999998</v>
      </c>
      <c r="DO64" s="13">
        <f t="shared" si="19"/>
        <v>0</v>
      </c>
      <c r="DP64" s="13">
        <f t="shared" si="19"/>
        <v>100.79999999999998</v>
      </c>
      <c r="DQ64" s="11" t="str">
        <f t="shared" si="19"/>
        <v>Dilbert</v>
      </c>
      <c r="DR64" s="11">
        <f t="shared" si="19"/>
        <v>0</v>
      </c>
      <c r="DS64" s="12"/>
      <c r="DT64" s="13">
        <f t="shared" ref="DT64:EG64" si="20">DT34</f>
        <v>30</v>
      </c>
      <c r="DU64" s="13">
        <f t="shared" si="20"/>
        <v>51</v>
      </c>
      <c r="DV64" s="17">
        <f t="shared" si="20"/>
        <v>0.56666666666666665</v>
      </c>
      <c r="DW64" s="13">
        <f t="shared" si="20"/>
        <v>9</v>
      </c>
      <c r="DX64" s="17">
        <f t="shared" si="20"/>
        <v>0.5</v>
      </c>
      <c r="DY64" s="13">
        <f t="shared" si="20"/>
        <v>26.4</v>
      </c>
      <c r="DZ64" s="128">
        <f>DZ34</f>
        <v>18</v>
      </c>
      <c r="EA64" s="52">
        <f t="shared" si="20"/>
        <v>0.61111111111111116</v>
      </c>
      <c r="EB64" s="13">
        <f t="shared" si="20"/>
        <v>86.4</v>
      </c>
      <c r="EC64" s="16">
        <f t="shared" si="20"/>
        <v>151.19999999999999</v>
      </c>
      <c r="ED64" s="13">
        <f t="shared" si="20"/>
        <v>-22.5</v>
      </c>
      <c r="EE64" s="13">
        <f t="shared" si="20"/>
        <v>71.099999999999994</v>
      </c>
      <c r="EF64" s="11" t="str">
        <f t="shared" si="20"/>
        <v>Alvin</v>
      </c>
      <c r="EG64" s="11">
        <f t="shared" si="20"/>
        <v>0</v>
      </c>
      <c r="EH64" s="12"/>
      <c r="EI64" s="13">
        <f t="shared" ref="EI64:EV64" si="21">EI34</f>
        <v>24</v>
      </c>
      <c r="EJ64" s="13">
        <f t="shared" si="21"/>
        <v>57</v>
      </c>
      <c r="EK64" s="17">
        <f t="shared" si="21"/>
        <v>0.79166666666666663</v>
      </c>
      <c r="EL64" s="13">
        <f t="shared" si="21"/>
        <v>10.199999999999999</v>
      </c>
      <c r="EM64" s="17">
        <f t="shared" si="21"/>
        <v>0.70833333333333337</v>
      </c>
      <c r="EN64" s="13">
        <f t="shared" si="21"/>
        <v>4.8</v>
      </c>
      <c r="EO64" s="128">
        <f>EO34</f>
        <v>6</v>
      </c>
      <c r="EP64" s="52">
        <f t="shared" si="21"/>
        <v>0.33333333333333337</v>
      </c>
      <c r="EQ64" s="13">
        <f t="shared" si="21"/>
        <v>72</v>
      </c>
      <c r="ER64" s="16">
        <f t="shared" si="21"/>
        <v>100.80000000000001</v>
      </c>
      <c r="ES64" s="13">
        <f t="shared" si="21"/>
        <v>2.6645352591003757E-15</v>
      </c>
      <c r="ET64" s="13">
        <f t="shared" si="21"/>
        <v>72</v>
      </c>
      <c r="EU64" s="11" t="str">
        <f t="shared" si="21"/>
        <v xml:space="preserve">Tavary </v>
      </c>
      <c r="EV64" s="11">
        <f t="shared" si="21"/>
        <v>0</v>
      </c>
      <c r="EW64" s="12"/>
      <c r="EX64" s="13">
        <f t="shared" ref="EX64:FK64" si="22">EX34</f>
        <v>12</v>
      </c>
      <c r="EY64" s="13">
        <f t="shared" si="22"/>
        <v>30</v>
      </c>
      <c r="EZ64" s="17">
        <f t="shared" si="22"/>
        <v>0.83333333333333337</v>
      </c>
      <c r="FA64" s="13">
        <f t="shared" si="22"/>
        <v>3.5999999999999996</v>
      </c>
      <c r="FB64" s="17">
        <f t="shared" si="22"/>
        <v>0.5</v>
      </c>
      <c r="FC64" s="13">
        <f t="shared" si="22"/>
        <v>0</v>
      </c>
      <c r="FD64" s="128">
        <f>FD34</f>
        <v>2</v>
      </c>
      <c r="FE64" s="52">
        <f t="shared" si="22"/>
        <v>0</v>
      </c>
      <c r="FF64" s="13">
        <f t="shared" si="22"/>
        <v>33.6</v>
      </c>
      <c r="FG64" s="16">
        <f t="shared" si="22"/>
        <v>48</v>
      </c>
      <c r="FH64" s="13">
        <f t="shared" si="22"/>
        <v>-0.59999999999999831</v>
      </c>
      <c r="FI64" s="13">
        <f t="shared" si="22"/>
        <v>37.799999999999997</v>
      </c>
      <c r="FJ64" s="11">
        <f t="shared" si="22"/>
        <v>0</v>
      </c>
      <c r="FK64" s="11">
        <f t="shared" si="22"/>
        <v>0</v>
      </c>
      <c r="FL64" s="12"/>
      <c r="FM64" s="13">
        <f t="shared" ref="FM64:FX64" si="23">FM34</f>
        <v>0</v>
      </c>
      <c r="FN64" s="13">
        <f t="shared" si="23"/>
        <v>0</v>
      </c>
      <c r="FO64" s="17" t="e">
        <f t="shared" si="23"/>
        <v>#DIV/0!</v>
      </c>
      <c r="FP64" s="13">
        <f t="shared" si="23"/>
        <v>0</v>
      </c>
      <c r="FQ64" s="17" t="e">
        <f t="shared" si="23"/>
        <v>#DIV/0!</v>
      </c>
      <c r="FR64" s="13">
        <f t="shared" si="23"/>
        <v>0</v>
      </c>
      <c r="FS64" s="128">
        <f>FS34</f>
        <v>0</v>
      </c>
      <c r="FT64" s="52" t="e">
        <f t="shared" si="23"/>
        <v>#DIV/0!</v>
      </c>
      <c r="FU64" s="13">
        <f t="shared" si="23"/>
        <v>0</v>
      </c>
      <c r="FV64" s="16">
        <f t="shared" si="23"/>
        <v>0</v>
      </c>
      <c r="FW64" s="13">
        <f t="shared" si="23"/>
        <v>0</v>
      </c>
      <c r="FX64" s="13">
        <f t="shared" si="23"/>
        <v>0</v>
      </c>
    </row>
    <row r="65" spans="1:180" ht="18.600000000000001" thickBot="1">
      <c r="A65" s="18"/>
      <c r="B65" s="19"/>
      <c r="C65" s="20">
        <f>IF(OR(E65&gt;0,G65&gt;0,I65&gt;0),'Points Master'!A65,"NIP")</f>
        <v>145</v>
      </c>
      <c r="D65" s="19"/>
      <c r="E65" s="21">
        <f>'Points Master'!D65</f>
        <v>1</v>
      </c>
      <c r="F65" s="19"/>
      <c r="G65" s="22">
        <f>'Points Master'!E65</f>
        <v>1</v>
      </c>
      <c r="H65" s="19"/>
      <c r="I65" s="22">
        <f>'Points Master'!F65</f>
        <v>0</v>
      </c>
      <c r="J65" s="19"/>
      <c r="K65" s="19"/>
      <c r="L65" s="19"/>
      <c r="M65" s="19"/>
      <c r="N65" s="19"/>
      <c r="O65" s="23"/>
      <c r="P65" s="24"/>
      <c r="Q65" s="25"/>
      <c r="R65" s="20" t="str">
        <f>IF(OR(T65&gt;0,V65&gt;0,X65&gt;0),'Points Master'!A65,"NIP")</f>
        <v>NIP</v>
      </c>
      <c r="S65" s="25"/>
      <c r="T65" s="26">
        <f>'Points Master'!I65</f>
        <v>0</v>
      </c>
      <c r="U65" s="25"/>
      <c r="V65" s="27">
        <f>'Points Master'!J65</f>
        <v>0</v>
      </c>
      <c r="W65" s="25"/>
      <c r="X65" s="27">
        <f>'Points Master'!K65</f>
        <v>0</v>
      </c>
      <c r="Y65" s="25"/>
      <c r="Z65" s="25"/>
      <c r="AA65" s="25"/>
      <c r="AB65" s="25"/>
      <c r="AC65" s="25"/>
      <c r="AD65" s="28"/>
      <c r="AE65" s="29"/>
      <c r="AF65" s="30"/>
      <c r="AG65" s="20">
        <f>IF(OR(AI65&gt;0,AK65&gt;0,AM65&gt;0),'Points Master'!A65,"NIP")</f>
        <v>145</v>
      </c>
      <c r="AH65" s="30"/>
      <c r="AI65" s="31">
        <f>'Points Master'!N65</f>
        <v>1</v>
      </c>
      <c r="AJ65" s="30"/>
      <c r="AK65" s="32">
        <f>'Points Master'!O65</f>
        <v>1</v>
      </c>
      <c r="AL65" s="30"/>
      <c r="AM65" s="32">
        <f>'Points Master'!P65</f>
        <v>0</v>
      </c>
      <c r="AN65" s="30"/>
      <c r="AO65" s="30"/>
      <c r="AP65" s="30"/>
      <c r="AQ65" s="30"/>
      <c r="AR65" s="30"/>
      <c r="AS65" s="33"/>
      <c r="AT65" s="34"/>
      <c r="AU65" s="35"/>
      <c r="AV65" s="20">
        <f>IF(OR(AX65&gt;0,AZ65&gt;0,BB65&gt;0),'Points Master'!A65,"NIP")</f>
        <v>145</v>
      </c>
      <c r="AW65" s="35"/>
      <c r="AX65" s="36">
        <f>'Points Master'!S65</f>
        <v>1</v>
      </c>
      <c r="AY65" s="35"/>
      <c r="AZ65" s="37">
        <f>'Points Master'!T65</f>
        <v>1</v>
      </c>
      <c r="BA65" s="35"/>
      <c r="BB65" s="37">
        <f>'Points Master'!U65</f>
        <v>0</v>
      </c>
      <c r="BC65" s="35"/>
      <c r="BD65" s="35"/>
      <c r="BE65" s="35"/>
      <c r="BF65" s="35"/>
      <c r="BG65" s="35"/>
      <c r="BH65" s="38"/>
      <c r="BI65" s="18"/>
      <c r="BJ65" s="19"/>
      <c r="BK65" s="20" t="str">
        <f>IF(OR(BM65&gt;0,BO65&gt;0,BQ65&gt;0),'Points Master'!A65,"NIP")</f>
        <v>NIP</v>
      </c>
      <c r="BL65" s="19"/>
      <c r="BM65" s="21">
        <f>'Points Master'!X65</f>
        <v>0</v>
      </c>
      <c r="BN65" s="19"/>
      <c r="BO65" s="22">
        <f>'Points Master'!Y65</f>
        <v>0</v>
      </c>
      <c r="BP65" s="19"/>
      <c r="BQ65" s="22">
        <f>'Points Master'!Z65</f>
        <v>0</v>
      </c>
      <c r="BR65" s="19"/>
      <c r="BS65" s="19"/>
      <c r="BT65" s="19"/>
      <c r="BU65" s="19"/>
      <c r="BV65" s="19"/>
      <c r="BW65" s="23"/>
      <c r="BX65" s="24"/>
      <c r="BY65" s="25"/>
      <c r="BZ65" s="20">
        <f>IF(OR(CB65&gt;0,CD65&gt;0,CF65&gt;0),'Points Master'!A65,"NIP")</f>
        <v>145</v>
      </c>
      <c r="CA65" s="25"/>
      <c r="CB65" s="26">
        <f>'Points Master'!AC65</f>
        <v>1</v>
      </c>
      <c r="CC65" s="25"/>
      <c r="CD65" s="27">
        <f>'Points Master'!AD65</f>
        <v>1</v>
      </c>
      <c r="CE65" s="25"/>
      <c r="CF65" s="27">
        <f>'Points Master'!AE65</f>
        <v>0</v>
      </c>
      <c r="CG65" s="25"/>
      <c r="CH65" s="25"/>
      <c r="CI65" s="25"/>
      <c r="CJ65" s="25"/>
      <c r="CK65" s="25"/>
      <c r="CL65" s="28"/>
      <c r="CM65" s="29"/>
      <c r="CN65" s="30"/>
      <c r="CO65" s="20">
        <f>IF(OR(CQ65&gt;0,CS65&gt;0,CU65&gt;0),'Points Master'!A65,"NIP")</f>
        <v>145</v>
      </c>
      <c r="CP65" s="30"/>
      <c r="CQ65" s="31" t="str">
        <f>'Points Master'!AH65</f>
        <v>x</v>
      </c>
      <c r="CR65" s="30"/>
      <c r="CS65" s="32">
        <f>'Points Master'!AI65</f>
        <v>1</v>
      </c>
      <c r="CT65" s="30"/>
      <c r="CU65" s="32" t="str">
        <f>'Points Master'!AJ65</f>
        <v>x</v>
      </c>
      <c r="CV65" s="30"/>
      <c r="CW65" s="30"/>
      <c r="CX65" s="30"/>
      <c r="CY65" s="30"/>
      <c r="CZ65" s="30"/>
      <c r="DA65" s="33"/>
      <c r="DB65" s="34"/>
      <c r="DC65" s="35"/>
      <c r="DD65" s="20">
        <f>IF(OR(DF65&gt;0,DH65&gt;0,DJ65&gt;0),'Points Master'!A65,"NIP")</f>
        <v>145</v>
      </c>
      <c r="DE65" s="35"/>
      <c r="DF65" s="36">
        <f>'Points Master'!AM65</f>
        <v>1</v>
      </c>
      <c r="DG65" s="35"/>
      <c r="DH65" s="37">
        <f>'Points Master'!AN65</f>
        <v>1</v>
      </c>
      <c r="DI65" s="35"/>
      <c r="DJ65" s="37">
        <f>'Points Master'!AO65</f>
        <v>0</v>
      </c>
      <c r="DK65" s="35"/>
      <c r="DL65" s="35"/>
      <c r="DM65" s="35"/>
      <c r="DN65" s="35"/>
      <c r="DO65" s="35"/>
      <c r="DP65" s="38"/>
      <c r="DQ65" s="18"/>
      <c r="DR65" s="19"/>
      <c r="DS65" s="20">
        <f>IF(OR(DU65&gt;0,DW65&gt;0,DY65&gt;0),'Points Master'!A65,"NIP")</f>
        <v>145</v>
      </c>
      <c r="DT65" s="19"/>
      <c r="DU65" s="21">
        <f>'Points Master'!AR65</f>
        <v>1</v>
      </c>
      <c r="DV65" s="19"/>
      <c r="DW65" s="22" t="str">
        <f>'Points Master'!AS65</f>
        <v>x</v>
      </c>
      <c r="DX65" s="19"/>
      <c r="DY65" s="22">
        <f>'Points Master'!AT65</f>
        <v>0</v>
      </c>
      <c r="DZ65" s="19"/>
      <c r="EA65" s="19"/>
      <c r="EB65" s="19"/>
      <c r="EC65" s="19"/>
      <c r="ED65" s="19"/>
      <c r="EE65" s="23"/>
      <c r="EF65" s="24"/>
      <c r="EG65" s="25"/>
      <c r="EH65" s="20">
        <f>IF(OR(EJ65&gt;0,EL65&gt;0,EN65&gt;0),'Points Master'!A65,"NIP")</f>
        <v>145</v>
      </c>
      <c r="EI65" s="25"/>
      <c r="EJ65" s="26">
        <f>'Points Master'!AW65</f>
        <v>1</v>
      </c>
      <c r="EK65" s="25"/>
      <c r="EL65" s="27">
        <f>'Points Master'!AX65</f>
        <v>1</v>
      </c>
      <c r="EM65" s="25"/>
      <c r="EN65" s="27">
        <f>'Points Master'!AY65</f>
        <v>0</v>
      </c>
      <c r="EO65" s="25"/>
      <c r="EP65" s="25"/>
      <c r="EQ65" s="25"/>
      <c r="ER65" s="25"/>
      <c r="ES65" s="25"/>
      <c r="ET65" s="28"/>
      <c r="EU65" s="29"/>
      <c r="EV65" s="30"/>
      <c r="EW65" s="20">
        <f>IF(OR(EY65&gt;0,FA65&gt;0,FC65&gt;0),'Points Master'!A65,"NIP")</f>
        <v>145</v>
      </c>
      <c r="EX65" s="30"/>
      <c r="EY65" s="31">
        <f>'Points Master'!BB65</f>
        <v>1</v>
      </c>
      <c r="EZ65" s="30"/>
      <c r="FA65" s="32">
        <f>'Points Master'!BC65</f>
        <v>1</v>
      </c>
      <c r="FB65" s="30"/>
      <c r="FC65" s="32">
        <f>'Points Master'!BD65</f>
        <v>0</v>
      </c>
      <c r="FD65" s="30"/>
      <c r="FE65" s="30"/>
      <c r="FF65" s="30"/>
      <c r="FG65" s="30"/>
      <c r="FH65" s="30"/>
      <c r="FI65" s="33"/>
      <c r="FJ65" s="34"/>
      <c r="FK65" s="35"/>
      <c r="FL65" s="20" t="str">
        <f>IF(OR(FN65&gt;0,FP65&gt;0,FR65&gt;0),'Points Master'!A65,"NIP")</f>
        <v>NIP</v>
      </c>
      <c r="FM65" s="35"/>
      <c r="FN65" s="36">
        <f>'Points Master'!BG65</f>
        <v>0</v>
      </c>
      <c r="FO65" s="35"/>
      <c r="FP65" s="37">
        <f>'Points Master'!BH65</f>
        <v>0</v>
      </c>
      <c r="FQ65" s="35"/>
      <c r="FR65" s="37">
        <f>'Points Master'!BI65</f>
        <v>0</v>
      </c>
      <c r="FS65" s="35"/>
      <c r="FT65" s="35"/>
      <c r="FU65" s="35"/>
      <c r="FV65" s="35"/>
      <c r="FW65" s="35"/>
      <c r="FX65" s="38"/>
    </row>
    <row r="66" spans="1:180" ht="18.600000000000001" thickBot="1">
      <c r="A66" s="18"/>
      <c r="B66" s="19"/>
      <c r="C66" s="20">
        <f>IF(OR(E66&gt;0,G66&gt;0,I66&gt;0),'Points Master'!A66,"NIP")</f>
        <v>146</v>
      </c>
      <c r="D66" s="19"/>
      <c r="E66" s="21">
        <f>'Points Master'!D66</f>
        <v>1</v>
      </c>
      <c r="F66" s="19"/>
      <c r="G66" s="22">
        <f>'Points Master'!E66</f>
        <v>1</v>
      </c>
      <c r="H66" s="19"/>
      <c r="I66" s="22">
        <f>'Points Master'!F66</f>
        <v>0</v>
      </c>
      <c r="J66" s="19"/>
      <c r="K66" s="19"/>
      <c r="L66" s="19"/>
      <c r="M66" s="19"/>
      <c r="N66" s="19"/>
      <c r="O66" s="23"/>
      <c r="P66" s="24"/>
      <c r="Q66" s="25"/>
      <c r="R66" s="20" t="str">
        <f>IF(OR(T66&gt;0,V66&gt;0,X66&gt;0),'Points Master'!A66,"NIP")</f>
        <v>NIP</v>
      </c>
      <c r="S66" s="25"/>
      <c r="T66" s="26">
        <f>'Points Master'!I66</f>
        <v>0</v>
      </c>
      <c r="U66" s="25"/>
      <c r="V66" s="27">
        <f>'Points Master'!J66</f>
        <v>0</v>
      </c>
      <c r="W66" s="25"/>
      <c r="X66" s="27">
        <f>'Points Master'!K66</f>
        <v>0</v>
      </c>
      <c r="Y66" s="25"/>
      <c r="Z66" s="25"/>
      <c r="AA66" s="25"/>
      <c r="AB66" s="25"/>
      <c r="AC66" s="25"/>
      <c r="AD66" s="28"/>
      <c r="AE66" s="29"/>
      <c r="AF66" s="30"/>
      <c r="AG66" s="20">
        <f>IF(OR(AI66&gt;0,AK66&gt;0,AM66&gt;0),'Points Master'!A66,"NIP")</f>
        <v>146</v>
      </c>
      <c r="AH66" s="30"/>
      <c r="AI66" s="31">
        <f>'Points Master'!N66</f>
        <v>1</v>
      </c>
      <c r="AJ66" s="30"/>
      <c r="AK66" s="32">
        <f>'Points Master'!O66</f>
        <v>1</v>
      </c>
      <c r="AL66" s="30"/>
      <c r="AM66" s="32">
        <f>'Points Master'!P66</f>
        <v>0</v>
      </c>
      <c r="AN66" s="30"/>
      <c r="AO66" s="30"/>
      <c r="AP66" s="30"/>
      <c r="AQ66" s="30"/>
      <c r="AR66" s="30"/>
      <c r="AS66" s="33"/>
      <c r="AT66" s="34"/>
      <c r="AU66" s="35"/>
      <c r="AV66" s="20">
        <f>IF(OR(AX66&gt;0,AZ66&gt;0,BB66&gt;0),'Points Master'!A66,"NIP")</f>
        <v>146</v>
      </c>
      <c r="AW66" s="35"/>
      <c r="AX66" s="36">
        <f>'Points Master'!S66</f>
        <v>1</v>
      </c>
      <c r="AY66" s="35"/>
      <c r="AZ66" s="37">
        <f>'Points Master'!T66</f>
        <v>1</v>
      </c>
      <c r="BA66" s="35"/>
      <c r="BB66" s="37">
        <f>'Points Master'!U66</f>
        <v>1</v>
      </c>
      <c r="BC66" s="35"/>
      <c r="BD66" s="35"/>
      <c r="BE66" s="35"/>
      <c r="BF66" s="35"/>
      <c r="BG66" s="35"/>
      <c r="BH66" s="38"/>
      <c r="BI66" s="18"/>
      <c r="BJ66" s="19"/>
      <c r="BK66" s="20" t="str">
        <f>IF(OR(BM66&gt;0,BO66&gt;0,BQ66&gt;0),'Points Master'!A66,"NIP")</f>
        <v>NIP</v>
      </c>
      <c r="BL66" s="19"/>
      <c r="BM66" s="21">
        <f>'Points Master'!X66</f>
        <v>0</v>
      </c>
      <c r="BN66" s="19"/>
      <c r="BO66" s="22">
        <f>'Points Master'!Y66</f>
        <v>0</v>
      </c>
      <c r="BP66" s="19"/>
      <c r="BQ66" s="22">
        <f>'Points Master'!Z66</f>
        <v>0</v>
      </c>
      <c r="BR66" s="19"/>
      <c r="BS66" s="19"/>
      <c r="BT66" s="19"/>
      <c r="BU66" s="19"/>
      <c r="BV66" s="19"/>
      <c r="BW66" s="23"/>
      <c r="BX66" s="24"/>
      <c r="BY66" s="25"/>
      <c r="BZ66" s="20">
        <f>IF(OR(CB66&gt;0,CD66&gt;0,CF66&gt;0),'Points Master'!A66,"NIP")</f>
        <v>146</v>
      </c>
      <c r="CA66" s="25"/>
      <c r="CB66" s="26">
        <f>'Points Master'!AC66</f>
        <v>1</v>
      </c>
      <c r="CC66" s="25"/>
      <c r="CD66" s="27">
        <f>'Points Master'!AD66</f>
        <v>1</v>
      </c>
      <c r="CE66" s="25"/>
      <c r="CF66" s="27">
        <f>'Points Master'!AE66</f>
        <v>0</v>
      </c>
      <c r="CG66" s="25"/>
      <c r="CH66" s="25"/>
      <c r="CI66" s="25"/>
      <c r="CJ66" s="25"/>
      <c r="CK66" s="25"/>
      <c r="CL66" s="28"/>
      <c r="CM66" s="29"/>
      <c r="CN66" s="30"/>
      <c r="CO66" s="20">
        <f>IF(OR(CQ66&gt;0,CS66&gt;0,CU66&gt;0),'Points Master'!A66,"NIP")</f>
        <v>146</v>
      </c>
      <c r="CP66" s="30"/>
      <c r="CQ66" s="31" t="str">
        <f>'Points Master'!AH66</f>
        <v>x</v>
      </c>
      <c r="CR66" s="30"/>
      <c r="CS66" s="32" t="str">
        <f>'Points Master'!AI66</f>
        <v>x</v>
      </c>
      <c r="CT66" s="30"/>
      <c r="CU66" s="32">
        <f>'Points Master'!AJ66</f>
        <v>0</v>
      </c>
      <c r="CV66" s="30"/>
      <c r="CW66" s="30"/>
      <c r="CX66" s="30"/>
      <c r="CY66" s="30"/>
      <c r="CZ66" s="30"/>
      <c r="DA66" s="33"/>
      <c r="DB66" s="34"/>
      <c r="DC66" s="35"/>
      <c r="DD66" s="20">
        <f>IF(OR(DF66&gt;0,DH66&gt;0,DJ66&gt;0),'Points Master'!A66,"NIP")</f>
        <v>146</v>
      </c>
      <c r="DE66" s="35"/>
      <c r="DF66" s="36" t="str">
        <f>'Points Master'!AM66</f>
        <v>x</v>
      </c>
      <c r="DG66" s="35"/>
      <c r="DH66" s="37" t="str">
        <f>'Points Master'!AN66</f>
        <v>x</v>
      </c>
      <c r="DI66" s="35"/>
      <c r="DJ66" s="37">
        <f>'Points Master'!AO66</f>
        <v>0</v>
      </c>
      <c r="DK66" s="35"/>
      <c r="DL66" s="35"/>
      <c r="DM66" s="35"/>
      <c r="DN66" s="35"/>
      <c r="DO66" s="35"/>
      <c r="DP66" s="38"/>
      <c r="DQ66" s="18"/>
      <c r="DR66" s="19"/>
      <c r="DS66" s="20">
        <f>IF(OR(DU66&gt;0,DW66&gt;0,DY66&gt;0),'Points Master'!A66,"NIP")</f>
        <v>146</v>
      </c>
      <c r="DT66" s="19"/>
      <c r="DU66" s="21">
        <f>'Points Master'!AR66</f>
        <v>1</v>
      </c>
      <c r="DV66" s="19"/>
      <c r="DW66" s="22" t="str">
        <f>'Points Master'!AS66</f>
        <v>x</v>
      </c>
      <c r="DX66" s="19"/>
      <c r="DY66" s="22">
        <f>'Points Master'!AT66</f>
        <v>0</v>
      </c>
      <c r="DZ66" s="19"/>
      <c r="EA66" s="19"/>
      <c r="EB66" s="19"/>
      <c r="EC66" s="19"/>
      <c r="ED66" s="19"/>
      <c r="EE66" s="23"/>
      <c r="EF66" s="24"/>
      <c r="EG66" s="25"/>
      <c r="EH66" s="20">
        <f>IF(OR(EJ66&gt;0,EL66&gt;0,EN66&gt;0),'Points Master'!A66,"NIP")</f>
        <v>146</v>
      </c>
      <c r="EI66" s="25"/>
      <c r="EJ66" s="26">
        <f>'Points Master'!AW66</f>
        <v>1</v>
      </c>
      <c r="EK66" s="25"/>
      <c r="EL66" s="27">
        <f>'Points Master'!AX66</f>
        <v>1</v>
      </c>
      <c r="EM66" s="25"/>
      <c r="EN66" s="27">
        <f>'Points Master'!AY66</f>
        <v>0</v>
      </c>
      <c r="EO66" s="25"/>
      <c r="EP66" s="25"/>
      <c r="EQ66" s="25"/>
      <c r="ER66" s="25"/>
      <c r="ES66" s="25"/>
      <c r="ET66" s="28"/>
      <c r="EU66" s="29"/>
      <c r="EV66" s="30"/>
      <c r="EW66" s="20">
        <f>IF(OR(EY66&gt;0,FA66&gt;0,FC66&gt;0),'Points Master'!A66,"NIP")</f>
        <v>146</v>
      </c>
      <c r="EX66" s="30"/>
      <c r="EY66" s="31">
        <f>'Points Master'!BB66</f>
        <v>1</v>
      </c>
      <c r="EZ66" s="30"/>
      <c r="FA66" s="32">
        <f>'Points Master'!BC66</f>
        <v>1</v>
      </c>
      <c r="FB66" s="30"/>
      <c r="FC66" s="32">
        <f>'Points Master'!BD66</f>
        <v>0</v>
      </c>
      <c r="FD66" s="30"/>
      <c r="FE66" s="30"/>
      <c r="FF66" s="30"/>
      <c r="FG66" s="30"/>
      <c r="FH66" s="30"/>
      <c r="FI66" s="33"/>
      <c r="FJ66" s="34"/>
      <c r="FK66" s="35"/>
      <c r="FL66" s="20" t="str">
        <f>IF(OR(FN66&gt;0,FP66&gt;0,FR66&gt;0),'Points Master'!A66,"NIP")</f>
        <v>NIP</v>
      </c>
      <c r="FM66" s="35"/>
      <c r="FN66" s="36">
        <f>'Points Master'!BG66</f>
        <v>0</v>
      </c>
      <c r="FO66" s="35"/>
      <c r="FP66" s="37">
        <f>'Points Master'!BH66</f>
        <v>0</v>
      </c>
      <c r="FQ66" s="35"/>
      <c r="FR66" s="37">
        <f>'Points Master'!BI66</f>
        <v>0</v>
      </c>
      <c r="FS66" s="35"/>
      <c r="FT66" s="35"/>
      <c r="FU66" s="35"/>
      <c r="FV66" s="35"/>
      <c r="FW66" s="35"/>
      <c r="FX66" s="38"/>
    </row>
    <row r="67" spans="1:180" ht="18.600000000000001" thickBot="1">
      <c r="A67" s="18"/>
      <c r="B67" s="19"/>
      <c r="C67" s="20">
        <f>IF(OR(E67&gt;0,G67&gt;0,I67&gt;0),'Points Master'!A67,"NIP")</f>
        <v>147</v>
      </c>
      <c r="D67" s="19"/>
      <c r="E67" s="21" t="str">
        <f>'Points Master'!D67</f>
        <v>x</v>
      </c>
      <c r="F67" s="19"/>
      <c r="G67" s="22" t="str">
        <f>'Points Master'!E67</f>
        <v>x</v>
      </c>
      <c r="H67" s="19"/>
      <c r="I67" s="22">
        <f>'Points Master'!F67</f>
        <v>0</v>
      </c>
      <c r="J67" s="19"/>
      <c r="K67" s="19"/>
      <c r="L67" s="19"/>
      <c r="M67" s="19"/>
      <c r="N67" s="19"/>
      <c r="O67" s="23"/>
      <c r="P67" s="24"/>
      <c r="Q67" s="25"/>
      <c r="R67" s="20" t="str">
        <f>IF(OR(T67&gt;0,V67&gt;0,X67&gt;0),'Points Master'!A67,"NIP")</f>
        <v>NIP</v>
      </c>
      <c r="S67" s="25"/>
      <c r="T67" s="26">
        <f>'Points Master'!I67</f>
        <v>0</v>
      </c>
      <c r="U67" s="25"/>
      <c r="V67" s="27">
        <f>'Points Master'!J67</f>
        <v>0</v>
      </c>
      <c r="W67" s="25"/>
      <c r="X67" s="27">
        <f>'Points Master'!K67</f>
        <v>0</v>
      </c>
      <c r="Y67" s="25"/>
      <c r="Z67" s="25"/>
      <c r="AA67" s="25"/>
      <c r="AB67" s="25"/>
      <c r="AC67" s="25"/>
      <c r="AD67" s="28"/>
      <c r="AE67" s="29"/>
      <c r="AF67" s="30"/>
      <c r="AG67" s="20">
        <f>IF(OR(AI67&gt;0,AK67&gt;0,AM67&gt;0),'Points Master'!A67,"NIP")</f>
        <v>147</v>
      </c>
      <c r="AH67" s="30"/>
      <c r="AI67" s="31">
        <f>'Points Master'!N67</f>
        <v>1</v>
      </c>
      <c r="AJ67" s="30"/>
      <c r="AK67" s="32">
        <f>'Points Master'!O67</f>
        <v>1</v>
      </c>
      <c r="AL67" s="30"/>
      <c r="AM67" s="32">
        <f>'Points Master'!P67</f>
        <v>0</v>
      </c>
      <c r="AN67" s="30"/>
      <c r="AO67" s="30"/>
      <c r="AP67" s="30"/>
      <c r="AQ67" s="30"/>
      <c r="AR67" s="30"/>
      <c r="AS67" s="33"/>
      <c r="AT67" s="34"/>
      <c r="AU67" s="35"/>
      <c r="AV67" s="20">
        <f>IF(OR(AX67&gt;0,AZ67&gt;0,BB67&gt;0),'Points Master'!A67,"NIP")</f>
        <v>147</v>
      </c>
      <c r="AW67" s="35"/>
      <c r="AX67" s="36" t="str">
        <f>'Points Master'!S67</f>
        <v>x</v>
      </c>
      <c r="AY67" s="35"/>
      <c r="AZ67" s="37" t="str">
        <f>'Points Master'!T67</f>
        <v>x</v>
      </c>
      <c r="BA67" s="35"/>
      <c r="BB67" s="37">
        <f>'Points Master'!U67</f>
        <v>0</v>
      </c>
      <c r="BC67" s="35"/>
      <c r="BD67" s="35"/>
      <c r="BE67" s="35"/>
      <c r="BF67" s="35"/>
      <c r="BG67" s="35"/>
      <c r="BH67" s="38"/>
      <c r="BI67" s="18"/>
      <c r="BJ67" s="19"/>
      <c r="BK67" s="20" t="str">
        <f>IF(OR(BM67&gt;0,BO67&gt;0,BQ67&gt;0),'Points Master'!A67,"NIP")</f>
        <v>NIP</v>
      </c>
      <c r="BL67" s="19"/>
      <c r="BM67" s="21">
        <f>'Points Master'!X67</f>
        <v>0</v>
      </c>
      <c r="BN67" s="19"/>
      <c r="BO67" s="22">
        <f>'Points Master'!Y67</f>
        <v>0</v>
      </c>
      <c r="BP67" s="19"/>
      <c r="BQ67" s="22">
        <f>'Points Master'!Z67</f>
        <v>0</v>
      </c>
      <c r="BR67" s="19"/>
      <c r="BS67" s="19"/>
      <c r="BT67" s="19"/>
      <c r="BU67" s="19"/>
      <c r="BV67" s="19"/>
      <c r="BW67" s="23"/>
      <c r="BX67" s="24"/>
      <c r="BY67" s="25"/>
      <c r="BZ67" s="20">
        <f>IF(OR(CB67&gt;0,CD67&gt;0,CF67&gt;0),'Points Master'!A67,"NIP")</f>
        <v>147</v>
      </c>
      <c r="CA67" s="25"/>
      <c r="CB67" s="26">
        <f>'Points Master'!AC67</f>
        <v>1</v>
      </c>
      <c r="CC67" s="25"/>
      <c r="CD67" s="27">
        <f>'Points Master'!AD67</f>
        <v>1</v>
      </c>
      <c r="CE67" s="25"/>
      <c r="CF67" s="27">
        <f>'Points Master'!AE67</f>
        <v>1</v>
      </c>
      <c r="CG67" s="25"/>
      <c r="CH67" s="25"/>
      <c r="CI67" s="25"/>
      <c r="CJ67" s="25"/>
      <c r="CK67" s="25"/>
      <c r="CL67" s="28"/>
      <c r="CM67" s="29"/>
      <c r="CN67" s="30"/>
      <c r="CO67" s="20">
        <f>IF(OR(CQ67&gt;0,CS67&gt;0,CU67&gt;0),'Points Master'!A67,"NIP")</f>
        <v>147</v>
      </c>
      <c r="CP67" s="30"/>
      <c r="CQ67" s="31">
        <f>'Points Master'!AH67</f>
        <v>1</v>
      </c>
      <c r="CR67" s="30"/>
      <c r="CS67" s="32">
        <f>'Points Master'!AI67</f>
        <v>1</v>
      </c>
      <c r="CT67" s="30"/>
      <c r="CU67" s="32">
        <f>'Points Master'!AJ67</f>
        <v>0</v>
      </c>
      <c r="CV67" s="30"/>
      <c r="CW67" s="30"/>
      <c r="CX67" s="30"/>
      <c r="CY67" s="30"/>
      <c r="CZ67" s="30"/>
      <c r="DA67" s="33"/>
      <c r="DB67" s="34"/>
      <c r="DC67" s="35"/>
      <c r="DD67" s="20">
        <f>IF(OR(DF67&gt;0,DH67&gt;0,DJ67&gt;0),'Points Master'!A67,"NIP")</f>
        <v>147</v>
      </c>
      <c r="DE67" s="35"/>
      <c r="DF67" s="36">
        <f>'Points Master'!AM67</f>
        <v>1</v>
      </c>
      <c r="DG67" s="35"/>
      <c r="DH67" s="37">
        <f>'Points Master'!AN67</f>
        <v>1</v>
      </c>
      <c r="DI67" s="35"/>
      <c r="DJ67" s="37">
        <f>'Points Master'!AO67</f>
        <v>0</v>
      </c>
      <c r="DK67" s="35"/>
      <c r="DL67" s="35"/>
      <c r="DM67" s="35"/>
      <c r="DN67" s="35"/>
      <c r="DO67" s="35"/>
      <c r="DP67" s="38"/>
      <c r="DQ67" s="18"/>
      <c r="DR67" s="19"/>
      <c r="DS67" s="20">
        <f>IF(OR(DU67&gt;0,DW67&gt;0,DY67&gt;0),'Points Master'!A67,"NIP")</f>
        <v>147</v>
      </c>
      <c r="DT67" s="19"/>
      <c r="DU67" s="21">
        <f>'Points Master'!AR67</f>
        <v>1</v>
      </c>
      <c r="DV67" s="19"/>
      <c r="DW67" s="22">
        <f>'Points Master'!AS67</f>
        <v>1</v>
      </c>
      <c r="DX67" s="19"/>
      <c r="DY67" s="22">
        <f>'Points Master'!AT67</f>
        <v>1</v>
      </c>
      <c r="DZ67" s="19"/>
      <c r="EA67" s="19"/>
      <c r="EB67" s="19"/>
      <c r="EC67" s="19"/>
      <c r="ED67" s="19"/>
      <c r="EE67" s="23"/>
      <c r="EF67" s="24"/>
      <c r="EG67" s="25"/>
      <c r="EH67" s="20">
        <f>IF(OR(EJ67&gt;0,EL67&gt;0,EN67&gt;0),'Points Master'!A67,"NIP")</f>
        <v>147</v>
      </c>
      <c r="EI67" s="25"/>
      <c r="EJ67" s="26" t="str">
        <f>'Points Master'!AW67</f>
        <v>x</v>
      </c>
      <c r="EK67" s="25"/>
      <c r="EL67" s="27" t="str">
        <f>'Points Master'!AX67</f>
        <v>x</v>
      </c>
      <c r="EM67" s="25"/>
      <c r="EN67" s="27" t="str">
        <f>'Points Master'!AY67</f>
        <v>x</v>
      </c>
      <c r="EO67" s="25"/>
      <c r="EP67" s="25"/>
      <c r="EQ67" s="25"/>
      <c r="ER67" s="25"/>
      <c r="ES67" s="25"/>
      <c r="ET67" s="28"/>
      <c r="EU67" s="29"/>
      <c r="EV67" s="30"/>
      <c r="EW67" s="20">
        <f>IF(OR(EY67&gt;0,FA67&gt;0,FC67&gt;0),'Points Master'!A67,"NIP")</f>
        <v>147</v>
      </c>
      <c r="EX67" s="30"/>
      <c r="EY67" s="31" t="str">
        <f>'Points Master'!BB67</f>
        <v>x</v>
      </c>
      <c r="EZ67" s="30"/>
      <c r="FA67" s="32" t="str">
        <f>'Points Master'!BC67</f>
        <v>x</v>
      </c>
      <c r="FB67" s="30"/>
      <c r="FC67" s="32" t="str">
        <f>'Points Master'!BD67</f>
        <v>x</v>
      </c>
      <c r="FD67" s="30"/>
      <c r="FE67" s="30"/>
      <c r="FF67" s="30"/>
      <c r="FG67" s="30"/>
      <c r="FH67" s="30"/>
      <c r="FI67" s="33"/>
      <c r="FJ67" s="34"/>
      <c r="FK67" s="35"/>
      <c r="FL67" s="20" t="str">
        <f>IF(OR(FN67&gt;0,FP67&gt;0,FR67&gt;0),'Points Master'!A67,"NIP")</f>
        <v>NIP</v>
      </c>
      <c r="FM67" s="35"/>
      <c r="FN67" s="36">
        <f>'Points Master'!BG67</f>
        <v>0</v>
      </c>
      <c r="FO67" s="35"/>
      <c r="FP67" s="37">
        <f>'Points Master'!BH67</f>
        <v>0</v>
      </c>
      <c r="FQ67" s="35"/>
      <c r="FR67" s="37">
        <f>'Points Master'!BI67</f>
        <v>0</v>
      </c>
      <c r="FS67" s="35"/>
      <c r="FT67" s="35"/>
      <c r="FU67" s="35"/>
      <c r="FV67" s="35"/>
      <c r="FW67" s="35"/>
      <c r="FX67" s="38"/>
    </row>
    <row r="68" spans="1:180" ht="18.600000000000001" thickBot="1">
      <c r="A68" s="18"/>
      <c r="B68" s="19"/>
      <c r="C68" s="20" t="str">
        <f>IF(OR(E68&gt;0,G68&gt;0,I68&gt;0),'Points Master'!A68,"NIP")</f>
        <v>NIP</v>
      </c>
      <c r="D68" s="19"/>
      <c r="E68" s="21">
        <f>'Points Master'!D68</f>
        <v>0</v>
      </c>
      <c r="F68" s="19"/>
      <c r="G68" s="22">
        <f>'Points Master'!E68</f>
        <v>0</v>
      </c>
      <c r="H68" s="19"/>
      <c r="I68" s="22">
        <f>'Points Master'!F68</f>
        <v>0</v>
      </c>
      <c r="J68" s="19"/>
      <c r="K68" s="19"/>
      <c r="L68" s="19"/>
      <c r="M68" s="19"/>
      <c r="N68" s="19"/>
      <c r="O68" s="23"/>
      <c r="P68" s="24"/>
      <c r="Q68" s="25"/>
      <c r="R68" s="20" t="str">
        <f>IF(OR(T68&gt;0,V68&gt;0,X68&gt;0),'Points Master'!A68,"NIP")</f>
        <v>NIP</v>
      </c>
      <c r="S68" s="25"/>
      <c r="T68" s="26">
        <f>'Points Master'!I68</f>
        <v>0</v>
      </c>
      <c r="U68" s="25"/>
      <c r="V68" s="27">
        <f>'Points Master'!J68</f>
        <v>0</v>
      </c>
      <c r="W68" s="25"/>
      <c r="X68" s="27">
        <f>'Points Master'!K68</f>
        <v>0</v>
      </c>
      <c r="Y68" s="25"/>
      <c r="Z68" s="25"/>
      <c r="AA68" s="25"/>
      <c r="AB68" s="25"/>
      <c r="AC68" s="25"/>
      <c r="AD68" s="28"/>
      <c r="AE68" s="29"/>
      <c r="AF68" s="30"/>
      <c r="AG68" s="20" t="str">
        <f>IF(OR(AI68&gt;0,AK68&gt;0,AM68&gt;0),'Points Master'!A68,"NIP")</f>
        <v>NIP</v>
      </c>
      <c r="AH68" s="30"/>
      <c r="AI68" s="31">
        <f>'Points Master'!N68</f>
        <v>0</v>
      </c>
      <c r="AJ68" s="30"/>
      <c r="AK68" s="32">
        <f>'Points Master'!O68</f>
        <v>0</v>
      </c>
      <c r="AL68" s="30"/>
      <c r="AM68" s="32">
        <f>'Points Master'!P68</f>
        <v>0</v>
      </c>
      <c r="AN68" s="30"/>
      <c r="AO68" s="30"/>
      <c r="AP68" s="30"/>
      <c r="AQ68" s="30"/>
      <c r="AR68" s="30"/>
      <c r="AS68" s="33"/>
      <c r="AT68" s="34"/>
      <c r="AU68" s="35"/>
      <c r="AV68" s="20" t="str">
        <f>IF(OR(AX68&gt;0,AZ68&gt;0,BB68&gt;0),'Points Master'!A68,"NIP")</f>
        <v>NIP</v>
      </c>
      <c r="AW68" s="35"/>
      <c r="AX68" s="36">
        <f>'Points Master'!S68</f>
        <v>0</v>
      </c>
      <c r="AY68" s="35"/>
      <c r="AZ68" s="37">
        <f>'Points Master'!T68</f>
        <v>0</v>
      </c>
      <c r="BA68" s="35"/>
      <c r="BB68" s="37">
        <f>'Points Master'!U68</f>
        <v>0</v>
      </c>
      <c r="BC68" s="35"/>
      <c r="BD68" s="35"/>
      <c r="BE68" s="35"/>
      <c r="BF68" s="35"/>
      <c r="BG68" s="35"/>
      <c r="BH68" s="38"/>
      <c r="BI68" s="18"/>
      <c r="BJ68" s="19"/>
      <c r="BK68" s="20" t="str">
        <f>IF(OR(BM68&gt;0,BO68&gt;0,BQ68&gt;0),'Points Master'!A68,"NIP")</f>
        <v>NIP</v>
      </c>
      <c r="BL68" s="19"/>
      <c r="BM68" s="21">
        <f>'Points Master'!X68</f>
        <v>0</v>
      </c>
      <c r="BN68" s="19"/>
      <c r="BO68" s="22">
        <f>'Points Master'!Y68</f>
        <v>0</v>
      </c>
      <c r="BP68" s="19"/>
      <c r="BQ68" s="22">
        <f>'Points Master'!Z68</f>
        <v>0</v>
      </c>
      <c r="BR68" s="19"/>
      <c r="BS68" s="19"/>
      <c r="BT68" s="19"/>
      <c r="BU68" s="19"/>
      <c r="BV68" s="19"/>
      <c r="BW68" s="23"/>
      <c r="BX68" s="24"/>
      <c r="BY68" s="25"/>
      <c r="BZ68" s="20" t="str">
        <f>IF(OR(CB68&gt;0,CD68&gt;0,CF68&gt;0),'Points Master'!A68,"NIP")</f>
        <v>NIP</v>
      </c>
      <c r="CA68" s="25"/>
      <c r="CB68" s="26">
        <f>'Points Master'!AC68</f>
        <v>0</v>
      </c>
      <c r="CC68" s="25"/>
      <c r="CD68" s="27">
        <f>'Points Master'!AD68</f>
        <v>0</v>
      </c>
      <c r="CE68" s="25"/>
      <c r="CF68" s="27">
        <f>'Points Master'!AE68</f>
        <v>0</v>
      </c>
      <c r="CG68" s="25"/>
      <c r="CH68" s="25"/>
      <c r="CI68" s="25"/>
      <c r="CJ68" s="25"/>
      <c r="CK68" s="25"/>
      <c r="CL68" s="28"/>
      <c r="CM68" s="29"/>
      <c r="CN68" s="30"/>
      <c r="CO68" s="20" t="str">
        <f>IF(OR(CQ68&gt;0,CS68&gt;0,CU68&gt;0),'Points Master'!A68,"NIP")</f>
        <v>NIP</v>
      </c>
      <c r="CP68" s="30"/>
      <c r="CQ68" s="31">
        <f>'Points Master'!AH68</f>
        <v>0</v>
      </c>
      <c r="CR68" s="30"/>
      <c r="CS68" s="32">
        <f>'Points Master'!AI68</f>
        <v>0</v>
      </c>
      <c r="CT68" s="30"/>
      <c r="CU68" s="32">
        <f>'Points Master'!AJ68</f>
        <v>0</v>
      </c>
      <c r="CV68" s="30"/>
      <c r="CW68" s="30"/>
      <c r="CX68" s="30"/>
      <c r="CY68" s="30"/>
      <c r="CZ68" s="30"/>
      <c r="DA68" s="33"/>
      <c r="DB68" s="34"/>
      <c r="DC68" s="35"/>
      <c r="DD68" s="20" t="str">
        <f>IF(OR(DF68&gt;0,DH68&gt;0,DJ68&gt;0),'Points Master'!A68,"NIP")</f>
        <v>NIP</v>
      </c>
      <c r="DE68" s="35"/>
      <c r="DF68" s="36">
        <f>'Points Master'!AM68</f>
        <v>0</v>
      </c>
      <c r="DG68" s="35"/>
      <c r="DH68" s="37">
        <f>'Points Master'!AN68</f>
        <v>0</v>
      </c>
      <c r="DI68" s="35"/>
      <c r="DJ68" s="37">
        <f>'Points Master'!AO68</f>
        <v>0</v>
      </c>
      <c r="DK68" s="35"/>
      <c r="DL68" s="35"/>
      <c r="DM68" s="35"/>
      <c r="DN68" s="35"/>
      <c r="DO68" s="35"/>
      <c r="DP68" s="38"/>
      <c r="DQ68" s="18"/>
      <c r="DR68" s="19"/>
      <c r="DS68" s="20" t="str">
        <f>IF(OR(DU68&gt;0,DW68&gt;0,DY68&gt;0),'Points Master'!A68,"NIP")</f>
        <v>NIP</v>
      </c>
      <c r="DT68" s="19"/>
      <c r="DU68" s="21">
        <f>'Points Master'!AR68</f>
        <v>0</v>
      </c>
      <c r="DV68" s="19"/>
      <c r="DW68" s="22">
        <f>'Points Master'!AS68</f>
        <v>0</v>
      </c>
      <c r="DX68" s="19"/>
      <c r="DY68" s="22">
        <f>'Points Master'!AT68</f>
        <v>0</v>
      </c>
      <c r="DZ68" s="19"/>
      <c r="EA68" s="19"/>
      <c r="EB68" s="19"/>
      <c r="EC68" s="19"/>
      <c r="ED68" s="19"/>
      <c r="EE68" s="23"/>
      <c r="EF68" s="24"/>
      <c r="EG68" s="25"/>
      <c r="EH68" s="20" t="str">
        <f>IF(OR(EJ68&gt;0,EL68&gt;0,EN68&gt;0),'Points Master'!A68,"NIP")</f>
        <v>NIP</v>
      </c>
      <c r="EI68" s="25"/>
      <c r="EJ68" s="26">
        <f>'Points Master'!AW68</f>
        <v>0</v>
      </c>
      <c r="EK68" s="25"/>
      <c r="EL68" s="27">
        <f>'Points Master'!AX68</f>
        <v>0</v>
      </c>
      <c r="EM68" s="25"/>
      <c r="EN68" s="27">
        <f>'Points Master'!AY68</f>
        <v>0</v>
      </c>
      <c r="EO68" s="25"/>
      <c r="EP68" s="25"/>
      <c r="EQ68" s="25"/>
      <c r="ER68" s="25"/>
      <c r="ES68" s="25"/>
      <c r="ET68" s="28"/>
      <c r="EU68" s="29"/>
      <c r="EV68" s="30"/>
      <c r="EW68" s="20" t="str">
        <f>IF(OR(EY68&gt;0,FA68&gt;0,FC68&gt;0),'Points Master'!A68,"NIP")</f>
        <v>NIP</v>
      </c>
      <c r="EX68" s="30"/>
      <c r="EY68" s="31">
        <f>'Points Master'!BB68</f>
        <v>0</v>
      </c>
      <c r="EZ68" s="30"/>
      <c r="FA68" s="32">
        <f>'Points Master'!BC68</f>
        <v>0</v>
      </c>
      <c r="FB68" s="30"/>
      <c r="FC68" s="32">
        <f>'Points Master'!BD68</f>
        <v>0</v>
      </c>
      <c r="FD68" s="30"/>
      <c r="FE68" s="30"/>
      <c r="FF68" s="30"/>
      <c r="FG68" s="30"/>
      <c r="FH68" s="30"/>
      <c r="FI68" s="33"/>
      <c r="FJ68" s="34"/>
      <c r="FK68" s="35"/>
      <c r="FL68" s="20" t="str">
        <f>IF(OR(FN68&gt;0,FP68&gt;0,FR68&gt;0),'Points Master'!A68,"NIP")</f>
        <v>NIP</v>
      </c>
      <c r="FM68" s="35"/>
      <c r="FN68" s="36">
        <f>'Points Master'!BG68</f>
        <v>0</v>
      </c>
      <c r="FO68" s="35"/>
      <c r="FP68" s="37">
        <f>'Points Master'!BH68</f>
        <v>0</v>
      </c>
      <c r="FQ68" s="35"/>
      <c r="FR68" s="37">
        <f>'Points Master'!BI68</f>
        <v>0</v>
      </c>
      <c r="FS68" s="35"/>
      <c r="FT68" s="35"/>
      <c r="FU68" s="35"/>
      <c r="FV68" s="35"/>
      <c r="FW68" s="35"/>
      <c r="FX68" s="38"/>
    </row>
    <row r="69" spans="1:180" ht="18.600000000000001" thickBot="1">
      <c r="A69" s="18"/>
      <c r="B69" s="19"/>
      <c r="C69" s="20" t="str">
        <f>IF(OR(E69&gt;0,G69&gt;0,I69&gt;0),'Points Master'!A69,"NIP")</f>
        <v>NIP</v>
      </c>
      <c r="D69" s="19"/>
      <c r="E69" s="21">
        <f>'Points Master'!D69</f>
        <v>0</v>
      </c>
      <c r="F69" s="19"/>
      <c r="G69" s="22">
        <f>'Points Master'!E69</f>
        <v>0</v>
      </c>
      <c r="H69" s="19"/>
      <c r="I69" s="22">
        <f>'Points Master'!F69</f>
        <v>0</v>
      </c>
      <c r="J69" s="19"/>
      <c r="K69" s="19"/>
      <c r="L69" s="19"/>
      <c r="M69" s="19"/>
      <c r="N69" s="19"/>
      <c r="O69" s="23"/>
      <c r="P69" s="24"/>
      <c r="Q69" s="25"/>
      <c r="R69" s="20" t="str">
        <f>IF(OR(T69&gt;0,V69&gt;0,X69&gt;0),'Points Master'!A69,"NIP")</f>
        <v>NIP</v>
      </c>
      <c r="S69" s="25"/>
      <c r="T69" s="26">
        <f>'Points Master'!I69</f>
        <v>0</v>
      </c>
      <c r="U69" s="25"/>
      <c r="V69" s="27">
        <f>'Points Master'!J69</f>
        <v>0</v>
      </c>
      <c r="W69" s="25"/>
      <c r="X69" s="27">
        <f>'Points Master'!K69</f>
        <v>0</v>
      </c>
      <c r="Y69" s="25"/>
      <c r="Z69" s="25"/>
      <c r="AA69" s="25"/>
      <c r="AB69" s="25"/>
      <c r="AC69" s="25"/>
      <c r="AD69" s="28"/>
      <c r="AE69" s="29"/>
      <c r="AF69" s="30"/>
      <c r="AG69" s="20" t="str">
        <f>IF(OR(AI69&gt;0,AK69&gt;0,AM69&gt;0),'Points Master'!A69,"NIP")</f>
        <v>NIP</v>
      </c>
      <c r="AH69" s="30"/>
      <c r="AI69" s="31">
        <f>'Points Master'!N69</f>
        <v>0</v>
      </c>
      <c r="AJ69" s="30"/>
      <c r="AK69" s="32">
        <f>'Points Master'!O69</f>
        <v>0</v>
      </c>
      <c r="AL69" s="30"/>
      <c r="AM69" s="32">
        <f>'Points Master'!P69</f>
        <v>0</v>
      </c>
      <c r="AN69" s="30"/>
      <c r="AO69" s="30"/>
      <c r="AP69" s="30"/>
      <c r="AQ69" s="30"/>
      <c r="AR69" s="30"/>
      <c r="AS69" s="33"/>
      <c r="AT69" s="34"/>
      <c r="AU69" s="35"/>
      <c r="AV69" s="20" t="str">
        <f>IF(OR(AX69&gt;0,AZ69&gt;0,BB69&gt;0),'Points Master'!A69,"NIP")</f>
        <v>NIP</v>
      </c>
      <c r="AW69" s="35"/>
      <c r="AX69" s="36">
        <f>'Points Master'!S69</f>
        <v>0</v>
      </c>
      <c r="AY69" s="35"/>
      <c r="AZ69" s="37">
        <f>'Points Master'!T69</f>
        <v>0</v>
      </c>
      <c r="BA69" s="35"/>
      <c r="BB69" s="37">
        <f>'Points Master'!U69</f>
        <v>0</v>
      </c>
      <c r="BC69" s="35"/>
      <c r="BD69" s="35"/>
      <c r="BE69" s="35"/>
      <c r="BF69" s="35"/>
      <c r="BG69" s="35"/>
      <c r="BH69" s="38"/>
      <c r="BI69" s="18"/>
      <c r="BJ69" s="19"/>
      <c r="BK69" s="20" t="str">
        <f>IF(OR(BM69&gt;0,BO69&gt;0,BQ69&gt;0),'Points Master'!A69,"NIP")</f>
        <v>NIP</v>
      </c>
      <c r="BL69" s="19"/>
      <c r="BM69" s="21">
        <f>'Points Master'!X69</f>
        <v>0</v>
      </c>
      <c r="BN69" s="19"/>
      <c r="BO69" s="22">
        <f>'Points Master'!Y69</f>
        <v>0</v>
      </c>
      <c r="BP69" s="19"/>
      <c r="BQ69" s="22">
        <f>'Points Master'!Z69</f>
        <v>0</v>
      </c>
      <c r="BR69" s="19"/>
      <c r="BS69" s="19"/>
      <c r="BT69" s="19"/>
      <c r="BU69" s="19"/>
      <c r="BV69" s="19"/>
      <c r="BW69" s="23"/>
      <c r="BX69" s="24"/>
      <c r="BY69" s="25"/>
      <c r="BZ69" s="20" t="str">
        <f>IF(OR(CB69&gt;0,CD69&gt;0,CF69&gt;0),'Points Master'!A69,"NIP")</f>
        <v>NIP</v>
      </c>
      <c r="CA69" s="25"/>
      <c r="CB69" s="26">
        <f>'Points Master'!AC69</f>
        <v>0</v>
      </c>
      <c r="CC69" s="25"/>
      <c r="CD69" s="27">
        <f>'Points Master'!AD69</f>
        <v>0</v>
      </c>
      <c r="CE69" s="25"/>
      <c r="CF69" s="27">
        <f>'Points Master'!AE69</f>
        <v>0</v>
      </c>
      <c r="CG69" s="25"/>
      <c r="CH69" s="25"/>
      <c r="CI69" s="25"/>
      <c r="CJ69" s="25"/>
      <c r="CK69" s="25"/>
      <c r="CL69" s="28"/>
      <c r="CM69" s="29"/>
      <c r="CN69" s="30"/>
      <c r="CO69" s="20" t="str">
        <f>IF(OR(CQ69&gt;0,CS69&gt;0,CU69&gt;0),'Points Master'!A69,"NIP")</f>
        <v>NIP</v>
      </c>
      <c r="CP69" s="30"/>
      <c r="CQ69" s="31">
        <f>'Points Master'!AH69</f>
        <v>0</v>
      </c>
      <c r="CR69" s="30"/>
      <c r="CS69" s="32">
        <f>'Points Master'!AI69</f>
        <v>0</v>
      </c>
      <c r="CT69" s="30"/>
      <c r="CU69" s="32">
        <f>'Points Master'!AJ69</f>
        <v>0</v>
      </c>
      <c r="CV69" s="30"/>
      <c r="CW69" s="30"/>
      <c r="CX69" s="30"/>
      <c r="CY69" s="30"/>
      <c r="CZ69" s="30"/>
      <c r="DA69" s="33"/>
      <c r="DB69" s="34"/>
      <c r="DC69" s="35"/>
      <c r="DD69" s="20" t="str">
        <f>IF(OR(DF69&gt;0,DH69&gt;0,DJ69&gt;0),'Points Master'!A69,"NIP")</f>
        <v>NIP</v>
      </c>
      <c r="DE69" s="35"/>
      <c r="DF69" s="36">
        <f>'Points Master'!AM69</f>
        <v>0</v>
      </c>
      <c r="DG69" s="35"/>
      <c r="DH69" s="37">
        <f>'Points Master'!AN69</f>
        <v>0</v>
      </c>
      <c r="DI69" s="35"/>
      <c r="DJ69" s="37">
        <f>'Points Master'!AO69</f>
        <v>0</v>
      </c>
      <c r="DK69" s="35"/>
      <c r="DL69" s="35"/>
      <c r="DM69" s="35"/>
      <c r="DN69" s="35"/>
      <c r="DO69" s="35"/>
      <c r="DP69" s="38"/>
      <c r="DQ69" s="18"/>
      <c r="DR69" s="19"/>
      <c r="DS69" s="20" t="str">
        <f>IF(OR(DU69&gt;0,DW69&gt;0,DY69&gt;0),'Points Master'!A69,"NIP")</f>
        <v>NIP</v>
      </c>
      <c r="DT69" s="19"/>
      <c r="DU69" s="21">
        <f>'Points Master'!AR69</f>
        <v>0</v>
      </c>
      <c r="DV69" s="19"/>
      <c r="DW69" s="22">
        <f>'Points Master'!AS69</f>
        <v>0</v>
      </c>
      <c r="DX69" s="19"/>
      <c r="DY69" s="22">
        <f>'Points Master'!AT69</f>
        <v>0</v>
      </c>
      <c r="DZ69" s="19"/>
      <c r="EA69" s="19"/>
      <c r="EB69" s="19"/>
      <c r="EC69" s="19"/>
      <c r="ED69" s="19"/>
      <c r="EE69" s="23"/>
      <c r="EF69" s="24"/>
      <c r="EG69" s="25"/>
      <c r="EH69" s="20" t="str">
        <f>IF(OR(EJ69&gt;0,EL69&gt;0,EN69&gt;0),'Points Master'!A69,"NIP")</f>
        <v>NIP</v>
      </c>
      <c r="EI69" s="25"/>
      <c r="EJ69" s="26">
        <f>'Points Master'!AW69</f>
        <v>0</v>
      </c>
      <c r="EK69" s="25"/>
      <c r="EL69" s="27">
        <f>'Points Master'!AX69</f>
        <v>0</v>
      </c>
      <c r="EM69" s="25"/>
      <c r="EN69" s="27">
        <f>'Points Master'!AY69</f>
        <v>0</v>
      </c>
      <c r="EO69" s="25"/>
      <c r="EP69" s="25"/>
      <c r="EQ69" s="25"/>
      <c r="ER69" s="25"/>
      <c r="ES69" s="25"/>
      <c r="ET69" s="28"/>
      <c r="EU69" s="29"/>
      <c r="EV69" s="30"/>
      <c r="EW69" s="20" t="str">
        <f>IF(OR(EY69&gt;0,FA69&gt;0,FC69&gt;0),'Points Master'!A69,"NIP")</f>
        <v>NIP</v>
      </c>
      <c r="EX69" s="30"/>
      <c r="EY69" s="31">
        <f>'Points Master'!BB69</f>
        <v>0</v>
      </c>
      <c r="EZ69" s="30"/>
      <c r="FA69" s="32">
        <f>'Points Master'!BC69</f>
        <v>0</v>
      </c>
      <c r="FB69" s="30"/>
      <c r="FC69" s="32">
        <f>'Points Master'!BD69</f>
        <v>0</v>
      </c>
      <c r="FD69" s="30"/>
      <c r="FE69" s="30"/>
      <c r="FF69" s="30"/>
      <c r="FG69" s="30"/>
      <c r="FH69" s="30"/>
      <c r="FI69" s="33"/>
      <c r="FJ69" s="34"/>
      <c r="FK69" s="35"/>
      <c r="FL69" s="20" t="str">
        <f>IF(OR(FN69&gt;0,FP69&gt;0,FR69&gt;0),'Points Master'!A69,"NIP")</f>
        <v>NIP</v>
      </c>
      <c r="FM69" s="35"/>
      <c r="FN69" s="36">
        <f>'Points Master'!BG69</f>
        <v>0</v>
      </c>
      <c r="FO69" s="35"/>
      <c r="FP69" s="37">
        <f>'Points Master'!BH69</f>
        <v>0</v>
      </c>
      <c r="FQ69" s="35"/>
      <c r="FR69" s="37">
        <f>'Points Master'!BI69</f>
        <v>0</v>
      </c>
      <c r="FS69" s="35"/>
      <c r="FT69" s="35"/>
      <c r="FU69" s="35"/>
      <c r="FV69" s="35"/>
      <c r="FW69" s="35"/>
      <c r="FX69" s="38"/>
    </row>
    <row r="70" spans="1:180" ht="18.600000000000001" thickBot="1">
      <c r="A70" s="18"/>
      <c r="B70" s="19"/>
      <c r="C70" s="20" t="str">
        <f>IF(OR(E70&gt;0,G70&gt;0,I70&gt;0),'Points Master'!A70,"NIP")</f>
        <v>NIP</v>
      </c>
      <c r="D70" s="19"/>
      <c r="E70" s="21">
        <f>'Points Master'!D70</f>
        <v>0</v>
      </c>
      <c r="F70" s="19"/>
      <c r="G70" s="22">
        <f>'Points Master'!E70</f>
        <v>0</v>
      </c>
      <c r="H70" s="19"/>
      <c r="I70" s="22">
        <f>'Points Master'!F70</f>
        <v>0</v>
      </c>
      <c r="J70" s="19"/>
      <c r="K70" s="19"/>
      <c r="L70" s="19"/>
      <c r="M70" s="19"/>
      <c r="N70" s="19"/>
      <c r="O70" s="23"/>
      <c r="P70" s="24"/>
      <c r="Q70" s="25"/>
      <c r="R70" s="20" t="str">
        <f>IF(OR(T70&gt;0,V70&gt;0,X70&gt;0),'Points Master'!A70,"NIP")</f>
        <v>NIP</v>
      </c>
      <c r="S70" s="25"/>
      <c r="T70" s="26">
        <f>'Points Master'!I70</f>
        <v>0</v>
      </c>
      <c r="U70" s="25"/>
      <c r="V70" s="27">
        <f>'Points Master'!J70</f>
        <v>0</v>
      </c>
      <c r="W70" s="25"/>
      <c r="X70" s="27">
        <f>'Points Master'!K70</f>
        <v>0</v>
      </c>
      <c r="Y70" s="25"/>
      <c r="Z70" s="25"/>
      <c r="AA70" s="25"/>
      <c r="AB70" s="25"/>
      <c r="AC70" s="25"/>
      <c r="AD70" s="28"/>
      <c r="AE70" s="29"/>
      <c r="AF70" s="30"/>
      <c r="AG70" s="20" t="str">
        <f>IF(OR(AI70&gt;0,AK70&gt;0,AM70&gt;0),'Points Master'!A70,"NIP")</f>
        <v>NIP</v>
      </c>
      <c r="AH70" s="30"/>
      <c r="AI70" s="31">
        <f>'Points Master'!N70</f>
        <v>0</v>
      </c>
      <c r="AJ70" s="30"/>
      <c r="AK70" s="32">
        <f>'Points Master'!O70</f>
        <v>0</v>
      </c>
      <c r="AL70" s="30"/>
      <c r="AM70" s="32">
        <f>'Points Master'!P70</f>
        <v>0</v>
      </c>
      <c r="AN70" s="30"/>
      <c r="AO70" s="30"/>
      <c r="AP70" s="30"/>
      <c r="AQ70" s="30"/>
      <c r="AR70" s="30"/>
      <c r="AS70" s="33"/>
      <c r="AT70" s="34"/>
      <c r="AU70" s="35"/>
      <c r="AV70" s="20" t="str">
        <f>IF(OR(AX70&gt;0,AZ70&gt;0,BB70&gt;0),'Points Master'!A70,"NIP")</f>
        <v>NIP</v>
      </c>
      <c r="AW70" s="35"/>
      <c r="AX70" s="36">
        <f>'Points Master'!S70</f>
        <v>0</v>
      </c>
      <c r="AY70" s="35"/>
      <c r="AZ70" s="37">
        <f>'Points Master'!T70</f>
        <v>0</v>
      </c>
      <c r="BA70" s="35"/>
      <c r="BB70" s="37">
        <f>'Points Master'!U70</f>
        <v>0</v>
      </c>
      <c r="BC70" s="35"/>
      <c r="BD70" s="35"/>
      <c r="BE70" s="35"/>
      <c r="BF70" s="35"/>
      <c r="BG70" s="35"/>
      <c r="BH70" s="38"/>
      <c r="BI70" s="18"/>
      <c r="BJ70" s="19"/>
      <c r="BK70" s="20" t="str">
        <f>IF(OR(BM70&gt;0,BO70&gt;0,BQ70&gt;0),'Points Master'!A70,"NIP")</f>
        <v>NIP</v>
      </c>
      <c r="BL70" s="19"/>
      <c r="BM70" s="21">
        <f>'Points Master'!X70</f>
        <v>0</v>
      </c>
      <c r="BN70" s="19"/>
      <c r="BO70" s="22">
        <f>'Points Master'!Y70</f>
        <v>0</v>
      </c>
      <c r="BP70" s="19"/>
      <c r="BQ70" s="22">
        <f>'Points Master'!Z70</f>
        <v>0</v>
      </c>
      <c r="BR70" s="19"/>
      <c r="BS70" s="19"/>
      <c r="BT70" s="19"/>
      <c r="BU70" s="19"/>
      <c r="BV70" s="19"/>
      <c r="BW70" s="23"/>
      <c r="BX70" s="24"/>
      <c r="BY70" s="25"/>
      <c r="BZ70" s="20" t="str">
        <f>IF(OR(CB70&gt;0,CD70&gt;0,CF70&gt;0),'Points Master'!A70,"NIP")</f>
        <v>NIP</v>
      </c>
      <c r="CA70" s="25"/>
      <c r="CB70" s="26">
        <f>'Points Master'!AC70</f>
        <v>0</v>
      </c>
      <c r="CC70" s="25"/>
      <c r="CD70" s="27">
        <f>'Points Master'!AD70</f>
        <v>0</v>
      </c>
      <c r="CE70" s="25"/>
      <c r="CF70" s="27">
        <f>'Points Master'!AE70</f>
        <v>0</v>
      </c>
      <c r="CG70" s="25"/>
      <c r="CH70" s="25"/>
      <c r="CI70" s="25"/>
      <c r="CJ70" s="25"/>
      <c r="CK70" s="25"/>
      <c r="CL70" s="28"/>
      <c r="CM70" s="29"/>
      <c r="CN70" s="30"/>
      <c r="CO70" s="20" t="str">
        <f>IF(OR(CQ70&gt;0,CS70&gt;0,CU70&gt;0),'Points Master'!A70,"NIP")</f>
        <v>NIP</v>
      </c>
      <c r="CP70" s="30"/>
      <c r="CQ70" s="31">
        <f>'Points Master'!AH70</f>
        <v>0</v>
      </c>
      <c r="CR70" s="30"/>
      <c r="CS70" s="32">
        <f>'Points Master'!AI70</f>
        <v>0</v>
      </c>
      <c r="CT70" s="30"/>
      <c r="CU70" s="32">
        <f>'Points Master'!AJ70</f>
        <v>0</v>
      </c>
      <c r="CV70" s="30"/>
      <c r="CW70" s="30"/>
      <c r="CX70" s="30"/>
      <c r="CY70" s="30"/>
      <c r="CZ70" s="30"/>
      <c r="DA70" s="33"/>
      <c r="DB70" s="34"/>
      <c r="DC70" s="35"/>
      <c r="DD70" s="20" t="str">
        <f>IF(OR(DF70&gt;0,DH70&gt;0,DJ70&gt;0),'Points Master'!A70,"NIP")</f>
        <v>NIP</v>
      </c>
      <c r="DE70" s="35"/>
      <c r="DF70" s="36">
        <f>'Points Master'!AM70</f>
        <v>0</v>
      </c>
      <c r="DG70" s="35"/>
      <c r="DH70" s="37">
        <f>'Points Master'!AN70</f>
        <v>0</v>
      </c>
      <c r="DI70" s="35"/>
      <c r="DJ70" s="37">
        <f>'Points Master'!AO70</f>
        <v>0</v>
      </c>
      <c r="DK70" s="35"/>
      <c r="DL70" s="35"/>
      <c r="DM70" s="35"/>
      <c r="DN70" s="35"/>
      <c r="DO70" s="35"/>
      <c r="DP70" s="38"/>
      <c r="DQ70" s="18"/>
      <c r="DR70" s="19"/>
      <c r="DS70" s="20" t="str">
        <f>IF(OR(DU70&gt;0,DW70&gt;0,DY70&gt;0),'Points Master'!A70,"NIP")</f>
        <v>NIP</v>
      </c>
      <c r="DT70" s="19"/>
      <c r="DU70" s="21">
        <f>'Points Master'!AR70</f>
        <v>0</v>
      </c>
      <c r="DV70" s="19"/>
      <c r="DW70" s="22">
        <f>'Points Master'!AS70</f>
        <v>0</v>
      </c>
      <c r="DX70" s="19"/>
      <c r="DY70" s="22">
        <f>'Points Master'!AT70</f>
        <v>0</v>
      </c>
      <c r="DZ70" s="19"/>
      <c r="EA70" s="19"/>
      <c r="EB70" s="19"/>
      <c r="EC70" s="19"/>
      <c r="ED70" s="19"/>
      <c r="EE70" s="23"/>
      <c r="EF70" s="24"/>
      <c r="EG70" s="25"/>
      <c r="EH70" s="20" t="str">
        <f>IF(OR(EJ70&gt;0,EL70&gt;0,EN70&gt;0),'Points Master'!A70,"NIP")</f>
        <v>NIP</v>
      </c>
      <c r="EI70" s="25"/>
      <c r="EJ70" s="26">
        <f>'Points Master'!AW70</f>
        <v>0</v>
      </c>
      <c r="EK70" s="25"/>
      <c r="EL70" s="27">
        <f>'Points Master'!AX70</f>
        <v>0</v>
      </c>
      <c r="EM70" s="25"/>
      <c r="EN70" s="27">
        <f>'Points Master'!AY70</f>
        <v>0</v>
      </c>
      <c r="EO70" s="25"/>
      <c r="EP70" s="25"/>
      <c r="EQ70" s="25"/>
      <c r="ER70" s="25"/>
      <c r="ES70" s="25"/>
      <c r="ET70" s="28"/>
      <c r="EU70" s="29"/>
      <c r="EV70" s="30"/>
      <c r="EW70" s="20" t="str">
        <f>IF(OR(EY70&gt;0,FA70&gt;0,FC70&gt;0),'Points Master'!A70,"NIP")</f>
        <v>NIP</v>
      </c>
      <c r="EX70" s="30"/>
      <c r="EY70" s="31">
        <f>'Points Master'!BB70</f>
        <v>0</v>
      </c>
      <c r="EZ70" s="30"/>
      <c r="FA70" s="32">
        <f>'Points Master'!BC70</f>
        <v>0</v>
      </c>
      <c r="FB70" s="30"/>
      <c r="FC70" s="32">
        <f>'Points Master'!BD70</f>
        <v>0</v>
      </c>
      <c r="FD70" s="30"/>
      <c r="FE70" s="30"/>
      <c r="FF70" s="30"/>
      <c r="FG70" s="30"/>
      <c r="FH70" s="30"/>
      <c r="FI70" s="33"/>
      <c r="FJ70" s="34"/>
      <c r="FK70" s="35"/>
      <c r="FL70" s="20" t="str">
        <f>IF(OR(FN70&gt;0,FP70&gt;0,FR70&gt;0),'Points Master'!A70,"NIP")</f>
        <v>NIP</v>
      </c>
      <c r="FM70" s="35"/>
      <c r="FN70" s="36">
        <f>'Points Master'!BG70</f>
        <v>0</v>
      </c>
      <c r="FO70" s="35"/>
      <c r="FP70" s="37">
        <f>'Points Master'!BH70</f>
        <v>0</v>
      </c>
      <c r="FQ70" s="35"/>
      <c r="FR70" s="37">
        <f>'Points Master'!BI70</f>
        <v>0</v>
      </c>
      <c r="FS70" s="35"/>
      <c r="FT70" s="35"/>
      <c r="FU70" s="35"/>
      <c r="FV70" s="35"/>
      <c r="FW70" s="35"/>
      <c r="FX70" s="38"/>
    </row>
    <row r="71" spans="1:180" ht="18.600000000000001" thickBot="1">
      <c r="A71" s="18"/>
      <c r="B71" s="19"/>
      <c r="C71" s="20" t="str">
        <f>IF(OR(E71&gt;0,G71&gt;0,I71&gt;0),'Points Master'!A71,"NIP")</f>
        <v>NIP</v>
      </c>
      <c r="D71" s="19"/>
      <c r="E71" s="21">
        <f>'Points Master'!D71</f>
        <v>0</v>
      </c>
      <c r="F71" s="19"/>
      <c r="G71" s="22">
        <f>'Points Master'!E71</f>
        <v>0</v>
      </c>
      <c r="H71" s="19"/>
      <c r="I71" s="22">
        <f>'Points Master'!F71</f>
        <v>0</v>
      </c>
      <c r="J71" s="19"/>
      <c r="K71" s="19"/>
      <c r="L71" s="19"/>
      <c r="M71" s="19"/>
      <c r="N71" s="19"/>
      <c r="O71" s="23"/>
      <c r="P71" s="24"/>
      <c r="Q71" s="25"/>
      <c r="R71" s="20" t="str">
        <f>IF(OR(T71&gt;0,V71&gt;0,X71&gt;0),'Points Master'!A71,"NIP")</f>
        <v>NIP</v>
      </c>
      <c r="S71" s="25"/>
      <c r="T71" s="26">
        <f>'Points Master'!I71</f>
        <v>0</v>
      </c>
      <c r="U71" s="25"/>
      <c r="V71" s="27">
        <f>'Points Master'!J71</f>
        <v>0</v>
      </c>
      <c r="W71" s="25"/>
      <c r="X71" s="27">
        <f>'Points Master'!K71</f>
        <v>0</v>
      </c>
      <c r="Y71" s="25"/>
      <c r="Z71" s="25"/>
      <c r="AA71" s="25"/>
      <c r="AB71" s="25"/>
      <c r="AC71" s="25"/>
      <c r="AD71" s="28"/>
      <c r="AE71" s="29"/>
      <c r="AF71" s="30"/>
      <c r="AG71" s="20" t="str">
        <f>IF(OR(AI71&gt;0,AK71&gt;0,AM71&gt;0),'Points Master'!A71,"NIP")</f>
        <v>NIP</v>
      </c>
      <c r="AH71" s="30"/>
      <c r="AI71" s="31">
        <f>'Points Master'!N71</f>
        <v>0</v>
      </c>
      <c r="AJ71" s="30"/>
      <c r="AK71" s="32">
        <f>'Points Master'!O71</f>
        <v>0</v>
      </c>
      <c r="AL71" s="30"/>
      <c r="AM71" s="32">
        <f>'Points Master'!P71</f>
        <v>0</v>
      </c>
      <c r="AN71" s="30"/>
      <c r="AO71" s="30"/>
      <c r="AP71" s="30"/>
      <c r="AQ71" s="30"/>
      <c r="AR71" s="30"/>
      <c r="AS71" s="33"/>
      <c r="AT71" s="34"/>
      <c r="AU71" s="35"/>
      <c r="AV71" s="20" t="str">
        <f>IF(OR(AX71&gt;0,AZ71&gt;0,BB71&gt;0),'Points Master'!A71,"NIP")</f>
        <v>NIP</v>
      </c>
      <c r="AW71" s="35"/>
      <c r="AX71" s="36">
        <f>'Points Master'!S71</f>
        <v>0</v>
      </c>
      <c r="AY71" s="35"/>
      <c r="AZ71" s="37">
        <f>'Points Master'!T71</f>
        <v>0</v>
      </c>
      <c r="BA71" s="35"/>
      <c r="BB71" s="37">
        <f>'Points Master'!U71</f>
        <v>0</v>
      </c>
      <c r="BC71" s="35"/>
      <c r="BD71" s="35"/>
      <c r="BE71" s="35"/>
      <c r="BF71" s="35"/>
      <c r="BG71" s="35"/>
      <c r="BH71" s="38"/>
      <c r="BI71" s="18"/>
      <c r="BJ71" s="19"/>
      <c r="BK71" s="20" t="str">
        <f>IF(OR(BM71&gt;0,BO71&gt;0,BQ71&gt;0),'Points Master'!A71,"NIP")</f>
        <v>NIP</v>
      </c>
      <c r="BL71" s="19"/>
      <c r="BM71" s="21">
        <f>'Points Master'!X71</f>
        <v>0</v>
      </c>
      <c r="BN71" s="19"/>
      <c r="BO71" s="22">
        <f>'Points Master'!Y71</f>
        <v>0</v>
      </c>
      <c r="BP71" s="19"/>
      <c r="BQ71" s="22">
        <f>'Points Master'!Z71</f>
        <v>0</v>
      </c>
      <c r="BR71" s="19"/>
      <c r="BS71" s="19"/>
      <c r="BT71" s="19"/>
      <c r="BU71" s="19"/>
      <c r="BV71" s="19"/>
      <c r="BW71" s="23"/>
      <c r="BX71" s="24"/>
      <c r="BY71" s="25"/>
      <c r="BZ71" s="20" t="str">
        <f>IF(OR(CB71&gt;0,CD71&gt;0,CF71&gt;0),'Points Master'!A71,"NIP")</f>
        <v>NIP</v>
      </c>
      <c r="CA71" s="25"/>
      <c r="CB71" s="26">
        <f>'Points Master'!AC71</f>
        <v>0</v>
      </c>
      <c r="CC71" s="25"/>
      <c r="CD71" s="27">
        <f>'Points Master'!AD71</f>
        <v>0</v>
      </c>
      <c r="CE71" s="25"/>
      <c r="CF71" s="27">
        <f>'Points Master'!AE71</f>
        <v>0</v>
      </c>
      <c r="CG71" s="25"/>
      <c r="CH71" s="25"/>
      <c r="CI71" s="25"/>
      <c r="CJ71" s="25"/>
      <c r="CK71" s="25"/>
      <c r="CL71" s="28"/>
      <c r="CM71" s="29"/>
      <c r="CN71" s="30"/>
      <c r="CO71" s="20" t="str">
        <f>IF(OR(CQ71&gt;0,CS71&gt;0,CU71&gt;0),'Points Master'!A71,"NIP")</f>
        <v>NIP</v>
      </c>
      <c r="CP71" s="30"/>
      <c r="CQ71" s="31">
        <f>'Points Master'!AH71</f>
        <v>0</v>
      </c>
      <c r="CR71" s="30"/>
      <c r="CS71" s="32">
        <f>'Points Master'!AI71</f>
        <v>0</v>
      </c>
      <c r="CT71" s="30"/>
      <c r="CU71" s="32">
        <f>'Points Master'!AJ71</f>
        <v>0</v>
      </c>
      <c r="CV71" s="30"/>
      <c r="CW71" s="30"/>
      <c r="CX71" s="30"/>
      <c r="CY71" s="30"/>
      <c r="CZ71" s="30"/>
      <c r="DA71" s="33"/>
      <c r="DB71" s="34"/>
      <c r="DC71" s="35"/>
      <c r="DD71" s="20" t="str">
        <f>IF(OR(DF71&gt;0,DH71&gt;0,DJ71&gt;0),'Points Master'!A71,"NIP")</f>
        <v>NIP</v>
      </c>
      <c r="DE71" s="35"/>
      <c r="DF71" s="36">
        <f>'Points Master'!AM71</f>
        <v>0</v>
      </c>
      <c r="DG71" s="35"/>
      <c r="DH71" s="37">
        <f>'Points Master'!AN71</f>
        <v>0</v>
      </c>
      <c r="DI71" s="35"/>
      <c r="DJ71" s="37">
        <f>'Points Master'!AO71</f>
        <v>0</v>
      </c>
      <c r="DK71" s="35"/>
      <c r="DL71" s="35"/>
      <c r="DM71" s="35"/>
      <c r="DN71" s="35"/>
      <c r="DO71" s="35"/>
      <c r="DP71" s="38"/>
      <c r="DQ71" s="18"/>
      <c r="DR71" s="19"/>
      <c r="DS71" s="20" t="str">
        <f>IF(OR(DU71&gt;0,DW71&gt;0,DY71&gt;0),'Points Master'!A71,"NIP")</f>
        <v>NIP</v>
      </c>
      <c r="DT71" s="19"/>
      <c r="DU71" s="21">
        <f>'Points Master'!AR71</f>
        <v>0</v>
      </c>
      <c r="DV71" s="19"/>
      <c r="DW71" s="22">
        <f>'Points Master'!AS71</f>
        <v>0</v>
      </c>
      <c r="DX71" s="19"/>
      <c r="DY71" s="22">
        <f>'Points Master'!AT71</f>
        <v>0</v>
      </c>
      <c r="DZ71" s="19"/>
      <c r="EA71" s="19"/>
      <c r="EB71" s="19"/>
      <c r="EC71" s="19"/>
      <c r="ED71" s="19"/>
      <c r="EE71" s="23"/>
      <c r="EF71" s="24"/>
      <c r="EG71" s="25"/>
      <c r="EH71" s="20" t="str">
        <f>IF(OR(EJ71&gt;0,EL71&gt;0,EN71&gt;0),'Points Master'!A71,"NIP")</f>
        <v>NIP</v>
      </c>
      <c r="EI71" s="25"/>
      <c r="EJ71" s="26">
        <f>'Points Master'!AW71</f>
        <v>0</v>
      </c>
      <c r="EK71" s="25"/>
      <c r="EL71" s="27">
        <f>'Points Master'!AX71</f>
        <v>0</v>
      </c>
      <c r="EM71" s="25"/>
      <c r="EN71" s="27">
        <f>'Points Master'!AY71</f>
        <v>0</v>
      </c>
      <c r="EO71" s="25"/>
      <c r="EP71" s="25"/>
      <c r="EQ71" s="25"/>
      <c r="ER71" s="25"/>
      <c r="ES71" s="25"/>
      <c r="ET71" s="28"/>
      <c r="EU71" s="29"/>
      <c r="EV71" s="30"/>
      <c r="EW71" s="20" t="str">
        <f>IF(OR(EY71&gt;0,FA71&gt;0,FC71&gt;0),'Points Master'!A71,"NIP")</f>
        <v>NIP</v>
      </c>
      <c r="EX71" s="30"/>
      <c r="EY71" s="31">
        <f>'Points Master'!BB71</f>
        <v>0</v>
      </c>
      <c r="EZ71" s="30"/>
      <c r="FA71" s="32">
        <f>'Points Master'!BC71</f>
        <v>0</v>
      </c>
      <c r="FB71" s="30"/>
      <c r="FC71" s="32">
        <f>'Points Master'!BD71</f>
        <v>0</v>
      </c>
      <c r="FD71" s="30"/>
      <c r="FE71" s="30"/>
      <c r="FF71" s="30"/>
      <c r="FG71" s="30"/>
      <c r="FH71" s="30"/>
      <c r="FI71" s="33"/>
      <c r="FJ71" s="34"/>
      <c r="FK71" s="35"/>
      <c r="FL71" s="20" t="str">
        <f>IF(OR(FN71&gt;0,FP71&gt;0,FR71&gt;0),'Points Master'!A71,"NIP")</f>
        <v>NIP</v>
      </c>
      <c r="FM71" s="35"/>
      <c r="FN71" s="36">
        <f>'Points Master'!BG71</f>
        <v>0</v>
      </c>
      <c r="FO71" s="35"/>
      <c r="FP71" s="37">
        <f>'Points Master'!BH71</f>
        <v>0</v>
      </c>
      <c r="FQ71" s="35"/>
      <c r="FR71" s="37">
        <f>'Points Master'!BI71</f>
        <v>0</v>
      </c>
      <c r="FS71" s="35"/>
      <c r="FT71" s="35"/>
      <c r="FU71" s="35"/>
      <c r="FV71" s="35"/>
      <c r="FW71" s="35"/>
      <c r="FX71" s="38"/>
    </row>
    <row r="72" spans="1:180" ht="18.600000000000001" thickBot="1">
      <c r="A72" s="18"/>
      <c r="B72" s="19"/>
      <c r="C72" s="20" t="str">
        <f>IF(OR(E72&gt;0,G72&gt;0,I72&gt;0),'Points Master'!A72,"NIP")</f>
        <v>NIP</v>
      </c>
      <c r="D72" s="19"/>
      <c r="E72" s="21">
        <f>'Points Master'!D72</f>
        <v>0</v>
      </c>
      <c r="F72" s="19"/>
      <c r="G72" s="22">
        <f>'Points Master'!E72</f>
        <v>0</v>
      </c>
      <c r="H72" s="19"/>
      <c r="I72" s="22">
        <f>'Points Master'!F72</f>
        <v>0</v>
      </c>
      <c r="J72" s="19"/>
      <c r="K72" s="19"/>
      <c r="L72" s="19"/>
      <c r="M72" s="19"/>
      <c r="N72" s="19"/>
      <c r="O72" s="23"/>
      <c r="P72" s="24"/>
      <c r="Q72" s="25"/>
      <c r="R72" s="20" t="str">
        <f>IF(OR(T72&gt;0,V72&gt;0,X72&gt;0),'Points Master'!A72,"NIP")</f>
        <v>NIP</v>
      </c>
      <c r="S72" s="25"/>
      <c r="T72" s="26">
        <f>'Points Master'!I72</f>
        <v>0</v>
      </c>
      <c r="U72" s="25"/>
      <c r="V72" s="27">
        <f>'Points Master'!J72</f>
        <v>0</v>
      </c>
      <c r="W72" s="25"/>
      <c r="X72" s="27">
        <f>'Points Master'!K72</f>
        <v>0</v>
      </c>
      <c r="Y72" s="25"/>
      <c r="Z72" s="25"/>
      <c r="AA72" s="25"/>
      <c r="AB72" s="25"/>
      <c r="AC72" s="25"/>
      <c r="AD72" s="28"/>
      <c r="AE72" s="29"/>
      <c r="AF72" s="30"/>
      <c r="AG72" s="20" t="str">
        <f>IF(OR(AI72&gt;0,AK72&gt;0,AM72&gt;0),'Points Master'!A72,"NIP")</f>
        <v>NIP</v>
      </c>
      <c r="AH72" s="30"/>
      <c r="AI72" s="31">
        <f>'Points Master'!N72</f>
        <v>0</v>
      </c>
      <c r="AJ72" s="30"/>
      <c r="AK72" s="32">
        <f>'Points Master'!O72</f>
        <v>0</v>
      </c>
      <c r="AL72" s="30"/>
      <c r="AM72" s="32">
        <f>'Points Master'!P72</f>
        <v>0</v>
      </c>
      <c r="AN72" s="30"/>
      <c r="AO72" s="30"/>
      <c r="AP72" s="30"/>
      <c r="AQ72" s="30"/>
      <c r="AR72" s="30"/>
      <c r="AS72" s="33"/>
      <c r="AT72" s="34"/>
      <c r="AU72" s="35"/>
      <c r="AV72" s="20" t="str">
        <f>IF(OR(AX72&gt;0,AZ72&gt;0,BB72&gt;0),'Points Master'!A72,"NIP")</f>
        <v>NIP</v>
      </c>
      <c r="AW72" s="35"/>
      <c r="AX72" s="36">
        <f>'Points Master'!S72</f>
        <v>0</v>
      </c>
      <c r="AY72" s="35"/>
      <c r="AZ72" s="37">
        <f>'Points Master'!T72</f>
        <v>0</v>
      </c>
      <c r="BA72" s="35"/>
      <c r="BB72" s="37">
        <f>'Points Master'!U72</f>
        <v>0</v>
      </c>
      <c r="BC72" s="35"/>
      <c r="BD72" s="35"/>
      <c r="BE72" s="35"/>
      <c r="BF72" s="35"/>
      <c r="BG72" s="35"/>
      <c r="BH72" s="38"/>
      <c r="BI72" s="18"/>
      <c r="BJ72" s="19"/>
      <c r="BK72" s="20" t="str">
        <f>IF(OR(BM72&gt;0,BO72&gt;0,BQ72&gt;0),'Points Master'!A72,"NIP")</f>
        <v>NIP</v>
      </c>
      <c r="BL72" s="19"/>
      <c r="BM72" s="21">
        <f>'Points Master'!X72</f>
        <v>0</v>
      </c>
      <c r="BN72" s="19"/>
      <c r="BO72" s="22">
        <f>'Points Master'!Y72</f>
        <v>0</v>
      </c>
      <c r="BP72" s="19"/>
      <c r="BQ72" s="22">
        <f>'Points Master'!Z72</f>
        <v>0</v>
      </c>
      <c r="BR72" s="19"/>
      <c r="BS72" s="19"/>
      <c r="BT72" s="19"/>
      <c r="BU72" s="19"/>
      <c r="BV72" s="19"/>
      <c r="BW72" s="23"/>
      <c r="BX72" s="24"/>
      <c r="BY72" s="25"/>
      <c r="BZ72" s="20" t="str">
        <f>IF(OR(CB72&gt;0,CD72&gt;0,CF72&gt;0),'Points Master'!A72,"NIP")</f>
        <v>NIP</v>
      </c>
      <c r="CA72" s="25"/>
      <c r="CB72" s="26">
        <f>'Points Master'!AC72</f>
        <v>0</v>
      </c>
      <c r="CC72" s="25"/>
      <c r="CD72" s="27">
        <f>'Points Master'!AD72</f>
        <v>0</v>
      </c>
      <c r="CE72" s="25"/>
      <c r="CF72" s="27">
        <f>'Points Master'!AE72</f>
        <v>0</v>
      </c>
      <c r="CG72" s="25"/>
      <c r="CH72" s="25"/>
      <c r="CI72" s="25"/>
      <c r="CJ72" s="25"/>
      <c r="CK72" s="25"/>
      <c r="CL72" s="28"/>
      <c r="CM72" s="29"/>
      <c r="CN72" s="30"/>
      <c r="CO72" s="20" t="str">
        <f>IF(OR(CQ72&gt;0,CS72&gt;0,CU72&gt;0),'Points Master'!A72,"NIP")</f>
        <v>NIP</v>
      </c>
      <c r="CP72" s="30"/>
      <c r="CQ72" s="31">
        <f>'Points Master'!AH72</f>
        <v>0</v>
      </c>
      <c r="CR72" s="30"/>
      <c r="CS72" s="32">
        <f>'Points Master'!AI72</f>
        <v>0</v>
      </c>
      <c r="CT72" s="30"/>
      <c r="CU72" s="32">
        <f>'Points Master'!AJ72</f>
        <v>0</v>
      </c>
      <c r="CV72" s="30"/>
      <c r="CW72" s="30"/>
      <c r="CX72" s="30"/>
      <c r="CY72" s="30"/>
      <c r="CZ72" s="30"/>
      <c r="DA72" s="33"/>
      <c r="DB72" s="34"/>
      <c r="DC72" s="35"/>
      <c r="DD72" s="20" t="str">
        <f>IF(OR(DF72&gt;0,DH72&gt;0,DJ72&gt;0),'Points Master'!A72,"NIP")</f>
        <v>NIP</v>
      </c>
      <c r="DE72" s="35"/>
      <c r="DF72" s="36">
        <f>'Points Master'!AM72</f>
        <v>0</v>
      </c>
      <c r="DG72" s="35"/>
      <c r="DH72" s="37">
        <f>'Points Master'!AN72</f>
        <v>0</v>
      </c>
      <c r="DI72" s="35"/>
      <c r="DJ72" s="37">
        <f>'Points Master'!AO72</f>
        <v>0</v>
      </c>
      <c r="DK72" s="35"/>
      <c r="DL72" s="35"/>
      <c r="DM72" s="35"/>
      <c r="DN72" s="35"/>
      <c r="DO72" s="35"/>
      <c r="DP72" s="38"/>
      <c r="DQ72" s="18"/>
      <c r="DR72" s="19"/>
      <c r="DS72" s="20" t="str">
        <f>IF(OR(DU72&gt;0,DW72&gt;0,DY72&gt;0),'Points Master'!A72,"NIP")</f>
        <v>NIP</v>
      </c>
      <c r="DT72" s="19"/>
      <c r="DU72" s="21">
        <f>'Points Master'!AR72</f>
        <v>0</v>
      </c>
      <c r="DV72" s="19"/>
      <c r="DW72" s="22">
        <f>'Points Master'!AS72</f>
        <v>0</v>
      </c>
      <c r="DX72" s="19"/>
      <c r="DY72" s="22">
        <f>'Points Master'!AT72</f>
        <v>0</v>
      </c>
      <c r="DZ72" s="19"/>
      <c r="EA72" s="19"/>
      <c r="EB72" s="19"/>
      <c r="EC72" s="19"/>
      <c r="ED72" s="19"/>
      <c r="EE72" s="23"/>
      <c r="EF72" s="24"/>
      <c r="EG72" s="25"/>
      <c r="EH72" s="20" t="str">
        <f>IF(OR(EJ72&gt;0,EL72&gt;0,EN72&gt;0),'Points Master'!A72,"NIP")</f>
        <v>NIP</v>
      </c>
      <c r="EI72" s="25"/>
      <c r="EJ72" s="26">
        <f>'Points Master'!AW72</f>
        <v>0</v>
      </c>
      <c r="EK72" s="25"/>
      <c r="EL72" s="27">
        <f>'Points Master'!AX72</f>
        <v>0</v>
      </c>
      <c r="EM72" s="25"/>
      <c r="EN72" s="27">
        <f>'Points Master'!AY72</f>
        <v>0</v>
      </c>
      <c r="EO72" s="25"/>
      <c r="EP72" s="25"/>
      <c r="EQ72" s="25"/>
      <c r="ER72" s="25"/>
      <c r="ES72" s="25"/>
      <c r="ET72" s="28"/>
      <c r="EU72" s="29"/>
      <c r="EV72" s="30"/>
      <c r="EW72" s="20" t="str">
        <f>IF(OR(EY72&gt;0,FA72&gt;0,FC72&gt;0),'Points Master'!A72,"NIP")</f>
        <v>NIP</v>
      </c>
      <c r="EX72" s="30"/>
      <c r="EY72" s="31">
        <f>'Points Master'!BB72</f>
        <v>0</v>
      </c>
      <c r="EZ72" s="30"/>
      <c r="FA72" s="32">
        <f>'Points Master'!BC72</f>
        <v>0</v>
      </c>
      <c r="FB72" s="30"/>
      <c r="FC72" s="32">
        <f>'Points Master'!BD72</f>
        <v>0</v>
      </c>
      <c r="FD72" s="30"/>
      <c r="FE72" s="30"/>
      <c r="FF72" s="30"/>
      <c r="FG72" s="30"/>
      <c r="FH72" s="30"/>
      <c r="FI72" s="33"/>
      <c r="FJ72" s="34"/>
      <c r="FK72" s="35"/>
      <c r="FL72" s="20" t="str">
        <f>IF(OR(FN72&gt;0,FP72&gt;0,FR72&gt;0),'Points Master'!A72,"NIP")</f>
        <v>NIP</v>
      </c>
      <c r="FM72" s="35"/>
      <c r="FN72" s="36">
        <f>'Points Master'!BG72</f>
        <v>0</v>
      </c>
      <c r="FO72" s="35"/>
      <c r="FP72" s="37">
        <f>'Points Master'!BH72</f>
        <v>0</v>
      </c>
      <c r="FQ72" s="35"/>
      <c r="FR72" s="37">
        <f>'Points Master'!BI72</f>
        <v>0</v>
      </c>
      <c r="FS72" s="35"/>
      <c r="FT72" s="35"/>
      <c r="FU72" s="35"/>
      <c r="FV72" s="35"/>
      <c r="FW72" s="35"/>
      <c r="FX72" s="38"/>
    </row>
    <row r="73" spans="1:180" ht="18.600000000000001" thickBot="1">
      <c r="A73" s="18"/>
      <c r="B73" s="19"/>
      <c r="C73" s="20" t="str">
        <f>IF(OR(E73&gt;0,G73&gt;0,I73&gt;0),'Points Master'!A73,"NIP")</f>
        <v>NIP</v>
      </c>
      <c r="D73" s="19"/>
      <c r="E73" s="21">
        <f>'Points Master'!D73</f>
        <v>0</v>
      </c>
      <c r="F73" s="19"/>
      <c r="G73" s="22">
        <f>'Points Master'!E73</f>
        <v>0</v>
      </c>
      <c r="H73" s="19"/>
      <c r="I73" s="22">
        <f>'Points Master'!F73</f>
        <v>0</v>
      </c>
      <c r="J73" s="19"/>
      <c r="K73" s="19"/>
      <c r="L73" s="19"/>
      <c r="M73" s="19"/>
      <c r="N73" s="19"/>
      <c r="O73" s="23"/>
      <c r="P73" s="24"/>
      <c r="Q73" s="25"/>
      <c r="R73" s="20" t="str">
        <f>IF(OR(T73&gt;0,V73&gt;0,X73&gt;0),'Points Master'!A73,"NIP")</f>
        <v>NIP</v>
      </c>
      <c r="S73" s="25"/>
      <c r="T73" s="26">
        <f>'Points Master'!I73</f>
        <v>0</v>
      </c>
      <c r="U73" s="25"/>
      <c r="V73" s="27">
        <f>'Points Master'!J73</f>
        <v>0</v>
      </c>
      <c r="W73" s="25"/>
      <c r="X73" s="27">
        <f>'Points Master'!K73</f>
        <v>0</v>
      </c>
      <c r="Y73" s="25"/>
      <c r="Z73" s="25"/>
      <c r="AA73" s="25"/>
      <c r="AB73" s="25"/>
      <c r="AC73" s="25"/>
      <c r="AD73" s="28"/>
      <c r="AE73" s="29"/>
      <c r="AF73" s="30"/>
      <c r="AG73" s="20" t="str">
        <f>IF(OR(AI73&gt;0,AK73&gt;0,AM73&gt;0),'Points Master'!A73,"NIP")</f>
        <v>NIP</v>
      </c>
      <c r="AH73" s="30"/>
      <c r="AI73" s="31">
        <f>'Points Master'!N73</f>
        <v>0</v>
      </c>
      <c r="AJ73" s="30"/>
      <c r="AK73" s="32">
        <f>'Points Master'!O73</f>
        <v>0</v>
      </c>
      <c r="AL73" s="30"/>
      <c r="AM73" s="32">
        <f>'Points Master'!P73</f>
        <v>0</v>
      </c>
      <c r="AN73" s="30"/>
      <c r="AO73" s="30"/>
      <c r="AP73" s="30"/>
      <c r="AQ73" s="30"/>
      <c r="AR73" s="30"/>
      <c r="AS73" s="33"/>
      <c r="AT73" s="34"/>
      <c r="AU73" s="35"/>
      <c r="AV73" s="20" t="str">
        <f>IF(OR(AX73&gt;0,AZ73&gt;0,BB73&gt;0),'Points Master'!A73,"NIP")</f>
        <v>NIP</v>
      </c>
      <c r="AW73" s="35"/>
      <c r="AX73" s="36">
        <f>'Points Master'!S73</f>
        <v>0</v>
      </c>
      <c r="AY73" s="35"/>
      <c r="AZ73" s="37">
        <f>'Points Master'!T73</f>
        <v>0</v>
      </c>
      <c r="BA73" s="35"/>
      <c r="BB73" s="37">
        <f>'Points Master'!U73</f>
        <v>0</v>
      </c>
      <c r="BC73" s="35"/>
      <c r="BD73" s="35"/>
      <c r="BE73" s="35"/>
      <c r="BF73" s="35"/>
      <c r="BG73" s="35"/>
      <c r="BH73" s="38"/>
      <c r="BI73" s="18"/>
      <c r="BJ73" s="19"/>
      <c r="BK73" s="20" t="str">
        <f>IF(OR(BM73&gt;0,BO73&gt;0,BQ73&gt;0),'Points Master'!A73,"NIP")</f>
        <v>NIP</v>
      </c>
      <c r="BL73" s="19"/>
      <c r="BM73" s="21">
        <f>'Points Master'!X73</f>
        <v>0</v>
      </c>
      <c r="BN73" s="19"/>
      <c r="BO73" s="22">
        <f>'Points Master'!Y73</f>
        <v>0</v>
      </c>
      <c r="BP73" s="19"/>
      <c r="BQ73" s="22">
        <f>'Points Master'!Z73</f>
        <v>0</v>
      </c>
      <c r="BR73" s="19"/>
      <c r="BS73" s="19"/>
      <c r="BT73" s="19"/>
      <c r="BU73" s="19"/>
      <c r="BV73" s="19"/>
      <c r="BW73" s="23"/>
      <c r="BX73" s="24"/>
      <c r="BY73" s="25"/>
      <c r="BZ73" s="20" t="str">
        <f>IF(OR(CB73&gt;0,CD73&gt;0,CF73&gt;0),'Points Master'!A73,"NIP")</f>
        <v>NIP</v>
      </c>
      <c r="CA73" s="25"/>
      <c r="CB73" s="26">
        <f>'Points Master'!AC73</f>
        <v>0</v>
      </c>
      <c r="CC73" s="25"/>
      <c r="CD73" s="27">
        <f>'Points Master'!AD73</f>
        <v>0</v>
      </c>
      <c r="CE73" s="25"/>
      <c r="CF73" s="27">
        <f>'Points Master'!AE73</f>
        <v>0</v>
      </c>
      <c r="CG73" s="25"/>
      <c r="CH73" s="25"/>
      <c r="CI73" s="25"/>
      <c r="CJ73" s="25"/>
      <c r="CK73" s="25"/>
      <c r="CL73" s="28"/>
      <c r="CM73" s="29"/>
      <c r="CN73" s="30"/>
      <c r="CO73" s="20" t="str">
        <f>IF(OR(CQ73&gt;0,CS73&gt;0,CU73&gt;0),'Points Master'!A73,"NIP")</f>
        <v>NIP</v>
      </c>
      <c r="CP73" s="30"/>
      <c r="CQ73" s="31">
        <f>'Points Master'!AH73</f>
        <v>0</v>
      </c>
      <c r="CR73" s="30"/>
      <c r="CS73" s="32">
        <f>'Points Master'!AI73</f>
        <v>0</v>
      </c>
      <c r="CT73" s="30"/>
      <c r="CU73" s="32">
        <f>'Points Master'!AJ73</f>
        <v>0</v>
      </c>
      <c r="CV73" s="30"/>
      <c r="CW73" s="30"/>
      <c r="CX73" s="30"/>
      <c r="CY73" s="30"/>
      <c r="CZ73" s="30"/>
      <c r="DA73" s="33"/>
      <c r="DB73" s="34"/>
      <c r="DC73" s="35"/>
      <c r="DD73" s="20" t="str">
        <f>IF(OR(DF73&gt;0,DH73&gt;0,DJ73&gt;0),'Points Master'!A73,"NIP")</f>
        <v>NIP</v>
      </c>
      <c r="DE73" s="35"/>
      <c r="DF73" s="36">
        <f>'Points Master'!AM73</f>
        <v>0</v>
      </c>
      <c r="DG73" s="35"/>
      <c r="DH73" s="37">
        <f>'Points Master'!AN73</f>
        <v>0</v>
      </c>
      <c r="DI73" s="35"/>
      <c r="DJ73" s="37">
        <f>'Points Master'!AO73</f>
        <v>0</v>
      </c>
      <c r="DK73" s="35"/>
      <c r="DL73" s="35"/>
      <c r="DM73" s="35"/>
      <c r="DN73" s="35"/>
      <c r="DO73" s="35"/>
      <c r="DP73" s="38"/>
      <c r="DQ73" s="18"/>
      <c r="DR73" s="19"/>
      <c r="DS73" s="20" t="str">
        <f>IF(OR(DU73&gt;0,DW73&gt;0,DY73&gt;0),'Points Master'!A73,"NIP")</f>
        <v>NIP</v>
      </c>
      <c r="DT73" s="19"/>
      <c r="DU73" s="21">
        <f>'Points Master'!AR73</f>
        <v>0</v>
      </c>
      <c r="DV73" s="19"/>
      <c r="DW73" s="22">
        <f>'Points Master'!AS73</f>
        <v>0</v>
      </c>
      <c r="DX73" s="19"/>
      <c r="DY73" s="22">
        <f>'Points Master'!AT73</f>
        <v>0</v>
      </c>
      <c r="DZ73" s="19"/>
      <c r="EA73" s="19"/>
      <c r="EB73" s="19"/>
      <c r="EC73" s="19"/>
      <c r="ED73" s="19"/>
      <c r="EE73" s="23"/>
      <c r="EF73" s="24"/>
      <c r="EG73" s="25"/>
      <c r="EH73" s="20" t="str">
        <f>IF(OR(EJ73&gt;0,EL73&gt;0,EN73&gt;0),'Points Master'!A73,"NIP")</f>
        <v>NIP</v>
      </c>
      <c r="EI73" s="25"/>
      <c r="EJ73" s="26">
        <f>'Points Master'!AW73</f>
        <v>0</v>
      </c>
      <c r="EK73" s="25"/>
      <c r="EL73" s="27">
        <f>'Points Master'!AX73</f>
        <v>0</v>
      </c>
      <c r="EM73" s="25"/>
      <c r="EN73" s="27">
        <f>'Points Master'!AY73</f>
        <v>0</v>
      </c>
      <c r="EO73" s="25"/>
      <c r="EP73" s="25"/>
      <c r="EQ73" s="25"/>
      <c r="ER73" s="25"/>
      <c r="ES73" s="25"/>
      <c r="ET73" s="28"/>
      <c r="EU73" s="29"/>
      <c r="EV73" s="30"/>
      <c r="EW73" s="20" t="str">
        <f>IF(OR(EY73&gt;0,FA73&gt;0,FC73&gt;0),'Points Master'!A73,"NIP")</f>
        <v>NIP</v>
      </c>
      <c r="EX73" s="30"/>
      <c r="EY73" s="31">
        <f>'Points Master'!BB73</f>
        <v>0</v>
      </c>
      <c r="EZ73" s="30"/>
      <c r="FA73" s="32">
        <f>'Points Master'!BC73</f>
        <v>0</v>
      </c>
      <c r="FB73" s="30"/>
      <c r="FC73" s="32">
        <f>'Points Master'!BD73</f>
        <v>0</v>
      </c>
      <c r="FD73" s="30"/>
      <c r="FE73" s="30"/>
      <c r="FF73" s="30"/>
      <c r="FG73" s="30"/>
      <c r="FH73" s="30"/>
      <c r="FI73" s="33"/>
      <c r="FJ73" s="34"/>
      <c r="FK73" s="35"/>
      <c r="FL73" s="20" t="str">
        <f>IF(OR(FN73&gt;0,FP73&gt;0,FR73&gt;0),'Points Master'!A73,"NIP")</f>
        <v>NIP</v>
      </c>
      <c r="FM73" s="35"/>
      <c r="FN73" s="36">
        <f>'Points Master'!BG73</f>
        <v>0</v>
      </c>
      <c r="FO73" s="35"/>
      <c r="FP73" s="37">
        <f>'Points Master'!BH73</f>
        <v>0</v>
      </c>
      <c r="FQ73" s="35"/>
      <c r="FR73" s="37">
        <f>'Points Master'!BI73</f>
        <v>0</v>
      </c>
      <c r="FS73" s="35"/>
      <c r="FT73" s="35"/>
      <c r="FU73" s="35"/>
      <c r="FV73" s="35"/>
      <c r="FW73" s="35"/>
      <c r="FX73" s="38"/>
    </row>
    <row r="74" spans="1:180" ht="18.600000000000001" thickBot="1">
      <c r="A74" s="18"/>
      <c r="B74" s="19"/>
      <c r="C74" s="20" t="str">
        <f>IF(OR(E74&gt;0,G74&gt;0,I74&gt;0),'Points Master'!A74,"NIP")</f>
        <v>NIP</v>
      </c>
      <c r="D74" s="19"/>
      <c r="E74" s="21">
        <f>'Points Master'!D74</f>
        <v>0</v>
      </c>
      <c r="F74" s="19"/>
      <c r="G74" s="22">
        <f>'Points Master'!E74</f>
        <v>0</v>
      </c>
      <c r="H74" s="19"/>
      <c r="I74" s="22">
        <f>'Points Master'!F74</f>
        <v>0</v>
      </c>
      <c r="J74" s="19"/>
      <c r="K74" s="19"/>
      <c r="L74" s="19"/>
      <c r="M74" s="19"/>
      <c r="N74" s="19"/>
      <c r="O74" s="23"/>
      <c r="P74" s="24"/>
      <c r="Q74" s="25"/>
      <c r="R74" s="20" t="str">
        <f>IF(OR(T74&gt;0,V74&gt;0,X74&gt;0),'Points Master'!A74,"NIP")</f>
        <v>NIP</v>
      </c>
      <c r="S74" s="25"/>
      <c r="T74" s="26">
        <f>'Points Master'!I74</f>
        <v>0</v>
      </c>
      <c r="U74" s="25"/>
      <c r="V74" s="27">
        <f>'Points Master'!J74</f>
        <v>0</v>
      </c>
      <c r="W74" s="25"/>
      <c r="X74" s="27">
        <f>'Points Master'!K74</f>
        <v>0</v>
      </c>
      <c r="Y74" s="25"/>
      <c r="Z74" s="25"/>
      <c r="AA74" s="25"/>
      <c r="AB74" s="25"/>
      <c r="AC74" s="25"/>
      <c r="AD74" s="28"/>
      <c r="AE74" s="29"/>
      <c r="AF74" s="30"/>
      <c r="AG74" s="20" t="str">
        <f>IF(OR(AI74&gt;0,AK74&gt;0,AM74&gt;0),'Points Master'!A74,"NIP")</f>
        <v>NIP</v>
      </c>
      <c r="AH74" s="30"/>
      <c r="AI74" s="31">
        <f>'Points Master'!N74</f>
        <v>0</v>
      </c>
      <c r="AJ74" s="30"/>
      <c r="AK74" s="32">
        <f>'Points Master'!O74</f>
        <v>0</v>
      </c>
      <c r="AL74" s="30"/>
      <c r="AM74" s="32">
        <f>'Points Master'!P74</f>
        <v>0</v>
      </c>
      <c r="AN74" s="30"/>
      <c r="AO74" s="30"/>
      <c r="AP74" s="30"/>
      <c r="AQ74" s="30"/>
      <c r="AR74" s="30"/>
      <c r="AS74" s="33"/>
      <c r="AT74" s="34"/>
      <c r="AU74" s="35"/>
      <c r="AV74" s="20" t="str">
        <f>IF(OR(AX74&gt;0,AZ74&gt;0,BB74&gt;0),'Points Master'!A74,"NIP")</f>
        <v>NIP</v>
      </c>
      <c r="AW74" s="35"/>
      <c r="AX74" s="36">
        <f>'Points Master'!S74</f>
        <v>0</v>
      </c>
      <c r="AY74" s="35"/>
      <c r="AZ74" s="37">
        <f>'Points Master'!T74</f>
        <v>0</v>
      </c>
      <c r="BA74" s="35"/>
      <c r="BB74" s="37">
        <f>'Points Master'!U74</f>
        <v>0</v>
      </c>
      <c r="BC74" s="35"/>
      <c r="BD74" s="35"/>
      <c r="BE74" s="35"/>
      <c r="BF74" s="35"/>
      <c r="BG74" s="35"/>
      <c r="BH74" s="38"/>
      <c r="BI74" s="18"/>
      <c r="BJ74" s="19"/>
      <c r="BK74" s="20" t="str">
        <f>IF(OR(BM74&gt;0,BO74&gt;0,BQ74&gt;0),'Points Master'!A74,"NIP")</f>
        <v>NIP</v>
      </c>
      <c r="BL74" s="19"/>
      <c r="BM74" s="21">
        <f>'Points Master'!X74</f>
        <v>0</v>
      </c>
      <c r="BN74" s="19"/>
      <c r="BO74" s="22">
        <f>'Points Master'!Y74</f>
        <v>0</v>
      </c>
      <c r="BP74" s="19"/>
      <c r="BQ74" s="22">
        <f>'Points Master'!Z74</f>
        <v>0</v>
      </c>
      <c r="BR74" s="19"/>
      <c r="BS74" s="19"/>
      <c r="BT74" s="19"/>
      <c r="BU74" s="19"/>
      <c r="BV74" s="19"/>
      <c r="BW74" s="23"/>
      <c r="BX74" s="24"/>
      <c r="BY74" s="25"/>
      <c r="BZ74" s="20" t="str">
        <f>IF(OR(CB74&gt;0,CD74&gt;0,CF74&gt;0),'Points Master'!A74,"NIP")</f>
        <v>NIP</v>
      </c>
      <c r="CA74" s="25"/>
      <c r="CB74" s="26">
        <f>'Points Master'!AC74</f>
        <v>0</v>
      </c>
      <c r="CC74" s="25"/>
      <c r="CD74" s="27">
        <f>'Points Master'!AD74</f>
        <v>0</v>
      </c>
      <c r="CE74" s="25"/>
      <c r="CF74" s="27">
        <f>'Points Master'!AE74</f>
        <v>0</v>
      </c>
      <c r="CG74" s="25"/>
      <c r="CH74" s="25"/>
      <c r="CI74" s="25"/>
      <c r="CJ74" s="25"/>
      <c r="CK74" s="25"/>
      <c r="CL74" s="28"/>
      <c r="CM74" s="29"/>
      <c r="CN74" s="30"/>
      <c r="CO74" s="20" t="str">
        <f>IF(OR(CQ74&gt;0,CS74&gt;0,CU74&gt;0),'Points Master'!A74,"NIP")</f>
        <v>NIP</v>
      </c>
      <c r="CP74" s="30"/>
      <c r="CQ74" s="31">
        <f>'Points Master'!AH74</f>
        <v>0</v>
      </c>
      <c r="CR74" s="30"/>
      <c r="CS74" s="32">
        <f>'Points Master'!AI74</f>
        <v>0</v>
      </c>
      <c r="CT74" s="30"/>
      <c r="CU74" s="32">
        <f>'Points Master'!AJ74</f>
        <v>0</v>
      </c>
      <c r="CV74" s="30"/>
      <c r="CW74" s="30"/>
      <c r="CX74" s="30"/>
      <c r="CY74" s="30"/>
      <c r="CZ74" s="30"/>
      <c r="DA74" s="33"/>
      <c r="DB74" s="34"/>
      <c r="DC74" s="35"/>
      <c r="DD74" s="20" t="str">
        <f>IF(OR(DF74&gt;0,DH74&gt;0,DJ74&gt;0),'Points Master'!A74,"NIP")</f>
        <v>NIP</v>
      </c>
      <c r="DE74" s="35"/>
      <c r="DF74" s="36">
        <f>'Points Master'!AM74</f>
        <v>0</v>
      </c>
      <c r="DG74" s="35"/>
      <c r="DH74" s="37">
        <f>'Points Master'!AN74</f>
        <v>0</v>
      </c>
      <c r="DI74" s="35"/>
      <c r="DJ74" s="37">
        <f>'Points Master'!AO74</f>
        <v>0</v>
      </c>
      <c r="DK74" s="35"/>
      <c r="DL74" s="35"/>
      <c r="DM74" s="35"/>
      <c r="DN74" s="35"/>
      <c r="DO74" s="35"/>
      <c r="DP74" s="38"/>
      <c r="DQ74" s="18"/>
      <c r="DR74" s="19"/>
      <c r="DS74" s="20" t="str">
        <f>IF(OR(DU74&gt;0,DW74&gt;0,DY74&gt;0),'Points Master'!A74,"NIP")</f>
        <v>NIP</v>
      </c>
      <c r="DT74" s="19"/>
      <c r="DU74" s="21">
        <f>'Points Master'!AR74</f>
        <v>0</v>
      </c>
      <c r="DV74" s="19"/>
      <c r="DW74" s="22">
        <f>'Points Master'!AS74</f>
        <v>0</v>
      </c>
      <c r="DX74" s="19"/>
      <c r="DY74" s="22">
        <f>'Points Master'!AT74</f>
        <v>0</v>
      </c>
      <c r="DZ74" s="19"/>
      <c r="EA74" s="19"/>
      <c r="EB74" s="19"/>
      <c r="EC74" s="19"/>
      <c r="ED74" s="19"/>
      <c r="EE74" s="23"/>
      <c r="EF74" s="24"/>
      <c r="EG74" s="25"/>
      <c r="EH74" s="20" t="str">
        <f>IF(OR(EJ74&gt;0,EL74&gt;0,EN74&gt;0),'Points Master'!A74,"NIP")</f>
        <v>NIP</v>
      </c>
      <c r="EI74" s="25"/>
      <c r="EJ74" s="26">
        <f>'Points Master'!AW74</f>
        <v>0</v>
      </c>
      <c r="EK74" s="25"/>
      <c r="EL74" s="27">
        <f>'Points Master'!AX74</f>
        <v>0</v>
      </c>
      <c r="EM74" s="25"/>
      <c r="EN74" s="27">
        <f>'Points Master'!AY74</f>
        <v>0</v>
      </c>
      <c r="EO74" s="25"/>
      <c r="EP74" s="25"/>
      <c r="EQ74" s="25"/>
      <c r="ER74" s="25"/>
      <c r="ES74" s="25"/>
      <c r="ET74" s="28"/>
      <c r="EU74" s="29"/>
      <c r="EV74" s="30"/>
      <c r="EW74" s="20" t="str">
        <f>IF(OR(EY74&gt;0,FA74&gt;0,FC74&gt;0),'Points Master'!A74,"NIP")</f>
        <v>NIP</v>
      </c>
      <c r="EX74" s="30"/>
      <c r="EY74" s="31">
        <f>'Points Master'!BB74</f>
        <v>0</v>
      </c>
      <c r="EZ74" s="30"/>
      <c r="FA74" s="32">
        <f>'Points Master'!BC74</f>
        <v>0</v>
      </c>
      <c r="FB74" s="30"/>
      <c r="FC74" s="32">
        <f>'Points Master'!BD74</f>
        <v>0</v>
      </c>
      <c r="FD74" s="30"/>
      <c r="FE74" s="30"/>
      <c r="FF74" s="30"/>
      <c r="FG74" s="30"/>
      <c r="FH74" s="30"/>
      <c r="FI74" s="33"/>
      <c r="FJ74" s="34"/>
      <c r="FK74" s="35"/>
      <c r="FL74" s="20" t="str">
        <f>IF(OR(FN74&gt;0,FP74&gt;0,FR74&gt;0),'Points Master'!A74,"NIP")</f>
        <v>NIP</v>
      </c>
      <c r="FM74" s="35"/>
      <c r="FN74" s="36">
        <f>'Points Master'!BG74</f>
        <v>0</v>
      </c>
      <c r="FO74" s="35"/>
      <c r="FP74" s="37">
        <f>'Points Master'!BH74</f>
        <v>0</v>
      </c>
      <c r="FQ74" s="35"/>
      <c r="FR74" s="37">
        <f>'Points Master'!BI74</f>
        <v>0</v>
      </c>
      <c r="FS74" s="35"/>
      <c r="FT74" s="35"/>
      <c r="FU74" s="35"/>
      <c r="FV74" s="35"/>
      <c r="FW74" s="35"/>
      <c r="FX74" s="38"/>
    </row>
    <row r="75" spans="1:180" ht="18.600000000000001" thickBot="1">
      <c r="A75" s="18"/>
      <c r="B75" s="19"/>
      <c r="C75" s="20" t="str">
        <f>IF(OR(E75&gt;0,G75&gt;0,I75&gt;0),'Points Master'!A75,"NIP")</f>
        <v>NIP</v>
      </c>
      <c r="D75" s="19"/>
      <c r="E75" s="21">
        <f>'Points Master'!D75</f>
        <v>0</v>
      </c>
      <c r="F75" s="19"/>
      <c r="G75" s="22">
        <f>'Points Master'!E75</f>
        <v>0</v>
      </c>
      <c r="H75" s="19"/>
      <c r="I75" s="22">
        <f>'Points Master'!F75</f>
        <v>0</v>
      </c>
      <c r="J75" s="19"/>
      <c r="K75" s="19"/>
      <c r="L75" s="19"/>
      <c r="M75" s="19"/>
      <c r="N75" s="19"/>
      <c r="O75" s="23"/>
      <c r="P75" s="24"/>
      <c r="Q75" s="25"/>
      <c r="R75" s="20" t="str">
        <f>IF(OR(T75&gt;0,V75&gt;0,X75&gt;0),'Points Master'!A75,"NIP")</f>
        <v>NIP</v>
      </c>
      <c r="S75" s="25"/>
      <c r="T75" s="26">
        <f>'Points Master'!I75</f>
        <v>0</v>
      </c>
      <c r="U75" s="25"/>
      <c r="V75" s="27">
        <f>'Points Master'!J75</f>
        <v>0</v>
      </c>
      <c r="W75" s="25"/>
      <c r="X75" s="27">
        <f>'Points Master'!K75</f>
        <v>0</v>
      </c>
      <c r="Y75" s="25"/>
      <c r="Z75" s="25"/>
      <c r="AA75" s="25"/>
      <c r="AB75" s="25"/>
      <c r="AC75" s="25"/>
      <c r="AD75" s="28"/>
      <c r="AE75" s="29"/>
      <c r="AF75" s="30"/>
      <c r="AG75" s="20" t="str">
        <f>IF(OR(AI75&gt;0,AK75&gt;0,AM75&gt;0),'Points Master'!A75,"NIP")</f>
        <v>NIP</v>
      </c>
      <c r="AH75" s="30"/>
      <c r="AI75" s="31">
        <f>'Points Master'!N75</f>
        <v>0</v>
      </c>
      <c r="AJ75" s="30"/>
      <c r="AK75" s="32">
        <f>'Points Master'!O75</f>
        <v>0</v>
      </c>
      <c r="AL75" s="30"/>
      <c r="AM75" s="32">
        <f>'Points Master'!P75</f>
        <v>0</v>
      </c>
      <c r="AN75" s="30"/>
      <c r="AO75" s="30"/>
      <c r="AP75" s="30"/>
      <c r="AQ75" s="30"/>
      <c r="AR75" s="30"/>
      <c r="AS75" s="33"/>
      <c r="AT75" s="34"/>
      <c r="AU75" s="35"/>
      <c r="AV75" s="20" t="str">
        <f>IF(OR(AX75&gt;0,AZ75&gt;0,BB75&gt;0),'Points Master'!A75,"NIP")</f>
        <v>NIP</v>
      </c>
      <c r="AW75" s="35"/>
      <c r="AX75" s="36">
        <f>'Points Master'!S75</f>
        <v>0</v>
      </c>
      <c r="AY75" s="35"/>
      <c r="AZ75" s="37">
        <f>'Points Master'!T75</f>
        <v>0</v>
      </c>
      <c r="BA75" s="35"/>
      <c r="BB75" s="37">
        <f>'Points Master'!U75</f>
        <v>0</v>
      </c>
      <c r="BC75" s="35"/>
      <c r="BD75" s="35"/>
      <c r="BE75" s="35"/>
      <c r="BF75" s="35"/>
      <c r="BG75" s="35"/>
      <c r="BH75" s="38"/>
      <c r="BI75" s="18"/>
      <c r="BJ75" s="19"/>
      <c r="BK75" s="20" t="str">
        <f>IF(OR(BM75&gt;0,BO75&gt;0,BQ75&gt;0),'Points Master'!A75,"NIP")</f>
        <v>NIP</v>
      </c>
      <c r="BL75" s="19"/>
      <c r="BM75" s="21">
        <f>'Points Master'!X75</f>
        <v>0</v>
      </c>
      <c r="BN75" s="19"/>
      <c r="BO75" s="22">
        <f>'Points Master'!Y75</f>
        <v>0</v>
      </c>
      <c r="BP75" s="19"/>
      <c r="BQ75" s="22">
        <f>'Points Master'!Z75</f>
        <v>0</v>
      </c>
      <c r="BR75" s="19"/>
      <c r="BS75" s="19"/>
      <c r="BT75" s="19"/>
      <c r="BU75" s="19"/>
      <c r="BV75" s="19"/>
      <c r="BW75" s="23"/>
      <c r="BX75" s="24"/>
      <c r="BY75" s="25"/>
      <c r="BZ75" s="20" t="str">
        <f>IF(OR(CB75&gt;0,CD75&gt;0,CF75&gt;0),'Points Master'!A75,"NIP")</f>
        <v>NIP</v>
      </c>
      <c r="CA75" s="25"/>
      <c r="CB75" s="26">
        <f>'Points Master'!AC75</f>
        <v>0</v>
      </c>
      <c r="CC75" s="25"/>
      <c r="CD75" s="27">
        <f>'Points Master'!AD75</f>
        <v>0</v>
      </c>
      <c r="CE75" s="25"/>
      <c r="CF75" s="27">
        <f>'Points Master'!AE75</f>
        <v>0</v>
      </c>
      <c r="CG75" s="25"/>
      <c r="CH75" s="25"/>
      <c r="CI75" s="25"/>
      <c r="CJ75" s="25"/>
      <c r="CK75" s="25"/>
      <c r="CL75" s="28"/>
      <c r="CM75" s="29"/>
      <c r="CN75" s="30"/>
      <c r="CO75" s="20" t="str">
        <f>IF(OR(CQ75&gt;0,CS75&gt;0,CU75&gt;0),'Points Master'!A75,"NIP")</f>
        <v>NIP</v>
      </c>
      <c r="CP75" s="30"/>
      <c r="CQ75" s="31">
        <f>'Points Master'!AH75</f>
        <v>0</v>
      </c>
      <c r="CR75" s="30"/>
      <c r="CS75" s="32">
        <f>'Points Master'!AI75</f>
        <v>0</v>
      </c>
      <c r="CT75" s="30"/>
      <c r="CU75" s="32">
        <f>'Points Master'!AJ75</f>
        <v>0</v>
      </c>
      <c r="CV75" s="30"/>
      <c r="CW75" s="30"/>
      <c r="CX75" s="30"/>
      <c r="CY75" s="30"/>
      <c r="CZ75" s="30"/>
      <c r="DA75" s="33"/>
      <c r="DB75" s="34"/>
      <c r="DC75" s="35"/>
      <c r="DD75" s="20" t="str">
        <f>IF(OR(DF75&gt;0,DH75&gt;0,DJ75&gt;0),'Points Master'!A75,"NIP")</f>
        <v>NIP</v>
      </c>
      <c r="DE75" s="35"/>
      <c r="DF75" s="36">
        <f>'Points Master'!AM75</f>
        <v>0</v>
      </c>
      <c r="DG75" s="35"/>
      <c r="DH75" s="37">
        <f>'Points Master'!AN75</f>
        <v>0</v>
      </c>
      <c r="DI75" s="35"/>
      <c r="DJ75" s="37">
        <f>'Points Master'!AO75</f>
        <v>0</v>
      </c>
      <c r="DK75" s="35"/>
      <c r="DL75" s="35"/>
      <c r="DM75" s="35"/>
      <c r="DN75" s="35"/>
      <c r="DO75" s="35"/>
      <c r="DP75" s="38"/>
      <c r="DQ75" s="18"/>
      <c r="DR75" s="19"/>
      <c r="DS75" s="20" t="str">
        <f>IF(OR(DU75&gt;0,DW75&gt;0,DY75&gt;0),'Points Master'!A75,"NIP")</f>
        <v>NIP</v>
      </c>
      <c r="DT75" s="19"/>
      <c r="DU75" s="21">
        <f>'Points Master'!AR75</f>
        <v>0</v>
      </c>
      <c r="DV75" s="19"/>
      <c r="DW75" s="22">
        <f>'Points Master'!AS75</f>
        <v>0</v>
      </c>
      <c r="DX75" s="19"/>
      <c r="DY75" s="22">
        <f>'Points Master'!AT75</f>
        <v>0</v>
      </c>
      <c r="DZ75" s="19"/>
      <c r="EA75" s="19"/>
      <c r="EB75" s="19"/>
      <c r="EC75" s="19"/>
      <c r="ED75" s="19"/>
      <c r="EE75" s="23"/>
      <c r="EF75" s="24"/>
      <c r="EG75" s="25"/>
      <c r="EH75" s="20" t="str">
        <f>IF(OR(EJ75&gt;0,EL75&gt;0,EN75&gt;0),'Points Master'!A75,"NIP")</f>
        <v>NIP</v>
      </c>
      <c r="EI75" s="25"/>
      <c r="EJ75" s="26">
        <f>'Points Master'!AW75</f>
        <v>0</v>
      </c>
      <c r="EK75" s="25"/>
      <c r="EL75" s="27">
        <f>'Points Master'!AX75</f>
        <v>0</v>
      </c>
      <c r="EM75" s="25"/>
      <c r="EN75" s="27">
        <f>'Points Master'!AY75</f>
        <v>0</v>
      </c>
      <c r="EO75" s="25"/>
      <c r="EP75" s="25"/>
      <c r="EQ75" s="25"/>
      <c r="ER75" s="25"/>
      <c r="ES75" s="25"/>
      <c r="ET75" s="28"/>
      <c r="EU75" s="29"/>
      <c r="EV75" s="30"/>
      <c r="EW75" s="20" t="str">
        <f>IF(OR(EY75&gt;0,FA75&gt;0,FC75&gt;0),'Points Master'!A75,"NIP")</f>
        <v>NIP</v>
      </c>
      <c r="EX75" s="30"/>
      <c r="EY75" s="31">
        <f>'Points Master'!BB75</f>
        <v>0</v>
      </c>
      <c r="EZ75" s="30"/>
      <c r="FA75" s="32">
        <f>'Points Master'!BC75</f>
        <v>0</v>
      </c>
      <c r="FB75" s="30"/>
      <c r="FC75" s="32">
        <f>'Points Master'!BD75</f>
        <v>0</v>
      </c>
      <c r="FD75" s="30"/>
      <c r="FE75" s="30"/>
      <c r="FF75" s="30"/>
      <c r="FG75" s="30"/>
      <c r="FH75" s="30"/>
      <c r="FI75" s="33"/>
      <c r="FJ75" s="34"/>
      <c r="FK75" s="35"/>
      <c r="FL75" s="20" t="str">
        <f>IF(OR(FN75&gt;0,FP75&gt;0,FR75&gt;0),'Points Master'!A75,"NIP")</f>
        <v>NIP</v>
      </c>
      <c r="FM75" s="35"/>
      <c r="FN75" s="36">
        <f>'Points Master'!BG75</f>
        <v>0</v>
      </c>
      <c r="FO75" s="35"/>
      <c r="FP75" s="37">
        <f>'Points Master'!BH75</f>
        <v>0</v>
      </c>
      <c r="FQ75" s="35"/>
      <c r="FR75" s="37">
        <f>'Points Master'!BI75</f>
        <v>0</v>
      </c>
      <c r="FS75" s="35"/>
      <c r="FT75" s="35"/>
      <c r="FU75" s="35"/>
      <c r="FV75" s="35"/>
      <c r="FW75" s="35"/>
      <c r="FX75" s="38"/>
    </row>
    <row r="76" spans="1:180" ht="18.600000000000001" thickBot="1">
      <c r="A76" s="18"/>
      <c r="B76" s="19"/>
      <c r="C76" s="20" t="str">
        <f>IF(OR(E76&gt;0,G76&gt;0,I76&gt;0),'Points Master'!A76,"NIP")</f>
        <v>NIP</v>
      </c>
      <c r="D76" s="19"/>
      <c r="E76" s="21">
        <f>'Points Master'!D76</f>
        <v>0</v>
      </c>
      <c r="F76" s="19"/>
      <c r="G76" s="22">
        <f>'Points Master'!E76</f>
        <v>0</v>
      </c>
      <c r="H76" s="19"/>
      <c r="I76" s="22">
        <f>'Points Master'!F76</f>
        <v>0</v>
      </c>
      <c r="J76" s="19"/>
      <c r="K76" s="19"/>
      <c r="L76" s="19"/>
      <c r="M76" s="19"/>
      <c r="N76" s="19"/>
      <c r="O76" s="23"/>
      <c r="P76" s="24"/>
      <c r="Q76" s="25"/>
      <c r="R76" s="20" t="str">
        <f>IF(OR(T76&gt;0,V76&gt;0,X76&gt;0),'Points Master'!A76,"NIP")</f>
        <v>NIP</v>
      </c>
      <c r="S76" s="25"/>
      <c r="T76" s="26">
        <f>'Points Master'!I76</f>
        <v>0</v>
      </c>
      <c r="U76" s="25"/>
      <c r="V76" s="27">
        <f>'Points Master'!J76</f>
        <v>0</v>
      </c>
      <c r="W76" s="25"/>
      <c r="X76" s="27">
        <f>'Points Master'!K76</f>
        <v>0</v>
      </c>
      <c r="Y76" s="25"/>
      <c r="Z76" s="25"/>
      <c r="AA76" s="25"/>
      <c r="AB76" s="25"/>
      <c r="AC76" s="25"/>
      <c r="AD76" s="28"/>
      <c r="AE76" s="29"/>
      <c r="AF76" s="30"/>
      <c r="AG76" s="20" t="str">
        <f>IF(OR(AI76&gt;0,AK76&gt;0,AM76&gt;0),'Points Master'!A76,"NIP")</f>
        <v>NIP</v>
      </c>
      <c r="AH76" s="30"/>
      <c r="AI76" s="31">
        <f>'Points Master'!N76</f>
        <v>0</v>
      </c>
      <c r="AJ76" s="30"/>
      <c r="AK76" s="32">
        <f>'Points Master'!O76</f>
        <v>0</v>
      </c>
      <c r="AL76" s="30"/>
      <c r="AM76" s="32">
        <f>'Points Master'!P76</f>
        <v>0</v>
      </c>
      <c r="AN76" s="30"/>
      <c r="AO76" s="30"/>
      <c r="AP76" s="30"/>
      <c r="AQ76" s="30"/>
      <c r="AR76" s="30"/>
      <c r="AS76" s="33"/>
      <c r="AT76" s="34"/>
      <c r="AU76" s="35"/>
      <c r="AV76" s="20" t="str">
        <f>IF(OR(AX76&gt;0,AZ76&gt;0,BB76&gt;0),'Points Master'!A76,"NIP")</f>
        <v>NIP</v>
      </c>
      <c r="AW76" s="35"/>
      <c r="AX76" s="36">
        <f>'Points Master'!S76</f>
        <v>0</v>
      </c>
      <c r="AY76" s="35"/>
      <c r="AZ76" s="37">
        <f>'Points Master'!T76</f>
        <v>0</v>
      </c>
      <c r="BA76" s="35"/>
      <c r="BB76" s="37">
        <f>'Points Master'!U76</f>
        <v>0</v>
      </c>
      <c r="BC76" s="35"/>
      <c r="BD76" s="35"/>
      <c r="BE76" s="35"/>
      <c r="BF76" s="35"/>
      <c r="BG76" s="35"/>
      <c r="BH76" s="38"/>
      <c r="BI76" s="18"/>
      <c r="BJ76" s="19"/>
      <c r="BK76" s="20" t="str">
        <f>IF(OR(BM76&gt;0,BO76&gt;0,BQ76&gt;0),'Points Master'!A76,"NIP")</f>
        <v>NIP</v>
      </c>
      <c r="BL76" s="19"/>
      <c r="BM76" s="21">
        <f>'Points Master'!X76</f>
        <v>0</v>
      </c>
      <c r="BN76" s="19"/>
      <c r="BO76" s="22">
        <f>'Points Master'!Y76</f>
        <v>0</v>
      </c>
      <c r="BP76" s="19"/>
      <c r="BQ76" s="22">
        <f>'Points Master'!Z76</f>
        <v>0</v>
      </c>
      <c r="BR76" s="19"/>
      <c r="BS76" s="19"/>
      <c r="BT76" s="19"/>
      <c r="BU76" s="19"/>
      <c r="BV76" s="19"/>
      <c r="BW76" s="23"/>
      <c r="BX76" s="24"/>
      <c r="BY76" s="25"/>
      <c r="BZ76" s="20" t="str">
        <f>IF(OR(CB76&gt;0,CD76&gt;0,CF76&gt;0),'Points Master'!A76,"NIP")</f>
        <v>NIP</v>
      </c>
      <c r="CA76" s="25"/>
      <c r="CB76" s="26">
        <f>'Points Master'!AC76</f>
        <v>0</v>
      </c>
      <c r="CC76" s="25"/>
      <c r="CD76" s="27">
        <f>'Points Master'!AD76</f>
        <v>0</v>
      </c>
      <c r="CE76" s="25"/>
      <c r="CF76" s="27">
        <f>'Points Master'!AE76</f>
        <v>0</v>
      </c>
      <c r="CG76" s="25"/>
      <c r="CH76" s="25"/>
      <c r="CI76" s="25"/>
      <c r="CJ76" s="25"/>
      <c r="CK76" s="25"/>
      <c r="CL76" s="28"/>
      <c r="CM76" s="29"/>
      <c r="CN76" s="30"/>
      <c r="CO76" s="20" t="str">
        <f>IF(OR(CQ76&gt;0,CS76&gt;0,CU76&gt;0),'Points Master'!A76,"NIP")</f>
        <v>NIP</v>
      </c>
      <c r="CP76" s="30"/>
      <c r="CQ76" s="31">
        <f>'Points Master'!AH76</f>
        <v>0</v>
      </c>
      <c r="CR76" s="30"/>
      <c r="CS76" s="32">
        <f>'Points Master'!AI76</f>
        <v>0</v>
      </c>
      <c r="CT76" s="30"/>
      <c r="CU76" s="32">
        <f>'Points Master'!AJ76</f>
        <v>0</v>
      </c>
      <c r="CV76" s="30"/>
      <c r="CW76" s="30"/>
      <c r="CX76" s="30"/>
      <c r="CY76" s="30"/>
      <c r="CZ76" s="30"/>
      <c r="DA76" s="33"/>
      <c r="DB76" s="34"/>
      <c r="DC76" s="35"/>
      <c r="DD76" s="20" t="str">
        <f>IF(OR(DF76&gt;0,DH76&gt;0,DJ76&gt;0),'Points Master'!A76,"NIP")</f>
        <v>NIP</v>
      </c>
      <c r="DE76" s="35"/>
      <c r="DF76" s="36">
        <f>'Points Master'!AM76</f>
        <v>0</v>
      </c>
      <c r="DG76" s="35"/>
      <c r="DH76" s="37">
        <f>'Points Master'!AN76</f>
        <v>0</v>
      </c>
      <c r="DI76" s="35"/>
      <c r="DJ76" s="37">
        <f>'Points Master'!AO76</f>
        <v>0</v>
      </c>
      <c r="DK76" s="35"/>
      <c r="DL76" s="35"/>
      <c r="DM76" s="35"/>
      <c r="DN76" s="35"/>
      <c r="DO76" s="35"/>
      <c r="DP76" s="38"/>
      <c r="DQ76" s="18"/>
      <c r="DR76" s="19"/>
      <c r="DS76" s="20" t="str">
        <f>IF(OR(DU76&gt;0,DW76&gt;0,DY76&gt;0),'Points Master'!A76,"NIP")</f>
        <v>NIP</v>
      </c>
      <c r="DT76" s="19"/>
      <c r="DU76" s="21">
        <f>'Points Master'!AR76</f>
        <v>0</v>
      </c>
      <c r="DV76" s="19"/>
      <c r="DW76" s="22">
        <f>'Points Master'!AS76</f>
        <v>0</v>
      </c>
      <c r="DX76" s="19"/>
      <c r="DY76" s="22">
        <f>'Points Master'!AT76</f>
        <v>0</v>
      </c>
      <c r="DZ76" s="19"/>
      <c r="EA76" s="19"/>
      <c r="EB76" s="19"/>
      <c r="EC76" s="19"/>
      <c r="ED76" s="19"/>
      <c r="EE76" s="23"/>
      <c r="EF76" s="24"/>
      <c r="EG76" s="25"/>
      <c r="EH76" s="20" t="str">
        <f>IF(OR(EJ76&gt;0,EL76&gt;0,EN76&gt;0),'Points Master'!A76,"NIP")</f>
        <v>NIP</v>
      </c>
      <c r="EI76" s="25"/>
      <c r="EJ76" s="26">
        <f>'Points Master'!AW76</f>
        <v>0</v>
      </c>
      <c r="EK76" s="25"/>
      <c r="EL76" s="27">
        <f>'Points Master'!AX76</f>
        <v>0</v>
      </c>
      <c r="EM76" s="25"/>
      <c r="EN76" s="27">
        <f>'Points Master'!AY76</f>
        <v>0</v>
      </c>
      <c r="EO76" s="25"/>
      <c r="EP76" s="25"/>
      <c r="EQ76" s="25"/>
      <c r="ER76" s="25"/>
      <c r="ES76" s="25"/>
      <c r="ET76" s="28"/>
      <c r="EU76" s="29"/>
      <c r="EV76" s="30"/>
      <c r="EW76" s="20" t="str">
        <f>IF(OR(EY76&gt;0,FA76&gt;0,FC76&gt;0),'Points Master'!A76,"NIP")</f>
        <v>NIP</v>
      </c>
      <c r="EX76" s="30"/>
      <c r="EY76" s="31">
        <f>'Points Master'!BB76</f>
        <v>0</v>
      </c>
      <c r="EZ76" s="30"/>
      <c r="FA76" s="32">
        <f>'Points Master'!BC76</f>
        <v>0</v>
      </c>
      <c r="FB76" s="30"/>
      <c r="FC76" s="32">
        <f>'Points Master'!BD76</f>
        <v>0</v>
      </c>
      <c r="FD76" s="30"/>
      <c r="FE76" s="30"/>
      <c r="FF76" s="30"/>
      <c r="FG76" s="30"/>
      <c r="FH76" s="30"/>
      <c r="FI76" s="33"/>
      <c r="FJ76" s="34"/>
      <c r="FK76" s="35"/>
      <c r="FL76" s="20" t="str">
        <f>IF(OR(FN76&gt;0,FP76&gt;0,FR76&gt;0),'Points Master'!A76,"NIP")</f>
        <v>NIP</v>
      </c>
      <c r="FM76" s="35"/>
      <c r="FN76" s="36">
        <f>'Points Master'!BG76</f>
        <v>0</v>
      </c>
      <c r="FO76" s="35"/>
      <c r="FP76" s="37">
        <f>'Points Master'!BH76</f>
        <v>0</v>
      </c>
      <c r="FQ76" s="35"/>
      <c r="FR76" s="37">
        <f>'Points Master'!BI76</f>
        <v>0</v>
      </c>
      <c r="FS76" s="35"/>
      <c r="FT76" s="35"/>
      <c r="FU76" s="35"/>
      <c r="FV76" s="35"/>
      <c r="FW76" s="35"/>
      <c r="FX76" s="38"/>
    </row>
    <row r="77" spans="1:180" ht="18.600000000000001" thickBot="1">
      <c r="A77" s="18"/>
      <c r="B77" s="19"/>
      <c r="C77" s="20" t="str">
        <f>IF(OR(E77&gt;0,G77&gt;0,I77&gt;0),'Points Master'!A77,"NIP")</f>
        <v>NIP</v>
      </c>
      <c r="D77" s="19"/>
      <c r="E77" s="21">
        <f>'Points Master'!D77</f>
        <v>0</v>
      </c>
      <c r="F77" s="19"/>
      <c r="G77" s="22">
        <f>'Points Master'!E77</f>
        <v>0</v>
      </c>
      <c r="H77" s="19"/>
      <c r="I77" s="22">
        <f>'Points Master'!F77</f>
        <v>0</v>
      </c>
      <c r="J77" s="19"/>
      <c r="K77" s="19"/>
      <c r="L77" s="19"/>
      <c r="M77" s="19"/>
      <c r="N77" s="19"/>
      <c r="O77" s="23"/>
      <c r="P77" s="24"/>
      <c r="Q77" s="25"/>
      <c r="R77" s="20" t="str">
        <f>IF(OR(T77&gt;0,V77&gt;0,X77&gt;0),'Points Master'!A77,"NIP")</f>
        <v>NIP</v>
      </c>
      <c r="S77" s="25"/>
      <c r="T77" s="26">
        <f>'Points Master'!I77</f>
        <v>0</v>
      </c>
      <c r="U77" s="25"/>
      <c r="V77" s="27">
        <f>'Points Master'!J77</f>
        <v>0</v>
      </c>
      <c r="W77" s="25"/>
      <c r="X77" s="27">
        <f>'Points Master'!K77</f>
        <v>0</v>
      </c>
      <c r="Y77" s="25"/>
      <c r="Z77" s="25"/>
      <c r="AA77" s="25"/>
      <c r="AB77" s="25"/>
      <c r="AC77" s="25"/>
      <c r="AD77" s="28"/>
      <c r="AE77" s="29"/>
      <c r="AF77" s="30"/>
      <c r="AG77" s="20" t="str">
        <f>IF(OR(AI77&gt;0,AK77&gt;0,AM77&gt;0),'Points Master'!A77,"NIP")</f>
        <v>NIP</v>
      </c>
      <c r="AH77" s="30"/>
      <c r="AI77" s="31">
        <f>'Points Master'!N77</f>
        <v>0</v>
      </c>
      <c r="AJ77" s="30"/>
      <c r="AK77" s="32">
        <f>'Points Master'!O77</f>
        <v>0</v>
      </c>
      <c r="AL77" s="30"/>
      <c r="AM77" s="32">
        <f>'Points Master'!P77</f>
        <v>0</v>
      </c>
      <c r="AN77" s="30"/>
      <c r="AO77" s="30"/>
      <c r="AP77" s="30"/>
      <c r="AQ77" s="30"/>
      <c r="AR77" s="30"/>
      <c r="AS77" s="33"/>
      <c r="AT77" s="34"/>
      <c r="AU77" s="35"/>
      <c r="AV77" s="20" t="str">
        <f>IF(OR(AX77&gt;0,AZ77&gt;0,BB77&gt;0),'Points Master'!A77,"NIP")</f>
        <v>NIP</v>
      </c>
      <c r="AW77" s="35"/>
      <c r="AX77" s="36">
        <f>'Points Master'!S77</f>
        <v>0</v>
      </c>
      <c r="AY77" s="35"/>
      <c r="AZ77" s="37">
        <f>'Points Master'!T77</f>
        <v>0</v>
      </c>
      <c r="BA77" s="35"/>
      <c r="BB77" s="37">
        <f>'Points Master'!U77</f>
        <v>0</v>
      </c>
      <c r="BC77" s="35"/>
      <c r="BD77" s="35"/>
      <c r="BE77" s="35"/>
      <c r="BF77" s="35"/>
      <c r="BG77" s="35"/>
      <c r="BH77" s="38"/>
      <c r="BI77" s="18"/>
      <c r="BJ77" s="19"/>
      <c r="BK77" s="20" t="str">
        <f>IF(OR(BM77&gt;0,BO77&gt;0,BQ77&gt;0),'Points Master'!A77,"NIP")</f>
        <v>NIP</v>
      </c>
      <c r="BL77" s="19"/>
      <c r="BM77" s="21">
        <f>'Points Master'!X77</f>
        <v>0</v>
      </c>
      <c r="BN77" s="19"/>
      <c r="BO77" s="22">
        <f>'Points Master'!Y77</f>
        <v>0</v>
      </c>
      <c r="BP77" s="19"/>
      <c r="BQ77" s="22">
        <f>'Points Master'!Z77</f>
        <v>0</v>
      </c>
      <c r="BR77" s="19"/>
      <c r="BS77" s="19"/>
      <c r="BT77" s="19"/>
      <c r="BU77" s="19"/>
      <c r="BV77" s="19"/>
      <c r="BW77" s="23"/>
      <c r="BX77" s="24"/>
      <c r="BY77" s="25"/>
      <c r="BZ77" s="20" t="str">
        <f>IF(OR(CB77&gt;0,CD77&gt;0,CF77&gt;0),'Points Master'!A77,"NIP")</f>
        <v>NIP</v>
      </c>
      <c r="CA77" s="25"/>
      <c r="CB77" s="26">
        <f>'Points Master'!AC77</f>
        <v>0</v>
      </c>
      <c r="CC77" s="25"/>
      <c r="CD77" s="27">
        <f>'Points Master'!AD77</f>
        <v>0</v>
      </c>
      <c r="CE77" s="25"/>
      <c r="CF77" s="27">
        <f>'Points Master'!AE77</f>
        <v>0</v>
      </c>
      <c r="CG77" s="25"/>
      <c r="CH77" s="25"/>
      <c r="CI77" s="25"/>
      <c r="CJ77" s="25"/>
      <c r="CK77" s="25"/>
      <c r="CL77" s="28"/>
      <c r="CM77" s="29"/>
      <c r="CN77" s="30"/>
      <c r="CO77" s="20" t="str">
        <f>IF(OR(CQ77&gt;0,CS77&gt;0,CU77&gt;0),'Points Master'!A77,"NIP")</f>
        <v>NIP</v>
      </c>
      <c r="CP77" s="30"/>
      <c r="CQ77" s="31">
        <f>'Points Master'!AH77</f>
        <v>0</v>
      </c>
      <c r="CR77" s="30"/>
      <c r="CS77" s="32">
        <f>'Points Master'!AI77</f>
        <v>0</v>
      </c>
      <c r="CT77" s="30"/>
      <c r="CU77" s="32">
        <f>'Points Master'!AJ77</f>
        <v>0</v>
      </c>
      <c r="CV77" s="30"/>
      <c r="CW77" s="30"/>
      <c r="CX77" s="30"/>
      <c r="CY77" s="30"/>
      <c r="CZ77" s="30"/>
      <c r="DA77" s="33"/>
      <c r="DB77" s="34"/>
      <c r="DC77" s="35"/>
      <c r="DD77" s="20" t="str">
        <f>IF(OR(DF77&gt;0,DH77&gt;0,DJ77&gt;0),'Points Master'!A77,"NIP")</f>
        <v>NIP</v>
      </c>
      <c r="DE77" s="35"/>
      <c r="DF77" s="36">
        <f>'Points Master'!AM77</f>
        <v>0</v>
      </c>
      <c r="DG77" s="35"/>
      <c r="DH77" s="37">
        <f>'Points Master'!AN77</f>
        <v>0</v>
      </c>
      <c r="DI77" s="35"/>
      <c r="DJ77" s="37">
        <f>'Points Master'!AO77</f>
        <v>0</v>
      </c>
      <c r="DK77" s="35"/>
      <c r="DL77" s="35"/>
      <c r="DM77" s="35"/>
      <c r="DN77" s="35"/>
      <c r="DO77" s="35"/>
      <c r="DP77" s="38"/>
      <c r="DQ77" s="18"/>
      <c r="DR77" s="19"/>
      <c r="DS77" s="20" t="str">
        <f>IF(OR(DU77&gt;0,DW77&gt;0,DY77&gt;0),'Points Master'!A77,"NIP")</f>
        <v>NIP</v>
      </c>
      <c r="DT77" s="19"/>
      <c r="DU77" s="21">
        <f>'Points Master'!AR77</f>
        <v>0</v>
      </c>
      <c r="DV77" s="19"/>
      <c r="DW77" s="22">
        <f>'Points Master'!AS77</f>
        <v>0</v>
      </c>
      <c r="DX77" s="19"/>
      <c r="DY77" s="22">
        <f>'Points Master'!AT77</f>
        <v>0</v>
      </c>
      <c r="DZ77" s="19"/>
      <c r="EA77" s="19"/>
      <c r="EB77" s="19"/>
      <c r="EC77" s="19"/>
      <c r="ED77" s="19"/>
      <c r="EE77" s="23"/>
      <c r="EF77" s="24"/>
      <c r="EG77" s="25"/>
      <c r="EH77" s="20" t="str">
        <f>IF(OR(EJ77&gt;0,EL77&gt;0,EN77&gt;0),'Points Master'!A77,"NIP")</f>
        <v>NIP</v>
      </c>
      <c r="EI77" s="25"/>
      <c r="EJ77" s="26">
        <f>'Points Master'!AW77</f>
        <v>0</v>
      </c>
      <c r="EK77" s="25"/>
      <c r="EL77" s="27">
        <f>'Points Master'!AX77</f>
        <v>0</v>
      </c>
      <c r="EM77" s="25"/>
      <c r="EN77" s="27">
        <f>'Points Master'!AY77</f>
        <v>0</v>
      </c>
      <c r="EO77" s="25"/>
      <c r="EP77" s="25"/>
      <c r="EQ77" s="25"/>
      <c r="ER77" s="25"/>
      <c r="ES77" s="25"/>
      <c r="ET77" s="28"/>
      <c r="EU77" s="29"/>
      <c r="EV77" s="30"/>
      <c r="EW77" s="20" t="str">
        <f>IF(OR(EY77&gt;0,FA77&gt;0,FC77&gt;0),'Points Master'!A77,"NIP")</f>
        <v>NIP</v>
      </c>
      <c r="EX77" s="30"/>
      <c r="EY77" s="31">
        <f>'Points Master'!BB77</f>
        <v>0</v>
      </c>
      <c r="EZ77" s="30"/>
      <c r="FA77" s="32">
        <f>'Points Master'!BC77</f>
        <v>0</v>
      </c>
      <c r="FB77" s="30"/>
      <c r="FC77" s="32">
        <f>'Points Master'!BD77</f>
        <v>0</v>
      </c>
      <c r="FD77" s="30"/>
      <c r="FE77" s="30"/>
      <c r="FF77" s="30"/>
      <c r="FG77" s="30"/>
      <c r="FH77" s="30"/>
      <c r="FI77" s="33"/>
      <c r="FJ77" s="34"/>
      <c r="FK77" s="35"/>
      <c r="FL77" s="20" t="str">
        <f>IF(OR(FN77&gt;0,FP77&gt;0,FR77&gt;0),'Points Master'!A77,"NIP")</f>
        <v>NIP</v>
      </c>
      <c r="FM77" s="35"/>
      <c r="FN77" s="36">
        <f>'Points Master'!BG77</f>
        <v>0</v>
      </c>
      <c r="FO77" s="35"/>
      <c r="FP77" s="37">
        <f>'Points Master'!BH77</f>
        <v>0</v>
      </c>
      <c r="FQ77" s="35"/>
      <c r="FR77" s="37">
        <f>'Points Master'!BI77</f>
        <v>0</v>
      </c>
      <c r="FS77" s="35"/>
      <c r="FT77" s="35"/>
      <c r="FU77" s="35"/>
      <c r="FV77" s="35"/>
      <c r="FW77" s="35"/>
      <c r="FX77" s="38"/>
    </row>
    <row r="78" spans="1:180" ht="18.600000000000001" thickBot="1">
      <c r="A78" s="18"/>
      <c r="B78" s="19"/>
      <c r="C78" s="20" t="str">
        <f>IF(OR(E78&gt;0,G78&gt;0,I78&gt;0),'Points Master'!A78,"NIP")</f>
        <v>NIP</v>
      </c>
      <c r="D78" s="19"/>
      <c r="E78" s="21">
        <f>'Points Master'!D78</f>
        <v>0</v>
      </c>
      <c r="F78" s="19"/>
      <c r="G78" s="22">
        <f>'Points Master'!E78</f>
        <v>0</v>
      </c>
      <c r="H78" s="19"/>
      <c r="I78" s="22">
        <f>'Points Master'!F78</f>
        <v>0</v>
      </c>
      <c r="J78" s="19"/>
      <c r="K78" s="19"/>
      <c r="L78" s="19"/>
      <c r="M78" s="19"/>
      <c r="N78" s="19"/>
      <c r="O78" s="23"/>
      <c r="P78" s="24"/>
      <c r="Q78" s="25"/>
      <c r="R78" s="20" t="str">
        <f>IF(OR(T78&gt;0,V78&gt;0,X78&gt;0),'Points Master'!A78,"NIP")</f>
        <v>NIP</v>
      </c>
      <c r="S78" s="25"/>
      <c r="T78" s="26">
        <f>'Points Master'!I78</f>
        <v>0</v>
      </c>
      <c r="U78" s="25"/>
      <c r="V78" s="27">
        <f>'Points Master'!J78</f>
        <v>0</v>
      </c>
      <c r="W78" s="25"/>
      <c r="X78" s="27">
        <f>'Points Master'!K78</f>
        <v>0</v>
      </c>
      <c r="Y78" s="25"/>
      <c r="Z78" s="25"/>
      <c r="AA78" s="25"/>
      <c r="AB78" s="25"/>
      <c r="AC78" s="25"/>
      <c r="AD78" s="28"/>
      <c r="AE78" s="29"/>
      <c r="AF78" s="30"/>
      <c r="AG78" s="20" t="str">
        <f>IF(OR(AI78&gt;0,AK78&gt;0,AM78&gt;0),'Points Master'!A78,"NIP")</f>
        <v>NIP</v>
      </c>
      <c r="AH78" s="30"/>
      <c r="AI78" s="31">
        <f>'Points Master'!N78</f>
        <v>0</v>
      </c>
      <c r="AJ78" s="30"/>
      <c r="AK78" s="32">
        <f>'Points Master'!O78</f>
        <v>0</v>
      </c>
      <c r="AL78" s="30"/>
      <c r="AM78" s="32">
        <f>'Points Master'!P78</f>
        <v>0</v>
      </c>
      <c r="AN78" s="30"/>
      <c r="AO78" s="30"/>
      <c r="AP78" s="30"/>
      <c r="AQ78" s="30"/>
      <c r="AR78" s="30"/>
      <c r="AS78" s="33"/>
      <c r="AT78" s="34"/>
      <c r="AU78" s="35"/>
      <c r="AV78" s="20" t="str">
        <f>IF(OR(AX78&gt;0,AZ78&gt;0,BB78&gt;0),'Points Master'!A78,"NIP")</f>
        <v>NIP</v>
      </c>
      <c r="AW78" s="35"/>
      <c r="AX78" s="36">
        <f>'Points Master'!S78</f>
        <v>0</v>
      </c>
      <c r="AY78" s="35"/>
      <c r="AZ78" s="37">
        <f>'Points Master'!T78</f>
        <v>0</v>
      </c>
      <c r="BA78" s="35"/>
      <c r="BB78" s="37">
        <f>'Points Master'!U78</f>
        <v>0</v>
      </c>
      <c r="BC78" s="35"/>
      <c r="BD78" s="35"/>
      <c r="BE78" s="35"/>
      <c r="BF78" s="35"/>
      <c r="BG78" s="35"/>
      <c r="BH78" s="38"/>
      <c r="BI78" s="18"/>
      <c r="BJ78" s="19"/>
      <c r="BK78" s="20" t="str">
        <f>IF(OR(BM78&gt;0,BO78&gt;0,BQ78&gt;0),'Points Master'!A78,"NIP")</f>
        <v>NIP</v>
      </c>
      <c r="BL78" s="19"/>
      <c r="BM78" s="21">
        <f>'Points Master'!X78</f>
        <v>0</v>
      </c>
      <c r="BN78" s="19"/>
      <c r="BO78" s="22">
        <f>'Points Master'!Y78</f>
        <v>0</v>
      </c>
      <c r="BP78" s="19"/>
      <c r="BQ78" s="22">
        <f>'Points Master'!Z78</f>
        <v>0</v>
      </c>
      <c r="BR78" s="19"/>
      <c r="BS78" s="19"/>
      <c r="BT78" s="19"/>
      <c r="BU78" s="19"/>
      <c r="BV78" s="19"/>
      <c r="BW78" s="23"/>
      <c r="BX78" s="24"/>
      <c r="BY78" s="25"/>
      <c r="BZ78" s="20" t="str">
        <f>IF(OR(CB78&gt;0,CD78&gt;0,CF78&gt;0),'Points Master'!A78,"NIP")</f>
        <v>NIP</v>
      </c>
      <c r="CA78" s="25"/>
      <c r="CB78" s="26">
        <f>'Points Master'!AC78</f>
        <v>0</v>
      </c>
      <c r="CC78" s="25"/>
      <c r="CD78" s="27">
        <f>'Points Master'!AD78</f>
        <v>0</v>
      </c>
      <c r="CE78" s="25"/>
      <c r="CF78" s="27">
        <f>'Points Master'!AE78</f>
        <v>0</v>
      </c>
      <c r="CG78" s="25"/>
      <c r="CH78" s="25"/>
      <c r="CI78" s="25"/>
      <c r="CJ78" s="25"/>
      <c r="CK78" s="25"/>
      <c r="CL78" s="28"/>
      <c r="CM78" s="29"/>
      <c r="CN78" s="30"/>
      <c r="CO78" s="20" t="str">
        <f>IF(OR(CQ78&gt;0,CS78&gt;0,CU78&gt;0),'Points Master'!A78,"NIP")</f>
        <v>NIP</v>
      </c>
      <c r="CP78" s="30"/>
      <c r="CQ78" s="31">
        <f>'Points Master'!AH78</f>
        <v>0</v>
      </c>
      <c r="CR78" s="30"/>
      <c r="CS78" s="32">
        <f>'Points Master'!AI78</f>
        <v>0</v>
      </c>
      <c r="CT78" s="30"/>
      <c r="CU78" s="32">
        <f>'Points Master'!AJ78</f>
        <v>0</v>
      </c>
      <c r="CV78" s="30"/>
      <c r="CW78" s="30"/>
      <c r="CX78" s="30"/>
      <c r="CY78" s="30"/>
      <c r="CZ78" s="30"/>
      <c r="DA78" s="33"/>
      <c r="DB78" s="34"/>
      <c r="DC78" s="35"/>
      <c r="DD78" s="20" t="str">
        <f>IF(OR(DF78&gt;0,DH78&gt;0,DJ78&gt;0),'Points Master'!A78,"NIP")</f>
        <v>NIP</v>
      </c>
      <c r="DE78" s="35"/>
      <c r="DF78" s="36">
        <f>'Points Master'!AM78</f>
        <v>0</v>
      </c>
      <c r="DG78" s="35"/>
      <c r="DH78" s="37">
        <f>'Points Master'!AN78</f>
        <v>0</v>
      </c>
      <c r="DI78" s="35"/>
      <c r="DJ78" s="37">
        <f>'Points Master'!AO78</f>
        <v>0</v>
      </c>
      <c r="DK78" s="35"/>
      <c r="DL78" s="35"/>
      <c r="DM78" s="35"/>
      <c r="DN78" s="35"/>
      <c r="DO78" s="35"/>
      <c r="DP78" s="38"/>
      <c r="DQ78" s="18"/>
      <c r="DR78" s="19"/>
      <c r="DS78" s="20" t="str">
        <f>IF(OR(DU78&gt;0,DW78&gt;0,DY78&gt;0),'Points Master'!A78,"NIP")</f>
        <v>NIP</v>
      </c>
      <c r="DT78" s="19"/>
      <c r="DU78" s="21">
        <f>'Points Master'!AR78</f>
        <v>0</v>
      </c>
      <c r="DV78" s="19"/>
      <c r="DW78" s="22">
        <f>'Points Master'!AS78</f>
        <v>0</v>
      </c>
      <c r="DX78" s="19"/>
      <c r="DY78" s="22">
        <f>'Points Master'!AT78</f>
        <v>0</v>
      </c>
      <c r="DZ78" s="19"/>
      <c r="EA78" s="19"/>
      <c r="EB78" s="19"/>
      <c r="EC78" s="19"/>
      <c r="ED78" s="19"/>
      <c r="EE78" s="23"/>
      <c r="EF78" s="24"/>
      <c r="EG78" s="25"/>
      <c r="EH78" s="20" t="str">
        <f>IF(OR(EJ78&gt;0,EL78&gt;0,EN78&gt;0),'Points Master'!A78,"NIP")</f>
        <v>NIP</v>
      </c>
      <c r="EI78" s="25"/>
      <c r="EJ78" s="26">
        <f>'Points Master'!AW78</f>
        <v>0</v>
      </c>
      <c r="EK78" s="25"/>
      <c r="EL78" s="27">
        <f>'Points Master'!AX78</f>
        <v>0</v>
      </c>
      <c r="EM78" s="25"/>
      <c r="EN78" s="27">
        <f>'Points Master'!AY78</f>
        <v>0</v>
      </c>
      <c r="EO78" s="25"/>
      <c r="EP78" s="25"/>
      <c r="EQ78" s="25"/>
      <c r="ER78" s="25"/>
      <c r="ES78" s="25"/>
      <c r="ET78" s="28"/>
      <c r="EU78" s="29"/>
      <c r="EV78" s="30"/>
      <c r="EW78" s="20" t="str">
        <f>IF(OR(EY78&gt;0,FA78&gt;0,FC78&gt;0),'Points Master'!A78,"NIP")</f>
        <v>NIP</v>
      </c>
      <c r="EX78" s="30"/>
      <c r="EY78" s="31">
        <f>'Points Master'!BB78</f>
        <v>0</v>
      </c>
      <c r="EZ78" s="30"/>
      <c r="FA78" s="32">
        <f>'Points Master'!BC78</f>
        <v>0</v>
      </c>
      <c r="FB78" s="30"/>
      <c r="FC78" s="32">
        <f>'Points Master'!BD78</f>
        <v>0</v>
      </c>
      <c r="FD78" s="30"/>
      <c r="FE78" s="30"/>
      <c r="FF78" s="30"/>
      <c r="FG78" s="30"/>
      <c r="FH78" s="30"/>
      <c r="FI78" s="33"/>
      <c r="FJ78" s="34"/>
      <c r="FK78" s="35"/>
      <c r="FL78" s="20" t="str">
        <f>IF(OR(FN78&gt;0,FP78&gt;0,FR78&gt;0),'Points Master'!A78,"NIP")</f>
        <v>NIP</v>
      </c>
      <c r="FM78" s="35"/>
      <c r="FN78" s="36">
        <f>'Points Master'!BG78</f>
        <v>0</v>
      </c>
      <c r="FO78" s="35"/>
      <c r="FP78" s="37">
        <f>'Points Master'!BH78</f>
        <v>0</v>
      </c>
      <c r="FQ78" s="35"/>
      <c r="FR78" s="37">
        <f>'Points Master'!BI78</f>
        <v>0</v>
      </c>
      <c r="FS78" s="35"/>
      <c r="FT78" s="35"/>
      <c r="FU78" s="35"/>
      <c r="FV78" s="35"/>
      <c r="FW78" s="35"/>
      <c r="FX78" s="38"/>
    </row>
    <row r="79" spans="1:180" ht="18.600000000000001" thickBot="1">
      <c r="A79" s="18"/>
      <c r="B79" s="19"/>
      <c r="C79" s="20" t="str">
        <f>IF(OR(E79&gt;0,G79&gt;0,I79&gt;0),'Points Master'!A79,"NIP")</f>
        <v>NIP</v>
      </c>
      <c r="D79" s="19"/>
      <c r="E79" s="21">
        <f>'Points Master'!D79</f>
        <v>0</v>
      </c>
      <c r="F79" s="19"/>
      <c r="G79" s="22">
        <f>'Points Master'!E79</f>
        <v>0</v>
      </c>
      <c r="H79" s="19"/>
      <c r="I79" s="22">
        <f>'Points Master'!F79</f>
        <v>0</v>
      </c>
      <c r="J79" s="19"/>
      <c r="K79" s="19"/>
      <c r="L79" s="19"/>
      <c r="M79" s="19"/>
      <c r="N79" s="19"/>
      <c r="O79" s="23"/>
      <c r="P79" s="24"/>
      <c r="Q79" s="25"/>
      <c r="R79" s="20" t="str">
        <f>IF(OR(T79&gt;0,V79&gt;0,X79&gt;0),'Points Master'!A79,"NIP")</f>
        <v>NIP</v>
      </c>
      <c r="S79" s="25"/>
      <c r="T79" s="26">
        <f>'Points Master'!I79</f>
        <v>0</v>
      </c>
      <c r="U79" s="25"/>
      <c r="V79" s="27">
        <f>'Points Master'!J79</f>
        <v>0</v>
      </c>
      <c r="W79" s="25"/>
      <c r="X79" s="27">
        <f>'Points Master'!K79</f>
        <v>0</v>
      </c>
      <c r="Y79" s="25"/>
      <c r="Z79" s="25"/>
      <c r="AA79" s="25"/>
      <c r="AB79" s="25"/>
      <c r="AC79" s="25"/>
      <c r="AD79" s="28"/>
      <c r="AE79" s="29"/>
      <c r="AF79" s="30"/>
      <c r="AG79" s="20" t="str">
        <f>IF(OR(AI79&gt;0,AK79&gt;0,AM79&gt;0),'Points Master'!A79,"NIP")</f>
        <v>NIP</v>
      </c>
      <c r="AH79" s="30"/>
      <c r="AI79" s="31">
        <f>'Points Master'!N79</f>
        <v>0</v>
      </c>
      <c r="AJ79" s="30"/>
      <c r="AK79" s="32">
        <f>'Points Master'!O79</f>
        <v>0</v>
      </c>
      <c r="AL79" s="30"/>
      <c r="AM79" s="32">
        <f>'Points Master'!P79</f>
        <v>0</v>
      </c>
      <c r="AN79" s="30"/>
      <c r="AO79" s="30"/>
      <c r="AP79" s="30"/>
      <c r="AQ79" s="30"/>
      <c r="AR79" s="30"/>
      <c r="AS79" s="33"/>
      <c r="AT79" s="34"/>
      <c r="AU79" s="35"/>
      <c r="AV79" s="20" t="str">
        <f>IF(OR(AX79&gt;0,AZ79&gt;0,BB79&gt;0),'Points Master'!A79,"NIP")</f>
        <v>NIP</v>
      </c>
      <c r="AW79" s="35"/>
      <c r="AX79" s="36">
        <f>'Points Master'!S79</f>
        <v>0</v>
      </c>
      <c r="AY79" s="35"/>
      <c r="AZ79" s="37">
        <f>'Points Master'!T79</f>
        <v>0</v>
      </c>
      <c r="BA79" s="35"/>
      <c r="BB79" s="37">
        <f>'Points Master'!U79</f>
        <v>0</v>
      </c>
      <c r="BC79" s="35"/>
      <c r="BD79" s="35"/>
      <c r="BE79" s="35"/>
      <c r="BF79" s="35"/>
      <c r="BG79" s="35"/>
      <c r="BH79" s="38"/>
      <c r="BI79" s="18"/>
      <c r="BJ79" s="19"/>
      <c r="BK79" s="20" t="str">
        <f>IF(OR(BM79&gt;0,BO79&gt;0,BQ79&gt;0),'Points Master'!A79,"NIP")</f>
        <v>NIP</v>
      </c>
      <c r="BL79" s="19"/>
      <c r="BM79" s="21">
        <f>'Points Master'!X79</f>
        <v>0</v>
      </c>
      <c r="BN79" s="19"/>
      <c r="BO79" s="22">
        <f>'Points Master'!Y79</f>
        <v>0</v>
      </c>
      <c r="BP79" s="19"/>
      <c r="BQ79" s="22">
        <f>'Points Master'!Z79</f>
        <v>0</v>
      </c>
      <c r="BR79" s="19"/>
      <c r="BS79" s="19"/>
      <c r="BT79" s="19"/>
      <c r="BU79" s="19"/>
      <c r="BV79" s="19"/>
      <c r="BW79" s="23"/>
      <c r="BX79" s="24"/>
      <c r="BY79" s="25"/>
      <c r="BZ79" s="20" t="str">
        <f>IF(OR(CB79&gt;0,CD79&gt;0,CF79&gt;0),'Points Master'!A79,"NIP")</f>
        <v>NIP</v>
      </c>
      <c r="CA79" s="25"/>
      <c r="CB79" s="26">
        <f>'Points Master'!AC79</f>
        <v>0</v>
      </c>
      <c r="CC79" s="25"/>
      <c r="CD79" s="27">
        <f>'Points Master'!AD79</f>
        <v>0</v>
      </c>
      <c r="CE79" s="25"/>
      <c r="CF79" s="27">
        <f>'Points Master'!AE79</f>
        <v>0</v>
      </c>
      <c r="CG79" s="25"/>
      <c r="CH79" s="25"/>
      <c r="CI79" s="25"/>
      <c r="CJ79" s="25"/>
      <c r="CK79" s="25"/>
      <c r="CL79" s="28"/>
      <c r="CM79" s="29"/>
      <c r="CN79" s="30"/>
      <c r="CO79" s="20" t="str">
        <f>IF(OR(CQ79&gt;0,CS79&gt;0,CU79&gt;0),'Points Master'!A79,"NIP")</f>
        <v>NIP</v>
      </c>
      <c r="CP79" s="30"/>
      <c r="CQ79" s="31">
        <f>'Points Master'!AH79</f>
        <v>0</v>
      </c>
      <c r="CR79" s="30"/>
      <c r="CS79" s="32">
        <f>'Points Master'!AI79</f>
        <v>0</v>
      </c>
      <c r="CT79" s="30"/>
      <c r="CU79" s="32">
        <f>'Points Master'!AJ79</f>
        <v>0</v>
      </c>
      <c r="CV79" s="30"/>
      <c r="CW79" s="30"/>
      <c r="CX79" s="30"/>
      <c r="CY79" s="30"/>
      <c r="CZ79" s="30"/>
      <c r="DA79" s="33"/>
      <c r="DB79" s="34"/>
      <c r="DC79" s="35"/>
      <c r="DD79" s="20" t="str">
        <f>IF(OR(DF79&gt;0,DH79&gt;0,DJ79&gt;0),'Points Master'!A79,"NIP")</f>
        <v>NIP</v>
      </c>
      <c r="DE79" s="35"/>
      <c r="DF79" s="36">
        <f>'Points Master'!AM79</f>
        <v>0</v>
      </c>
      <c r="DG79" s="35"/>
      <c r="DH79" s="37">
        <f>'Points Master'!AN79</f>
        <v>0</v>
      </c>
      <c r="DI79" s="35"/>
      <c r="DJ79" s="37">
        <f>'Points Master'!AO79</f>
        <v>0</v>
      </c>
      <c r="DK79" s="35"/>
      <c r="DL79" s="35"/>
      <c r="DM79" s="35"/>
      <c r="DN79" s="35"/>
      <c r="DO79" s="35"/>
      <c r="DP79" s="38"/>
      <c r="DQ79" s="18"/>
      <c r="DR79" s="19"/>
      <c r="DS79" s="20" t="str">
        <f>IF(OR(DU79&gt;0,DW79&gt;0,DY79&gt;0),'Points Master'!A79,"NIP")</f>
        <v>NIP</v>
      </c>
      <c r="DT79" s="19"/>
      <c r="DU79" s="21">
        <f>'Points Master'!AR79</f>
        <v>0</v>
      </c>
      <c r="DV79" s="19"/>
      <c r="DW79" s="22">
        <f>'Points Master'!AS79</f>
        <v>0</v>
      </c>
      <c r="DX79" s="19"/>
      <c r="DY79" s="22">
        <f>'Points Master'!AT79</f>
        <v>0</v>
      </c>
      <c r="DZ79" s="19"/>
      <c r="EA79" s="19"/>
      <c r="EB79" s="19"/>
      <c r="EC79" s="19"/>
      <c r="ED79" s="19"/>
      <c r="EE79" s="23"/>
      <c r="EF79" s="24"/>
      <c r="EG79" s="25"/>
      <c r="EH79" s="20" t="str">
        <f>IF(OR(EJ79&gt;0,EL79&gt;0,EN79&gt;0),'Points Master'!A79,"NIP")</f>
        <v>NIP</v>
      </c>
      <c r="EI79" s="25"/>
      <c r="EJ79" s="26">
        <f>'Points Master'!AW79</f>
        <v>0</v>
      </c>
      <c r="EK79" s="25"/>
      <c r="EL79" s="27">
        <f>'Points Master'!AX79</f>
        <v>0</v>
      </c>
      <c r="EM79" s="25"/>
      <c r="EN79" s="27">
        <f>'Points Master'!AY79</f>
        <v>0</v>
      </c>
      <c r="EO79" s="25"/>
      <c r="EP79" s="25"/>
      <c r="EQ79" s="25"/>
      <c r="ER79" s="25"/>
      <c r="ES79" s="25"/>
      <c r="ET79" s="28"/>
      <c r="EU79" s="29"/>
      <c r="EV79" s="30"/>
      <c r="EW79" s="20" t="str">
        <f>IF(OR(EY79&gt;0,FA79&gt;0,FC79&gt;0),'Points Master'!A79,"NIP")</f>
        <v>NIP</v>
      </c>
      <c r="EX79" s="30"/>
      <c r="EY79" s="31">
        <f>'Points Master'!BB79</f>
        <v>0</v>
      </c>
      <c r="EZ79" s="30"/>
      <c r="FA79" s="32">
        <f>'Points Master'!BC79</f>
        <v>0</v>
      </c>
      <c r="FB79" s="30"/>
      <c r="FC79" s="32">
        <f>'Points Master'!BD79</f>
        <v>0</v>
      </c>
      <c r="FD79" s="30"/>
      <c r="FE79" s="30"/>
      <c r="FF79" s="30"/>
      <c r="FG79" s="30"/>
      <c r="FH79" s="30"/>
      <c r="FI79" s="33"/>
      <c r="FJ79" s="34"/>
      <c r="FK79" s="35"/>
      <c r="FL79" s="20" t="str">
        <f>IF(OR(FN79&gt;0,FP79&gt;0,FR79&gt;0),'Points Master'!A79,"NIP")</f>
        <v>NIP</v>
      </c>
      <c r="FM79" s="35"/>
      <c r="FN79" s="36">
        <f>'Points Master'!BG79</f>
        <v>0</v>
      </c>
      <c r="FO79" s="35"/>
      <c r="FP79" s="37">
        <f>'Points Master'!BH79</f>
        <v>0</v>
      </c>
      <c r="FQ79" s="35"/>
      <c r="FR79" s="37">
        <f>'Points Master'!BI79</f>
        <v>0</v>
      </c>
      <c r="FS79" s="35"/>
      <c r="FT79" s="35"/>
      <c r="FU79" s="35"/>
      <c r="FV79" s="35"/>
      <c r="FW79" s="35"/>
      <c r="FX79" s="38"/>
    </row>
    <row r="80" spans="1:180" ht="18.600000000000001" thickBot="1">
      <c r="A80" s="18"/>
      <c r="B80" s="19"/>
      <c r="C80" s="20" t="str">
        <f>IF(OR(E80&gt;0,G80&gt;0,I80&gt;0),'Points Master'!A80,"NIP")</f>
        <v>NIP</v>
      </c>
      <c r="D80" s="19"/>
      <c r="E80" s="21">
        <f>'Points Master'!D80</f>
        <v>0</v>
      </c>
      <c r="F80" s="19"/>
      <c r="G80" s="22">
        <f>'Points Master'!E80</f>
        <v>0</v>
      </c>
      <c r="H80" s="19"/>
      <c r="I80" s="22">
        <f>'Points Master'!F80</f>
        <v>0</v>
      </c>
      <c r="J80" s="19"/>
      <c r="K80" s="19"/>
      <c r="L80" s="19"/>
      <c r="M80" s="19"/>
      <c r="N80" s="19"/>
      <c r="O80" s="23"/>
      <c r="P80" s="24"/>
      <c r="Q80" s="25"/>
      <c r="R80" s="20" t="str">
        <f>IF(OR(T80&gt;0,V80&gt;0,X80&gt;0),'Points Master'!A80,"NIP")</f>
        <v>NIP</v>
      </c>
      <c r="S80" s="25"/>
      <c r="T80" s="26">
        <f>'Points Master'!I80</f>
        <v>0</v>
      </c>
      <c r="U80" s="25"/>
      <c r="V80" s="27">
        <f>'Points Master'!J80</f>
        <v>0</v>
      </c>
      <c r="W80" s="25"/>
      <c r="X80" s="27">
        <f>'Points Master'!K80</f>
        <v>0</v>
      </c>
      <c r="Y80" s="25"/>
      <c r="Z80" s="25"/>
      <c r="AA80" s="25"/>
      <c r="AB80" s="25"/>
      <c r="AC80" s="25"/>
      <c r="AD80" s="28"/>
      <c r="AE80" s="29"/>
      <c r="AF80" s="30"/>
      <c r="AG80" s="20" t="str">
        <f>IF(OR(AI80&gt;0,AK80&gt;0,AM80&gt;0),'Points Master'!A80,"NIP")</f>
        <v>NIP</v>
      </c>
      <c r="AH80" s="30"/>
      <c r="AI80" s="31">
        <f>'Points Master'!N80</f>
        <v>0</v>
      </c>
      <c r="AJ80" s="30"/>
      <c r="AK80" s="32">
        <f>'Points Master'!O80</f>
        <v>0</v>
      </c>
      <c r="AL80" s="30"/>
      <c r="AM80" s="32">
        <f>'Points Master'!P80</f>
        <v>0</v>
      </c>
      <c r="AN80" s="30"/>
      <c r="AO80" s="30"/>
      <c r="AP80" s="30"/>
      <c r="AQ80" s="30"/>
      <c r="AR80" s="30"/>
      <c r="AS80" s="33"/>
      <c r="AT80" s="34"/>
      <c r="AU80" s="35"/>
      <c r="AV80" s="20" t="str">
        <f>IF(OR(AX80&gt;0,AZ80&gt;0,BB80&gt;0),'Points Master'!A80,"NIP")</f>
        <v>NIP</v>
      </c>
      <c r="AW80" s="35"/>
      <c r="AX80" s="36">
        <f>'Points Master'!S80</f>
        <v>0</v>
      </c>
      <c r="AY80" s="35"/>
      <c r="AZ80" s="37">
        <f>'Points Master'!T80</f>
        <v>0</v>
      </c>
      <c r="BA80" s="35"/>
      <c r="BB80" s="37">
        <f>'Points Master'!U80</f>
        <v>0</v>
      </c>
      <c r="BC80" s="35"/>
      <c r="BD80" s="35"/>
      <c r="BE80" s="35"/>
      <c r="BF80" s="35"/>
      <c r="BG80" s="35"/>
      <c r="BH80" s="38"/>
      <c r="BI80" s="18"/>
      <c r="BJ80" s="19"/>
      <c r="BK80" s="20" t="str">
        <f>IF(OR(BM80&gt;0,BO80&gt;0,BQ80&gt;0),'Points Master'!A80,"NIP")</f>
        <v>NIP</v>
      </c>
      <c r="BL80" s="19"/>
      <c r="BM80" s="21">
        <f>'Points Master'!X80</f>
        <v>0</v>
      </c>
      <c r="BN80" s="19"/>
      <c r="BO80" s="22">
        <f>'Points Master'!Y80</f>
        <v>0</v>
      </c>
      <c r="BP80" s="19"/>
      <c r="BQ80" s="22">
        <f>'Points Master'!Z80</f>
        <v>0</v>
      </c>
      <c r="BR80" s="19"/>
      <c r="BS80" s="19"/>
      <c r="BT80" s="19"/>
      <c r="BU80" s="19"/>
      <c r="BV80" s="19"/>
      <c r="BW80" s="23"/>
      <c r="BX80" s="24"/>
      <c r="BY80" s="25"/>
      <c r="BZ80" s="20" t="str">
        <f>IF(OR(CB80&gt;0,CD80&gt;0,CF80&gt;0),'Points Master'!A80,"NIP")</f>
        <v>NIP</v>
      </c>
      <c r="CA80" s="25"/>
      <c r="CB80" s="26">
        <f>'Points Master'!AC80</f>
        <v>0</v>
      </c>
      <c r="CC80" s="25"/>
      <c r="CD80" s="27">
        <f>'Points Master'!AD80</f>
        <v>0</v>
      </c>
      <c r="CE80" s="25"/>
      <c r="CF80" s="27">
        <f>'Points Master'!AE80</f>
        <v>0</v>
      </c>
      <c r="CG80" s="25"/>
      <c r="CH80" s="25"/>
      <c r="CI80" s="25"/>
      <c r="CJ80" s="25"/>
      <c r="CK80" s="25"/>
      <c r="CL80" s="28"/>
      <c r="CM80" s="29"/>
      <c r="CN80" s="30"/>
      <c r="CO80" s="20" t="str">
        <f>IF(OR(CQ80&gt;0,CS80&gt;0,CU80&gt;0),'Points Master'!A80,"NIP")</f>
        <v>NIP</v>
      </c>
      <c r="CP80" s="30"/>
      <c r="CQ80" s="31">
        <f>'Points Master'!AH80</f>
        <v>0</v>
      </c>
      <c r="CR80" s="30"/>
      <c r="CS80" s="32">
        <f>'Points Master'!AI80</f>
        <v>0</v>
      </c>
      <c r="CT80" s="30"/>
      <c r="CU80" s="32">
        <f>'Points Master'!AJ80</f>
        <v>0</v>
      </c>
      <c r="CV80" s="30"/>
      <c r="CW80" s="30"/>
      <c r="CX80" s="30"/>
      <c r="CY80" s="30"/>
      <c r="CZ80" s="30"/>
      <c r="DA80" s="33"/>
      <c r="DB80" s="34"/>
      <c r="DC80" s="35"/>
      <c r="DD80" s="20" t="str">
        <f>IF(OR(DF80&gt;0,DH80&gt;0,DJ80&gt;0),'Points Master'!A80,"NIP")</f>
        <v>NIP</v>
      </c>
      <c r="DE80" s="35"/>
      <c r="DF80" s="36">
        <f>'Points Master'!AM80</f>
        <v>0</v>
      </c>
      <c r="DG80" s="35"/>
      <c r="DH80" s="37">
        <f>'Points Master'!AN80</f>
        <v>0</v>
      </c>
      <c r="DI80" s="35"/>
      <c r="DJ80" s="37">
        <f>'Points Master'!AO80</f>
        <v>0</v>
      </c>
      <c r="DK80" s="35"/>
      <c r="DL80" s="35"/>
      <c r="DM80" s="35"/>
      <c r="DN80" s="35"/>
      <c r="DO80" s="35"/>
      <c r="DP80" s="38"/>
      <c r="DQ80" s="18"/>
      <c r="DR80" s="19"/>
      <c r="DS80" s="20" t="str">
        <f>IF(OR(DU80&gt;0,DW80&gt;0,DY80&gt;0),'Points Master'!A80,"NIP")</f>
        <v>NIP</v>
      </c>
      <c r="DT80" s="19"/>
      <c r="DU80" s="21">
        <f>'Points Master'!AR80</f>
        <v>0</v>
      </c>
      <c r="DV80" s="19"/>
      <c r="DW80" s="22">
        <f>'Points Master'!AS80</f>
        <v>0</v>
      </c>
      <c r="DX80" s="19"/>
      <c r="DY80" s="22">
        <f>'Points Master'!AT80</f>
        <v>0</v>
      </c>
      <c r="DZ80" s="19"/>
      <c r="EA80" s="19"/>
      <c r="EB80" s="19"/>
      <c r="EC80" s="19"/>
      <c r="ED80" s="19"/>
      <c r="EE80" s="23"/>
      <c r="EF80" s="24"/>
      <c r="EG80" s="25"/>
      <c r="EH80" s="20" t="str">
        <f>IF(OR(EJ80&gt;0,EL80&gt;0,EN80&gt;0),'Points Master'!A80,"NIP")</f>
        <v>NIP</v>
      </c>
      <c r="EI80" s="25"/>
      <c r="EJ80" s="26">
        <f>'Points Master'!AW80</f>
        <v>0</v>
      </c>
      <c r="EK80" s="25"/>
      <c r="EL80" s="27">
        <f>'Points Master'!AX80</f>
        <v>0</v>
      </c>
      <c r="EM80" s="25"/>
      <c r="EN80" s="27">
        <f>'Points Master'!AY80</f>
        <v>0</v>
      </c>
      <c r="EO80" s="25"/>
      <c r="EP80" s="25"/>
      <c r="EQ80" s="25"/>
      <c r="ER80" s="25"/>
      <c r="ES80" s="25"/>
      <c r="ET80" s="28"/>
      <c r="EU80" s="29"/>
      <c r="EV80" s="30"/>
      <c r="EW80" s="20" t="str">
        <f>IF(OR(EY80&gt;0,FA80&gt;0,FC80&gt;0),'Points Master'!A80,"NIP")</f>
        <v>NIP</v>
      </c>
      <c r="EX80" s="30"/>
      <c r="EY80" s="31">
        <f>'Points Master'!BB80</f>
        <v>0</v>
      </c>
      <c r="EZ80" s="30"/>
      <c r="FA80" s="32">
        <f>'Points Master'!BC80</f>
        <v>0</v>
      </c>
      <c r="FB80" s="30"/>
      <c r="FC80" s="32">
        <f>'Points Master'!BD80</f>
        <v>0</v>
      </c>
      <c r="FD80" s="30"/>
      <c r="FE80" s="30"/>
      <c r="FF80" s="30"/>
      <c r="FG80" s="30"/>
      <c r="FH80" s="30"/>
      <c r="FI80" s="33"/>
      <c r="FJ80" s="34"/>
      <c r="FK80" s="35"/>
      <c r="FL80" s="20" t="str">
        <f>IF(OR(FN80&gt;0,FP80&gt;0,FR80&gt;0),'Points Master'!A80,"NIP")</f>
        <v>NIP</v>
      </c>
      <c r="FM80" s="35"/>
      <c r="FN80" s="36">
        <f>'Points Master'!BG80</f>
        <v>0</v>
      </c>
      <c r="FO80" s="35"/>
      <c r="FP80" s="37">
        <f>'Points Master'!BH80</f>
        <v>0</v>
      </c>
      <c r="FQ80" s="35"/>
      <c r="FR80" s="37">
        <f>'Points Master'!BI80</f>
        <v>0</v>
      </c>
      <c r="FS80" s="35"/>
      <c r="FT80" s="35"/>
      <c r="FU80" s="35"/>
      <c r="FV80" s="35"/>
      <c r="FW80" s="35"/>
      <c r="FX80" s="38"/>
    </row>
    <row r="81" spans="1:180" ht="18.600000000000001" thickBot="1">
      <c r="A81" s="18"/>
      <c r="B81" s="19"/>
      <c r="C81" s="20" t="str">
        <f>IF(OR(E81&gt;0,G81&gt;0,I81&gt;0),'Points Master'!A81,"NIP")</f>
        <v>NIP</v>
      </c>
      <c r="D81" s="19"/>
      <c r="E81" s="21">
        <f>'Points Master'!D81</f>
        <v>0</v>
      </c>
      <c r="F81" s="19"/>
      <c r="G81" s="22">
        <f>'Points Master'!E81</f>
        <v>0</v>
      </c>
      <c r="H81" s="19"/>
      <c r="I81" s="22">
        <f>'Points Master'!F81</f>
        <v>0</v>
      </c>
      <c r="J81" s="19"/>
      <c r="K81" s="19"/>
      <c r="L81" s="19"/>
      <c r="M81" s="19"/>
      <c r="N81" s="19"/>
      <c r="O81" s="23"/>
      <c r="P81" s="24"/>
      <c r="Q81" s="25"/>
      <c r="R81" s="20" t="str">
        <f>IF(OR(T81&gt;0,V81&gt;0,X81&gt;0),'Points Master'!A81,"NIP")</f>
        <v>NIP</v>
      </c>
      <c r="S81" s="25"/>
      <c r="T81" s="26">
        <f>'Points Master'!I81</f>
        <v>0</v>
      </c>
      <c r="U81" s="25"/>
      <c r="V81" s="27">
        <f>'Points Master'!J81</f>
        <v>0</v>
      </c>
      <c r="W81" s="25"/>
      <c r="X81" s="27">
        <f>'Points Master'!K81</f>
        <v>0</v>
      </c>
      <c r="Y81" s="25"/>
      <c r="Z81" s="25"/>
      <c r="AA81" s="25"/>
      <c r="AB81" s="25"/>
      <c r="AC81" s="25"/>
      <c r="AD81" s="28"/>
      <c r="AE81" s="29"/>
      <c r="AF81" s="30"/>
      <c r="AG81" s="20" t="str">
        <f>IF(OR(AI81&gt;0,AK81&gt;0,AM81&gt;0),'Points Master'!A81,"NIP")</f>
        <v>NIP</v>
      </c>
      <c r="AH81" s="30"/>
      <c r="AI81" s="31">
        <f>'Points Master'!N81</f>
        <v>0</v>
      </c>
      <c r="AJ81" s="30"/>
      <c r="AK81" s="32">
        <f>'Points Master'!O81</f>
        <v>0</v>
      </c>
      <c r="AL81" s="30"/>
      <c r="AM81" s="32">
        <f>'Points Master'!P81</f>
        <v>0</v>
      </c>
      <c r="AN81" s="30"/>
      <c r="AO81" s="30"/>
      <c r="AP81" s="30"/>
      <c r="AQ81" s="30"/>
      <c r="AR81" s="30"/>
      <c r="AS81" s="33"/>
      <c r="AT81" s="34"/>
      <c r="AU81" s="35"/>
      <c r="AV81" s="20" t="str">
        <f>IF(OR(AX81&gt;0,AZ81&gt;0,BB81&gt;0),'Points Master'!A81,"NIP")</f>
        <v>NIP</v>
      </c>
      <c r="AW81" s="35"/>
      <c r="AX81" s="36">
        <f>'Points Master'!S81</f>
        <v>0</v>
      </c>
      <c r="AY81" s="35"/>
      <c r="AZ81" s="37">
        <f>'Points Master'!T81</f>
        <v>0</v>
      </c>
      <c r="BA81" s="35"/>
      <c r="BB81" s="37">
        <f>'Points Master'!U81</f>
        <v>0</v>
      </c>
      <c r="BC81" s="35"/>
      <c r="BD81" s="35"/>
      <c r="BE81" s="35"/>
      <c r="BF81" s="35"/>
      <c r="BG81" s="35"/>
      <c r="BH81" s="38"/>
      <c r="BI81" s="18"/>
      <c r="BJ81" s="19"/>
      <c r="BK81" s="20" t="str">
        <f>IF(OR(BM81&gt;0,BO81&gt;0,BQ81&gt;0),'Points Master'!A81,"NIP")</f>
        <v>NIP</v>
      </c>
      <c r="BL81" s="19"/>
      <c r="BM81" s="21">
        <f>'Points Master'!X81</f>
        <v>0</v>
      </c>
      <c r="BN81" s="19"/>
      <c r="BO81" s="22">
        <f>'Points Master'!Y81</f>
        <v>0</v>
      </c>
      <c r="BP81" s="19"/>
      <c r="BQ81" s="22">
        <f>'Points Master'!Z81</f>
        <v>0</v>
      </c>
      <c r="BR81" s="19"/>
      <c r="BS81" s="19"/>
      <c r="BT81" s="19"/>
      <c r="BU81" s="19"/>
      <c r="BV81" s="19"/>
      <c r="BW81" s="23"/>
      <c r="BX81" s="24"/>
      <c r="BY81" s="25"/>
      <c r="BZ81" s="20" t="str">
        <f>IF(OR(CB81&gt;0,CD81&gt;0,CF81&gt;0),'Points Master'!A81,"NIP")</f>
        <v>NIP</v>
      </c>
      <c r="CA81" s="25"/>
      <c r="CB81" s="26">
        <f>'Points Master'!AC81</f>
        <v>0</v>
      </c>
      <c r="CC81" s="25"/>
      <c r="CD81" s="27">
        <f>'Points Master'!AD81</f>
        <v>0</v>
      </c>
      <c r="CE81" s="25"/>
      <c r="CF81" s="27">
        <f>'Points Master'!AE81</f>
        <v>0</v>
      </c>
      <c r="CG81" s="25"/>
      <c r="CH81" s="25"/>
      <c r="CI81" s="25"/>
      <c r="CJ81" s="25"/>
      <c r="CK81" s="25"/>
      <c r="CL81" s="28"/>
      <c r="CM81" s="29"/>
      <c r="CN81" s="30"/>
      <c r="CO81" s="20" t="str">
        <f>IF(OR(CQ81&gt;0,CS81&gt;0,CU81&gt;0),'Points Master'!A81,"NIP")</f>
        <v>NIP</v>
      </c>
      <c r="CP81" s="30"/>
      <c r="CQ81" s="31">
        <f>'Points Master'!AH81</f>
        <v>0</v>
      </c>
      <c r="CR81" s="30"/>
      <c r="CS81" s="32">
        <f>'Points Master'!AI81</f>
        <v>0</v>
      </c>
      <c r="CT81" s="30"/>
      <c r="CU81" s="32">
        <f>'Points Master'!AJ81</f>
        <v>0</v>
      </c>
      <c r="CV81" s="30"/>
      <c r="CW81" s="30"/>
      <c r="CX81" s="30"/>
      <c r="CY81" s="30"/>
      <c r="CZ81" s="30"/>
      <c r="DA81" s="33"/>
      <c r="DB81" s="34"/>
      <c r="DC81" s="35"/>
      <c r="DD81" s="20" t="str">
        <f>IF(OR(DF81&gt;0,DH81&gt;0,DJ81&gt;0),'Points Master'!A81,"NIP")</f>
        <v>NIP</v>
      </c>
      <c r="DE81" s="35"/>
      <c r="DF81" s="36">
        <f>'Points Master'!AM81</f>
        <v>0</v>
      </c>
      <c r="DG81" s="35"/>
      <c r="DH81" s="37">
        <f>'Points Master'!AN81</f>
        <v>0</v>
      </c>
      <c r="DI81" s="35"/>
      <c r="DJ81" s="37">
        <f>'Points Master'!AO81</f>
        <v>0</v>
      </c>
      <c r="DK81" s="35"/>
      <c r="DL81" s="35"/>
      <c r="DM81" s="35"/>
      <c r="DN81" s="35"/>
      <c r="DO81" s="35"/>
      <c r="DP81" s="38"/>
      <c r="DQ81" s="18"/>
      <c r="DR81" s="19"/>
      <c r="DS81" s="20" t="str">
        <f>IF(OR(DU81&gt;0,DW81&gt;0,DY81&gt;0),'Points Master'!A81,"NIP")</f>
        <v>NIP</v>
      </c>
      <c r="DT81" s="19"/>
      <c r="DU81" s="21">
        <f>'Points Master'!AR81</f>
        <v>0</v>
      </c>
      <c r="DV81" s="19"/>
      <c r="DW81" s="22">
        <f>'Points Master'!AS81</f>
        <v>0</v>
      </c>
      <c r="DX81" s="19"/>
      <c r="DY81" s="22">
        <f>'Points Master'!AT81</f>
        <v>0</v>
      </c>
      <c r="DZ81" s="19"/>
      <c r="EA81" s="19"/>
      <c r="EB81" s="19"/>
      <c r="EC81" s="19"/>
      <c r="ED81" s="19"/>
      <c r="EE81" s="23"/>
      <c r="EF81" s="24"/>
      <c r="EG81" s="25"/>
      <c r="EH81" s="20" t="str">
        <f>IF(OR(EJ81&gt;0,EL81&gt;0,EN81&gt;0),'Points Master'!A81,"NIP")</f>
        <v>NIP</v>
      </c>
      <c r="EI81" s="25"/>
      <c r="EJ81" s="26">
        <f>'Points Master'!AW81</f>
        <v>0</v>
      </c>
      <c r="EK81" s="25"/>
      <c r="EL81" s="27">
        <f>'Points Master'!AX81</f>
        <v>0</v>
      </c>
      <c r="EM81" s="25"/>
      <c r="EN81" s="27">
        <f>'Points Master'!AY81</f>
        <v>0</v>
      </c>
      <c r="EO81" s="25"/>
      <c r="EP81" s="25"/>
      <c r="EQ81" s="25"/>
      <c r="ER81" s="25"/>
      <c r="ES81" s="25"/>
      <c r="ET81" s="28"/>
      <c r="EU81" s="29"/>
      <c r="EV81" s="30"/>
      <c r="EW81" s="20" t="str">
        <f>IF(OR(EY81&gt;0,FA81&gt;0,FC81&gt;0),'Points Master'!A81,"NIP")</f>
        <v>NIP</v>
      </c>
      <c r="EX81" s="30"/>
      <c r="EY81" s="31">
        <f>'Points Master'!BB81</f>
        <v>0</v>
      </c>
      <c r="EZ81" s="30"/>
      <c r="FA81" s="32">
        <f>'Points Master'!BC81</f>
        <v>0</v>
      </c>
      <c r="FB81" s="30"/>
      <c r="FC81" s="32">
        <f>'Points Master'!BD81</f>
        <v>0</v>
      </c>
      <c r="FD81" s="30"/>
      <c r="FE81" s="30"/>
      <c r="FF81" s="30"/>
      <c r="FG81" s="30"/>
      <c r="FH81" s="30"/>
      <c r="FI81" s="33"/>
      <c r="FJ81" s="34"/>
      <c r="FK81" s="35"/>
      <c r="FL81" s="20" t="str">
        <f>IF(OR(FN81&gt;0,FP81&gt;0,FR81&gt;0),'Points Master'!A81,"NIP")</f>
        <v>NIP</v>
      </c>
      <c r="FM81" s="35"/>
      <c r="FN81" s="36">
        <f>'Points Master'!BG81</f>
        <v>0</v>
      </c>
      <c r="FO81" s="35"/>
      <c r="FP81" s="37">
        <f>'Points Master'!BH81</f>
        <v>0</v>
      </c>
      <c r="FQ81" s="35"/>
      <c r="FR81" s="37">
        <f>'Points Master'!BI81</f>
        <v>0</v>
      </c>
      <c r="FS81" s="35"/>
      <c r="FT81" s="35"/>
      <c r="FU81" s="35"/>
      <c r="FV81" s="35"/>
      <c r="FW81" s="35"/>
      <c r="FX81" s="38"/>
    </row>
    <row r="82" spans="1:180" ht="18.600000000000001" thickBot="1">
      <c r="A82" s="18"/>
      <c r="B82" s="19"/>
      <c r="C82" s="20" t="str">
        <f>IF(OR(E82&gt;0,G82&gt;0,I82&gt;0),'Points Master'!A82,"NIP")</f>
        <v>NIP</v>
      </c>
      <c r="D82" s="19"/>
      <c r="E82" s="21">
        <f>'Points Master'!D82</f>
        <v>0</v>
      </c>
      <c r="F82" s="19"/>
      <c r="G82" s="22">
        <f>'Points Master'!E82</f>
        <v>0</v>
      </c>
      <c r="H82" s="19"/>
      <c r="I82" s="22">
        <f>'Points Master'!F82</f>
        <v>0</v>
      </c>
      <c r="J82" s="19"/>
      <c r="K82" s="19"/>
      <c r="L82" s="19"/>
      <c r="M82" s="19"/>
      <c r="N82" s="19"/>
      <c r="O82" s="23"/>
      <c r="P82" s="24"/>
      <c r="Q82" s="25"/>
      <c r="R82" s="20" t="str">
        <f>IF(OR(T82&gt;0,V82&gt;0,X82&gt;0),'Points Master'!A82,"NIP")</f>
        <v>NIP</v>
      </c>
      <c r="S82" s="25"/>
      <c r="T82" s="26">
        <f>'Points Master'!I82</f>
        <v>0</v>
      </c>
      <c r="U82" s="25"/>
      <c r="V82" s="27">
        <f>'Points Master'!J82</f>
        <v>0</v>
      </c>
      <c r="W82" s="25"/>
      <c r="X82" s="27">
        <f>'Points Master'!K82</f>
        <v>0</v>
      </c>
      <c r="Y82" s="25"/>
      <c r="Z82" s="25"/>
      <c r="AA82" s="25"/>
      <c r="AB82" s="25"/>
      <c r="AC82" s="25"/>
      <c r="AD82" s="28"/>
      <c r="AE82" s="29"/>
      <c r="AF82" s="30"/>
      <c r="AG82" s="20" t="str">
        <f>IF(OR(AI82&gt;0,AK82&gt;0,AM82&gt;0),'Points Master'!A82,"NIP")</f>
        <v>NIP</v>
      </c>
      <c r="AH82" s="30"/>
      <c r="AI82" s="31">
        <f>'Points Master'!N82</f>
        <v>0</v>
      </c>
      <c r="AJ82" s="30"/>
      <c r="AK82" s="32">
        <f>'Points Master'!O82</f>
        <v>0</v>
      </c>
      <c r="AL82" s="30"/>
      <c r="AM82" s="32">
        <f>'Points Master'!P82</f>
        <v>0</v>
      </c>
      <c r="AN82" s="30"/>
      <c r="AO82" s="30"/>
      <c r="AP82" s="30"/>
      <c r="AQ82" s="30"/>
      <c r="AR82" s="30"/>
      <c r="AS82" s="33"/>
      <c r="AT82" s="34"/>
      <c r="AU82" s="35"/>
      <c r="AV82" s="20" t="str">
        <f>IF(OR(AX82&gt;0,AZ82&gt;0,BB82&gt;0),'Points Master'!A82,"NIP")</f>
        <v>NIP</v>
      </c>
      <c r="AW82" s="35"/>
      <c r="AX82" s="36">
        <f>'Points Master'!S82</f>
        <v>0</v>
      </c>
      <c r="AY82" s="35"/>
      <c r="AZ82" s="37">
        <f>'Points Master'!T82</f>
        <v>0</v>
      </c>
      <c r="BA82" s="35"/>
      <c r="BB82" s="37">
        <f>'Points Master'!U82</f>
        <v>0</v>
      </c>
      <c r="BC82" s="35"/>
      <c r="BD82" s="35"/>
      <c r="BE82" s="35"/>
      <c r="BF82" s="35"/>
      <c r="BG82" s="35"/>
      <c r="BH82" s="38"/>
      <c r="BI82" s="18"/>
      <c r="BJ82" s="19"/>
      <c r="BK82" s="20" t="str">
        <f>IF(OR(BM82&gt;0,BO82&gt;0,BQ82&gt;0),'Points Master'!A82,"NIP")</f>
        <v>NIP</v>
      </c>
      <c r="BL82" s="19"/>
      <c r="BM82" s="21">
        <f>'Points Master'!X82</f>
        <v>0</v>
      </c>
      <c r="BN82" s="19"/>
      <c r="BO82" s="22">
        <f>'Points Master'!Y82</f>
        <v>0</v>
      </c>
      <c r="BP82" s="19"/>
      <c r="BQ82" s="22">
        <f>'Points Master'!Z82</f>
        <v>0</v>
      </c>
      <c r="BR82" s="19"/>
      <c r="BS82" s="19"/>
      <c r="BT82" s="19"/>
      <c r="BU82" s="19"/>
      <c r="BV82" s="19"/>
      <c r="BW82" s="23"/>
      <c r="BX82" s="24"/>
      <c r="BY82" s="25"/>
      <c r="BZ82" s="20" t="str">
        <f>IF(OR(CB82&gt;0,CD82&gt;0,CF82&gt;0),'Points Master'!A82,"NIP")</f>
        <v>NIP</v>
      </c>
      <c r="CA82" s="25"/>
      <c r="CB82" s="26">
        <f>'Points Master'!AC82</f>
        <v>0</v>
      </c>
      <c r="CC82" s="25"/>
      <c r="CD82" s="27">
        <f>'Points Master'!AD82</f>
        <v>0</v>
      </c>
      <c r="CE82" s="25"/>
      <c r="CF82" s="27">
        <f>'Points Master'!AE82</f>
        <v>0</v>
      </c>
      <c r="CG82" s="25"/>
      <c r="CH82" s="25"/>
      <c r="CI82" s="25"/>
      <c r="CJ82" s="25"/>
      <c r="CK82" s="25"/>
      <c r="CL82" s="28"/>
      <c r="CM82" s="29"/>
      <c r="CN82" s="30"/>
      <c r="CO82" s="20" t="str">
        <f>IF(OR(CQ82&gt;0,CS82&gt;0,CU82&gt;0),'Points Master'!A82,"NIP")</f>
        <v>NIP</v>
      </c>
      <c r="CP82" s="30"/>
      <c r="CQ82" s="31">
        <f>'Points Master'!AH82</f>
        <v>0</v>
      </c>
      <c r="CR82" s="30"/>
      <c r="CS82" s="32">
        <f>'Points Master'!AI82</f>
        <v>0</v>
      </c>
      <c r="CT82" s="30"/>
      <c r="CU82" s="32">
        <f>'Points Master'!AJ82</f>
        <v>0</v>
      </c>
      <c r="CV82" s="30"/>
      <c r="CW82" s="30"/>
      <c r="CX82" s="30"/>
      <c r="CY82" s="30"/>
      <c r="CZ82" s="30"/>
      <c r="DA82" s="33"/>
      <c r="DB82" s="34"/>
      <c r="DC82" s="35"/>
      <c r="DD82" s="20" t="str">
        <f>IF(OR(DF82&gt;0,DH82&gt;0,DJ82&gt;0),'Points Master'!A82,"NIP")</f>
        <v>NIP</v>
      </c>
      <c r="DE82" s="35"/>
      <c r="DF82" s="36">
        <f>'Points Master'!AM82</f>
        <v>0</v>
      </c>
      <c r="DG82" s="35"/>
      <c r="DH82" s="37">
        <f>'Points Master'!AN82</f>
        <v>0</v>
      </c>
      <c r="DI82" s="35"/>
      <c r="DJ82" s="37">
        <f>'Points Master'!AO82</f>
        <v>0</v>
      </c>
      <c r="DK82" s="35"/>
      <c r="DL82" s="35"/>
      <c r="DM82" s="35"/>
      <c r="DN82" s="35"/>
      <c r="DO82" s="35"/>
      <c r="DP82" s="38"/>
      <c r="DQ82" s="18"/>
      <c r="DR82" s="19"/>
      <c r="DS82" s="20" t="str">
        <f>IF(OR(DU82&gt;0,DW82&gt;0,DY82&gt;0),'Points Master'!A82,"NIP")</f>
        <v>NIP</v>
      </c>
      <c r="DT82" s="19"/>
      <c r="DU82" s="21">
        <f>'Points Master'!AR82</f>
        <v>0</v>
      </c>
      <c r="DV82" s="19"/>
      <c r="DW82" s="22">
        <f>'Points Master'!AS82</f>
        <v>0</v>
      </c>
      <c r="DX82" s="19"/>
      <c r="DY82" s="22">
        <f>'Points Master'!AT82</f>
        <v>0</v>
      </c>
      <c r="DZ82" s="19"/>
      <c r="EA82" s="19"/>
      <c r="EB82" s="19"/>
      <c r="EC82" s="19"/>
      <c r="ED82" s="19"/>
      <c r="EE82" s="23"/>
      <c r="EF82" s="24"/>
      <c r="EG82" s="25"/>
      <c r="EH82" s="20" t="str">
        <f>IF(OR(EJ82&gt;0,EL82&gt;0,EN82&gt;0),'Points Master'!A82,"NIP")</f>
        <v>NIP</v>
      </c>
      <c r="EI82" s="25"/>
      <c r="EJ82" s="26">
        <f>'Points Master'!AW82</f>
        <v>0</v>
      </c>
      <c r="EK82" s="25"/>
      <c r="EL82" s="27">
        <f>'Points Master'!AX82</f>
        <v>0</v>
      </c>
      <c r="EM82" s="25"/>
      <c r="EN82" s="27">
        <f>'Points Master'!AY82</f>
        <v>0</v>
      </c>
      <c r="EO82" s="25"/>
      <c r="EP82" s="25"/>
      <c r="EQ82" s="25"/>
      <c r="ER82" s="25"/>
      <c r="ES82" s="25"/>
      <c r="ET82" s="28"/>
      <c r="EU82" s="29"/>
      <c r="EV82" s="30"/>
      <c r="EW82" s="20" t="str">
        <f>IF(OR(EY82&gt;0,FA82&gt;0,FC82&gt;0),'Points Master'!A82,"NIP")</f>
        <v>NIP</v>
      </c>
      <c r="EX82" s="30"/>
      <c r="EY82" s="31">
        <f>'Points Master'!BB82</f>
        <v>0</v>
      </c>
      <c r="EZ82" s="30"/>
      <c r="FA82" s="32">
        <f>'Points Master'!BC82</f>
        <v>0</v>
      </c>
      <c r="FB82" s="30"/>
      <c r="FC82" s="32">
        <f>'Points Master'!BD82</f>
        <v>0</v>
      </c>
      <c r="FD82" s="30"/>
      <c r="FE82" s="30"/>
      <c r="FF82" s="30"/>
      <c r="FG82" s="30"/>
      <c r="FH82" s="30"/>
      <c r="FI82" s="33"/>
      <c r="FJ82" s="34"/>
      <c r="FK82" s="35"/>
      <c r="FL82" s="20" t="str">
        <f>IF(OR(FN82&gt;0,FP82&gt;0,FR82&gt;0),'Points Master'!A82,"NIP")</f>
        <v>NIP</v>
      </c>
      <c r="FM82" s="35"/>
      <c r="FN82" s="36">
        <f>'Points Master'!BG82</f>
        <v>0</v>
      </c>
      <c r="FO82" s="35"/>
      <c r="FP82" s="37">
        <f>'Points Master'!BH82</f>
        <v>0</v>
      </c>
      <c r="FQ82" s="35"/>
      <c r="FR82" s="37">
        <f>'Points Master'!BI82</f>
        <v>0</v>
      </c>
      <c r="FS82" s="35"/>
      <c r="FT82" s="35"/>
      <c r="FU82" s="35"/>
      <c r="FV82" s="35"/>
      <c r="FW82" s="35"/>
      <c r="FX82" s="38"/>
    </row>
    <row r="83" spans="1:180" ht="18.600000000000001" thickBot="1">
      <c r="A83" s="18"/>
      <c r="B83" s="19"/>
      <c r="C83" s="20" t="str">
        <f>IF(OR(E83&gt;0,G83&gt;0,I83&gt;0),'Points Master'!A83,"NIP")</f>
        <v>NIP</v>
      </c>
      <c r="D83" s="19"/>
      <c r="E83" s="21">
        <f>'Points Master'!D83</f>
        <v>0</v>
      </c>
      <c r="F83" s="19"/>
      <c r="G83" s="22">
        <f>'Points Master'!E83</f>
        <v>0</v>
      </c>
      <c r="H83" s="19"/>
      <c r="I83" s="22">
        <f>'Points Master'!F83</f>
        <v>0</v>
      </c>
      <c r="J83" s="19"/>
      <c r="K83" s="19"/>
      <c r="L83" s="19"/>
      <c r="M83" s="19"/>
      <c r="N83" s="19"/>
      <c r="O83" s="23"/>
      <c r="P83" s="24"/>
      <c r="Q83" s="25"/>
      <c r="R83" s="20" t="str">
        <f>IF(OR(T83&gt;0,V83&gt;0,X83&gt;0),'Points Master'!A83,"NIP")</f>
        <v>NIP</v>
      </c>
      <c r="S83" s="25"/>
      <c r="T83" s="26">
        <f>'Points Master'!I83</f>
        <v>0</v>
      </c>
      <c r="U83" s="25"/>
      <c r="V83" s="27">
        <f>'Points Master'!J83</f>
        <v>0</v>
      </c>
      <c r="W83" s="25"/>
      <c r="X83" s="27">
        <f>'Points Master'!K83</f>
        <v>0</v>
      </c>
      <c r="Y83" s="25"/>
      <c r="Z83" s="25"/>
      <c r="AA83" s="25"/>
      <c r="AB83" s="25"/>
      <c r="AC83" s="25"/>
      <c r="AD83" s="28"/>
      <c r="AE83" s="29"/>
      <c r="AF83" s="30"/>
      <c r="AG83" s="20" t="str">
        <f>IF(OR(AI83&gt;0,AK83&gt;0,AM83&gt;0),'Points Master'!A83,"NIP")</f>
        <v>NIP</v>
      </c>
      <c r="AH83" s="30"/>
      <c r="AI83" s="31">
        <f>'Points Master'!N83</f>
        <v>0</v>
      </c>
      <c r="AJ83" s="30"/>
      <c r="AK83" s="32">
        <f>'Points Master'!O83</f>
        <v>0</v>
      </c>
      <c r="AL83" s="30"/>
      <c r="AM83" s="32">
        <f>'Points Master'!P83</f>
        <v>0</v>
      </c>
      <c r="AN83" s="30"/>
      <c r="AO83" s="30"/>
      <c r="AP83" s="30"/>
      <c r="AQ83" s="30"/>
      <c r="AR83" s="30"/>
      <c r="AS83" s="33"/>
      <c r="AT83" s="34"/>
      <c r="AU83" s="35"/>
      <c r="AV83" s="20" t="str">
        <f>IF(OR(AX83&gt;0,AZ83&gt;0,BB83&gt;0),'Points Master'!A83,"NIP")</f>
        <v>NIP</v>
      </c>
      <c r="AW83" s="35"/>
      <c r="AX83" s="36">
        <f>'Points Master'!S83</f>
        <v>0</v>
      </c>
      <c r="AY83" s="35"/>
      <c r="AZ83" s="37">
        <f>'Points Master'!T83</f>
        <v>0</v>
      </c>
      <c r="BA83" s="35"/>
      <c r="BB83" s="37">
        <f>'Points Master'!U83</f>
        <v>0</v>
      </c>
      <c r="BC83" s="35"/>
      <c r="BD83" s="35"/>
      <c r="BE83" s="35"/>
      <c r="BF83" s="35"/>
      <c r="BG83" s="35"/>
      <c r="BH83" s="38"/>
      <c r="BI83" s="18"/>
      <c r="BJ83" s="19"/>
      <c r="BK83" s="20" t="str">
        <f>IF(OR(BM83&gt;0,BO83&gt;0,BQ83&gt;0),'Points Master'!A83,"NIP")</f>
        <v>NIP</v>
      </c>
      <c r="BL83" s="19"/>
      <c r="BM83" s="21">
        <f>'Points Master'!X83</f>
        <v>0</v>
      </c>
      <c r="BN83" s="19"/>
      <c r="BO83" s="22">
        <f>'Points Master'!Y83</f>
        <v>0</v>
      </c>
      <c r="BP83" s="19"/>
      <c r="BQ83" s="22">
        <f>'Points Master'!Z83</f>
        <v>0</v>
      </c>
      <c r="BR83" s="19"/>
      <c r="BS83" s="19"/>
      <c r="BT83" s="19"/>
      <c r="BU83" s="19"/>
      <c r="BV83" s="19"/>
      <c r="BW83" s="23"/>
      <c r="BX83" s="24"/>
      <c r="BY83" s="25"/>
      <c r="BZ83" s="20" t="str">
        <f>IF(OR(CB83&gt;0,CD83&gt;0,CF83&gt;0),'Points Master'!A83,"NIP")</f>
        <v>NIP</v>
      </c>
      <c r="CA83" s="25"/>
      <c r="CB83" s="26">
        <f>'Points Master'!AC83</f>
        <v>0</v>
      </c>
      <c r="CC83" s="25"/>
      <c r="CD83" s="27">
        <f>'Points Master'!AD83</f>
        <v>0</v>
      </c>
      <c r="CE83" s="25"/>
      <c r="CF83" s="27">
        <f>'Points Master'!AE83</f>
        <v>0</v>
      </c>
      <c r="CG83" s="25"/>
      <c r="CH83" s="25"/>
      <c r="CI83" s="25"/>
      <c r="CJ83" s="25"/>
      <c r="CK83" s="25"/>
      <c r="CL83" s="28"/>
      <c r="CM83" s="29"/>
      <c r="CN83" s="30"/>
      <c r="CO83" s="20" t="str">
        <f>IF(OR(CQ83&gt;0,CS83&gt;0,CU83&gt;0),'Points Master'!A83,"NIP")</f>
        <v>NIP</v>
      </c>
      <c r="CP83" s="30"/>
      <c r="CQ83" s="31">
        <f>'Points Master'!AH83</f>
        <v>0</v>
      </c>
      <c r="CR83" s="30"/>
      <c r="CS83" s="32">
        <f>'Points Master'!AI83</f>
        <v>0</v>
      </c>
      <c r="CT83" s="30"/>
      <c r="CU83" s="32">
        <f>'Points Master'!AJ83</f>
        <v>0</v>
      </c>
      <c r="CV83" s="30"/>
      <c r="CW83" s="30"/>
      <c r="CX83" s="30"/>
      <c r="CY83" s="30"/>
      <c r="CZ83" s="30"/>
      <c r="DA83" s="33"/>
      <c r="DB83" s="34"/>
      <c r="DC83" s="35"/>
      <c r="DD83" s="20" t="str">
        <f>IF(OR(DF83&gt;0,DH83&gt;0,DJ83&gt;0),'Points Master'!A83,"NIP")</f>
        <v>NIP</v>
      </c>
      <c r="DE83" s="35"/>
      <c r="DF83" s="36">
        <f>'Points Master'!AM83</f>
        <v>0</v>
      </c>
      <c r="DG83" s="35"/>
      <c r="DH83" s="37">
        <f>'Points Master'!AN83</f>
        <v>0</v>
      </c>
      <c r="DI83" s="35"/>
      <c r="DJ83" s="37">
        <f>'Points Master'!AO83</f>
        <v>0</v>
      </c>
      <c r="DK83" s="35"/>
      <c r="DL83" s="35"/>
      <c r="DM83" s="35"/>
      <c r="DN83" s="35"/>
      <c r="DO83" s="35"/>
      <c r="DP83" s="38"/>
      <c r="DQ83" s="18"/>
      <c r="DR83" s="19"/>
      <c r="DS83" s="20" t="str">
        <f>IF(OR(DU83&gt;0,DW83&gt;0,DY83&gt;0),'Points Master'!A83,"NIP")</f>
        <v>NIP</v>
      </c>
      <c r="DT83" s="19"/>
      <c r="DU83" s="21">
        <f>'Points Master'!AR83</f>
        <v>0</v>
      </c>
      <c r="DV83" s="19"/>
      <c r="DW83" s="22">
        <f>'Points Master'!AS83</f>
        <v>0</v>
      </c>
      <c r="DX83" s="19"/>
      <c r="DY83" s="22">
        <f>'Points Master'!AT83</f>
        <v>0</v>
      </c>
      <c r="DZ83" s="19"/>
      <c r="EA83" s="19"/>
      <c r="EB83" s="19"/>
      <c r="EC83" s="19"/>
      <c r="ED83" s="19"/>
      <c r="EE83" s="23"/>
      <c r="EF83" s="24"/>
      <c r="EG83" s="25"/>
      <c r="EH83" s="20" t="str">
        <f>IF(OR(EJ83&gt;0,EL83&gt;0,EN83&gt;0),'Points Master'!A83,"NIP")</f>
        <v>NIP</v>
      </c>
      <c r="EI83" s="25"/>
      <c r="EJ83" s="26">
        <f>'Points Master'!AW83</f>
        <v>0</v>
      </c>
      <c r="EK83" s="25"/>
      <c r="EL83" s="27">
        <f>'Points Master'!AX83</f>
        <v>0</v>
      </c>
      <c r="EM83" s="25"/>
      <c r="EN83" s="27">
        <f>'Points Master'!AY83</f>
        <v>0</v>
      </c>
      <c r="EO83" s="25"/>
      <c r="EP83" s="25"/>
      <c r="EQ83" s="25"/>
      <c r="ER83" s="25"/>
      <c r="ES83" s="25"/>
      <c r="ET83" s="28"/>
      <c r="EU83" s="29"/>
      <c r="EV83" s="30"/>
      <c r="EW83" s="20" t="str">
        <f>IF(OR(EY83&gt;0,FA83&gt;0,FC83&gt;0),'Points Master'!A83,"NIP")</f>
        <v>NIP</v>
      </c>
      <c r="EX83" s="30"/>
      <c r="EY83" s="31">
        <f>'Points Master'!BB83</f>
        <v>0</v>
      </c>
      <c r="EZ83" s="30"/>
      <c r="FA83" s="32">
        <f>'Points Master'!BC83</f>
        <v>0</v>
      </c>
      <c r="FB83" s="30"/>
      <c r="FC83" s="32">
        <f>'Points Master'!BD83</f>
        <v>0</v>
      </c>
      <c r="FD83" s="30"/>
      <c r="FE83" s="30"/>
      <c r="FF83" s="30"/>
      <c r="FG83" s="30"/>
      <c r="FH83" s="30"/>
      <c r="FI83" s="33"/>
      <c r="FJ83" s="34"/>
      <c r="FK83" s="35"/>
      <c r="FL83" s="20" t="str">
        <f>IF(OR(FN83&gt;0,FP83&gt;0,FR83&gt;0),'Points Master'!A83,"NIP")</f>
        <v>NIP</v>
      </c>
      <c r="FM83" s="35"/>
      <c r="FN83" s="36">
        <f>'Points Master'!BG83</f>
        <v>0</v>
      </c>
      <c r="FO83" s="35"/>
      <c r="FP83" s="37">
        <f>'Points Master'!BH83</f>
        <v>0</v>
      </c>
      <c r="FQ83" s="35"/>
      <c r="FR83" s="37">
        <f>'Points Master'!BI83</f>
        <v>0</v>
      </c>
      <c r="FS83" s="35"/>
      <c r="FT83" s="35"/>
      <c r="FU83" s="35"/>
      <c r="FV83" s="35"/>
      <c r="FW83" s="35"/>
      <c r="FX83" s="38"/>
    </row>
    <row r="84" spans="1:180" ht="18.600000000000001" thickBot="1">
      <c r="A84" s="18"/>
      <c r="B84" s="19"/>
      <c r="C84" s="20" t="str">
        <f>IF(OR(E84&gt;0,G84&gt;0,I84&gt;0),'Points Master'!A84,"NIP")</f>
        <v>NIP</v>
      </c>
      <c r="D84" s="19"/>
      <c r="E84" s="21">
        <f>'Points Master'!D84</f>
        <v>0</v>
      </c>
      <c r="F84" s="19"/>
      <c r="G84" s="22">
        <f>'Points Master'!E84</f>
        <v>0</v>
      </c>
      <c r="H84" s="19"/>
      <c r="I84" s="22">
        <f>'Points Master'!F84</f>
        <v>0</v>
      </c>
      <c r="J84" s="19"/>
      <c r="K84" s="19"/>
      <c r="L84" s="19"/>
      <c r="M84" s="19"/>
      <c r="N84" s="19"/>
      <c r="O84" s="23"/>
      <c r="P84" s="24"/>
      <c r="Q84" s="25"/>
      <c r="R84" s="20" t="str">
        <f>IF(OR(T84&gt;0,V84&gt;0,X84&gt;0),'Points Master'!A84,"NIP")</f>
        <v>NIP</v>
      </c>
      <c r="S84" s="25"/>
      <c r="T84" s="26">
        <f>'Points Master'!I84</f>
        <v>0</v>
      </c>
      <c r="U84" s="25"/>
      <c r="V84" s="27">
        <f>'Points Master'!J84</f>
        <v>0</v>
      </c>
      <c r="W84" s="25"/>
      <c r="X84" s="27">
        <f>'Points Master'!K84</f>
        <v>0</v>
      </c>
      <c r="Y84" s="25"/>
      <c r="Z84" s="25"/>
      <c r="AA84" s="25"/>
      <c r="AB84" s="25"/>
      <c r="AC84" s="25"/>
      <c r="AD84" s="28"/>
      <c r="AE84" s="29"/>
      <c r="AF84" s="30"/>
      <c r="AG84" s="20" t="str">
        <f>IF(OR(AI84&gt;0,AK84&gt;0,AM84&gt;0),'Points Master'!A84,"NIP")</f>
        <v>NIP</v>
      </c>
      <c r="AH84" s="30"/>
      <c r="AI84" s="31">
        <f>'Points Master'!N84</f>
        <v>0</v>
      </c>
      <c r="AJ84" s="30"/>
      <c r="AK84" s="32">
        <f>'Points Master'!O84</f>
        <v>0</v>
      </c>
      <c r="AL84" s="30"/>
      <c r="AM84" s="32">
        <f>'Points Master'!P84</f>
        <v>0</v>
      </c>
      <c r="AN84" s="30"/>
      <c r="AO84" s="30"/>
      <c r="AP84" s="30"/>
      <c r="AQ84" s="30"/>
      <c r="AR84" s="30"/>
      <c r="AS84" s="33"/>
      <c r="AT84" s="34"/>
      <c r="AU84" s="35"/>
      <c r="AV84" s="20" t="str">
        <f>IF(OR(AX84&gt;0,AZ84&gt;0,BB84&gt;0),'Points Master'!A84,"NIP")</f>
        <v>NIP</v>
      </c>
      <c r="AW84" s="35"/>
      <c r="AX84" s="36">
        <f>'Points Master'!S84</f>
        <v>0</v>
      </c>
      <c r="AY84" s="35"/>
      <c r="AZ84" s="37">
        <f>'Points Master'!T84</f>
        <v>0</v>
      </c>
      <c r="BA84" s="35"/>
      <c r="BB84" s="37">
        <f>'Points Master'!U84</f>
        <v>0</v>
      </c>
      <c r="BC84" s="35"/>
      <c r="BD84" s="35"/>
      <c r="BE84" s="35"/>
      <c r="BF84" s="35"/>
      <c r="BG84" s="35"/>
      <c r="BH84" s="38"/>
      <c r="BI84" s="18"/>
      <c r="BJ84" s="19"/>
      <c r="BK84" s="20" t="str">
        <f>IF(OR(BM84&gt;0,BO84&gt;0,BQ84&gt;0),'Points Master'!A84,"NIP")</f>
        <v>NIP</v>
      </c>
      <c r="BL84" s="19"/>
      <c r="BM84" s="21">
        <f>'Points Master'!X84</f>
        <v>0</v>
      </c>
      <c r="BN84" s="19"/>
      <c r="BO84" s="22">
        <f>'Points Master'!Y84</f>
        <v>0</v>
      </c>
      <c r="BP84" s="19"/>
      <c r="BQ84" s="22">
        <f>'Points Master'!Z84</f>
        <v>0</v>
      </c>
      <c r="BR84" s="19"/>
      <c r="BS84" s="19"/>
      <c r="BT84" s="19"/>
      <c r="BU84" s="19"/>
      <c r="BV84" s="19"/>
      <c r="BW84" s="23"/>
      <c r="BX84" s="24"/>
      <c r="BY84" s="25"/>
      <c r="BZ84" s="20" t="str">
        <f>IF(OR(CB84&gt;0,CD84&gt;0,CF84&gt;0),'Points Master'!A84,"NIP")</f>
        <v>NIP</v>
      </c>
      <c r="CA84" s="25"/>
      <c r="CB84" s="26">
        <f>'Points Master'!AC84</f>
        <v>0</v>
      </c>
      <c r="CC84" s="25"/>
      <c r="CD84" s="27">
        <f>'Points Master'!AD84</f>
        <v>0</v>
      </c>
      <c r="CE84" s="25"/>
      <c r="CF84" s="27">
        <f>'Points Master'!AE84</f>
        <v>0</v>
      </c>
      <c r="CG84" s="25"/>
      <c r="CH84" s="25"/>
      <c r="CI84" s="25"/>
      <c r="CJ84" s="25"/>
      <c r="CK84" s="25"/>
      <c r="CL84" s="28"/>
      <c r="CM84" s="29"/>
      <c r="CN84" s="30"/>
      <c r="CO84" s="20" t="str">
        <f>IF(OR(CQ84&gt;0,CS84&gt;0,CU84&gt;0),'Points Master'!A84,"NIP")</f>
        <v>NIP</v>
      </c>
      <c r="CP84" s="30"/>
      <c r="CQ84" s="31">
        <f>'Points Master'!AH84</f>
        <v>0</v>
      </c>
      <c r="CR84" s="30"/>
      <c r="CS84" s="32">
        <f>'Points Master'!AI84</f>
        <v>0</v>
      </c>
      <c r="CT84" s="30"/>
      <c r="CU84" s="32">
        <f>'Points Master'!AJ84</f>
        <v>0</v>
      </c>
      <c r="CV84" s="30"/>
      <c r="CW84" s="30"/>
      <c r="CX84" s="30"/>
      <c r="CY84" s="30"/>
      <c r="CZ84" s="30"/>
      <c r="DA84" s="33"/>
      <c r="DB84" s="34"/>
      <c r="DC84" s="35"/>
      <c r="DD84" s="20" t="str">
        <f>IF(OR(DF84&gt;0,DH84&gt;0,DJ84&gt;0),'Points Master'!A84,"NIP")</f>
        <v>NIP</v>
      </c>
      <c r="DE84" s="35"/>
      <c r="DF84" s="36">
        <f>'Points Master'!AM84</f>
        <v>0</v>
      </c>
      <c r="DG84" s="35"/>
      <c r="DH84" s="37">
        <f>'Points Master'!AN84</f>
        <v>0</v>
      </c>
      <c r="DI84" s="35"/>
      <c r="DJ84" s="37">
        <f>'Points Master'!AO84</f>
        <v>0</v>
      </c>
      <c r="DK84" s="35"/>
      <c r="DL84" s="35"/>
      <c r="DM84" s="35"/>
      <c r="DN84" s="35"/>
      <c r="DO84" s="35"/>
      <c r="DP84" s="38"/>
      <c r="DQ84" s="18"/>
      <c r="DR84" s="19"/>
      <c r="DS84" s="20" t="str">
        <f>IF(OR(DU84&gt;0,DW84&gt;0,DY84&gt;0),'Points Master'!A84,"NIP")</f>
        <v>NIP</v>
      </c>
      <c r="DT84" s="19"/>
      <c r="DU84" s="21">
        <f>'Points Master'!AR84</f>
        <v>0</v>
      </c>
      <c r="DV84" s="19"/>
      <c r="DW84" s="22">
        <f>'Points Master'!AS84</f>
        <v>0</v>
      </c>
      <c r="DX84" s="19"/>
      <c r="DY84" s="22">
        <f>'Points Master'!AT84</f>
        <v>0</v>
      </c>
      <c r="DZ84" s="19"/>
      <c r="EA84" s="19"/>
      <c r="EB84" s="19"/>
      <c r="EC84" s="19"/>
      <c r="ED84" s="19"/>
      <c r="EE84" s="23"/>
      <c r="EF84" s="24"/>
      <c r="EG84" s="25"/>
      <c r="EH84" s="20" t="str">
        <f>IF(OR(EJ84&gt;0,EL84&gt;0,EN84&gt;0),'Points Master'!A84,"NIP")</f>
        <v>NIP</v>
      </c>
      <c r="EI84" s="25"/>
      <c r="EJ84" s="26">
        <f>'Points Master'!AW84</f>
        <v>0</v>
      </c>
      <c r="EK84" s="25"/>
      <c r="EL84" s="27">
        <f>'Points Master'!AX84</f>
        <v>0</v>
      </c>
      <c r="EM84" s="25"/>
      <c r="EN84" s="27">
        <f>'Points Master'!AY84</f>
        <v>0</v>
      </c>
      <c r="EO84" s="25"/>
      <c r="EP84" s="25"/>
      <c r="EQ84" s="25"/>
      <c r="ER84" s="25"/>
      <c r="ES84" s="25"/>
      <c r="ET84" s="28"/>
      <c r="EU84" s="29"/>
      <c r="EV84" s="30"/>
      <c r="EW84" s="20" t="str">
        <f>IF(OR(EY84&gt;0,FA84&gt;0,FC84&gt;0),'Points Master'!A84,"NIP")</f>
        <v>NIP</v>
      </c>
      <c r="EX84" s="30"/>
      <c r="EY84" s="31">
        <f>'Points Master'!BB84</f>
        <v>0</v>
      </c>
      <c r="EZ84" s="30"/>
      <c r="FA84" s="32">
        <f>'Points Master'!BC84</f>
        <v>0</v>
      </c>
      <c r="FB84" s="30"/>
      <c r="FC84" s="32">
        <f>'Points Master'!BD84</f>
        <v>0</v>
      </c>
      <c r="FD84" s="30"/>
      <c r="FE84" s="30"/>
      <c r="FF84" s="30"/>
      <c r="FG84" s="30"/>
      <c r="FH84" s="30"/>
      <c r="FI84" s="33"/>
      <c r="FJ84" s="34"/>
      <c r="FK84" s="35"/>
      <c r="FL84" s="20" t="str">
        <f>IF(OR(FN84&gt;0,FP84&gt;0,FR84&gt;0),'Points Master'!A84,"NIP")</f>
        <v>NIP</v>
      </c>
      <c r="FM84" s="35"/>
      <c r="FN84" s="36">
        <f>'Points Master'!BG84</f>
        <v>0</v>
      </c>
      <c r="FO84" s="35"/>
      <c r="FP84" s="37">
        <f>'Points Master'!BH84</f>
        <v>0</v>
      </c>
      <c r="FQ84" s="35"/>
      <c r="FR84" s="37">
        <f>'Points Master'!BI84</f>
        <v>0</v>
      </c>
      <c r="FS84" s="35"/>
      <c r="FT84" s="35"/>
      <c r="FU84" s="35"/>
      <c r="FV84" s="35"/>
      <c r="FW84" s="35"/>
      <c r="FX84" s="38"/>
    </row>
    <row r="85" spans="1:180" ht="18.600000000000001" thickBot="1">
      <c r="A85" s="18"/>
      <c r="B85" s="19"/>
      <c r="C85" s="20" t="str">
        <f>IF(OR(E85&gt;0,G85&gt;0,I85&gt;0),'Points Master'!A85,"NIP")</f>
        <v>NIP</v>
      </c>
      <c r="D85" s="19"/>
      <c r="E85" s="21">
        <f>'Points Master'!D85</f>
        <v>0</v>
      </c>
      <c r="F85" s="19"/>
      <c r="G85" s="22">
        <f>'Points Master'!E85</f>
        <v>0</v>
      </c>
      <c r="H85" s="19"/>
      <c r="I85" s="22">
        <f>'Points Master'!F85</f>
        <v>0</v>
      </c>
      <c r="J85" s="19"/>
      <c r="K85" s="19"/>
      <c r="L85" s="19"/>
      <c r="M85" s="19"/>
      <c r="N85" s="19"/>
      <c r="O85" s="23"/>
      <c r="P85" s="24"/>
      <c r="Q85" s="25"/>
      <c r="R85" s="20" t="str">
        <f>IF(OR(T85&gt;0,V85&gt;0,X85&gt;0),'Points Master'!A85,"NIP")</f>
        <v>NIP</v>
      </c>
      <c r="S85" s="25"/>
      <c r="T85" s="26">
        <f>'Points Master'!I85</f>
        <v>0</v>
      </c>
      <c r="U85" s="25"/>
      <c r="V85" s="27">
        <f>'Points Master'!J85</f>
        <v>0</v>
      </c>
      <c r="W85" s="25"/>
      <c r="X85" s="27">
        <f>'Points Master'!K85</f>
        <v>0</v>
      </c>
      <c r="Y85" s="25"/>
      <c r="Z85" s="25"/>
      <c r="AA85" s="25"/>
      <c r="AB85" s="25"/>
      <c r="AC85" s="25"/>
      <c r="AD85" s="28"/>
      <c r="AE85" s="29"/>
      <c r="AF85" s="30"/>
      <c r="AG85" s="20" t="str">
        <f>IF(OR(AI85&gt;0,AK85&gt;0,AM85&gt;0),'Points Master'!A85,"NIP")</f>
        <v>NIP</v>
      </c>
      <c r="AH85" s="30"/>
      <c r="AI85" s="31">
        <f>'Points Master'!N85</f>
        <v>0</v>
      </c>
      <c r="AJ85" s="30"/>
      <c r="AK85" s="32">
        <f>'Points Master'!O85</f>
        <v>0</v>
      </c>
      <c r="AL85" s="30"/>
      <c r="AM85" s="32">
        <f>'Points Master'!P85</f>
        <v>0</v>
      </c>
      <c r="AN85" s="30"/>
      <c r="AO85" s="30"/>
      <c r="AP85" s="30"/>
      <c r="AQ85" s="30"/>
      <c r="AR85" s="30"/>
      <c r="AS85" s="33"/>
      <c r="AT85" s="34"/>
      <c r="AU85" s="35"/>
      <c r="AV85" s="20" t="str">
        <f>IF(OR(AX85&gt;0,AZ85&gt;0,BB85&gt;0),'Points Master'!A85,"NIP")</f>
        <v>NIP</v>
      </c>
      <c r="AW85" s="35"/>
      <c r="AX85" s="36">
        <f>'Points Master'!S85</f>
        <v>0</v>
      </c>
      <c r="AY85" s="35"/>
      <c r="AZ85" s="37">
        <f>'Points Master'!T85</f>
        <v>0</v>
      </c>
      <c r="BA85" s="35"/>
      <c r="BB85" s="37">
        <f>'Points Master'!U85</f>
        <v>0</v>
      </c>
      <c r="BC85" s="35"/>
      <c r="BD85" s="35"/>
      <c r="BE85" s="35"/>
      <c r="BF85" s="35"/>
      <c r="BG85" s="35"/>
      <c r="BH85" s="38"/>
      <c r="BI85" s="18"/>
      <c r="BJ85" s="19"/>
      <c r="BK85" s="20" t="str">
        <f>IF(OR(BM85&gt;0,BO85&gt;0,BQ85&gt;0),'Points Master'!A85,"NIP")</f>
        <v>NIP</v>
      </c>
      <c r="BL85" s="19"/>
      <c r="BM85" s="21">
        <f>'Points Master'!X85</f>
        <v>0</v>
      </c>
      <c r="BN85" s="19"/>
      <c r="BO85" s="22">
        <f>'Points Master'!Y85</f>
        <v>0</v>
      </c>
      <c r="BP85" s="19"/>
      <c r="BQ85" s="22">
        <f>'Points Master'!Z85</f>
        <v>0</v>
      </c>
      <c r="BR85" s="19"/>
      <c r="BS85" s="19"/>
      <c r="BT85" s="19"/>
      <c r="BU85" s="19"/>
      <c r="BV85" s="19"/>
      <c r="BW85" s="23"/>
      <c r="BX85" s="24"/>
      <c r="BY85" s="25"/>
      <c r="BZ85" s="20" t="str">
        <f>IF(OR(CB85&gt;0,CD85&gt;0,CF85&gt;0),'Points Master'!A85,"NIP")</f>
        <v>NIP</v>
      </c>
      <c r="CA85" s="25"/>
      <c r="CB85" s="26">
        <f>'Points Master'!AC85</f>
        <v>0</v>
      </c>
      <c r="CC85" s="25"/>
      <c r="CD85" s="27">
        <f>'Points Master'!AD85</f>
        <v>0</v>
      </c>
      <c r="CE85" s="25"/>
      <c r="CF85" s="27">
        <f>'Points Master'!AE85</f>
        <v>0</v>
      </c>
      <c r="CG85" s="25"/>
      <c r="CH85" s="25"/>
      <c r="CI85" s="25"/>
      <c r="CJ85" s="25"/>
      <c r="CK85" s="25"/>
      <c r="CL85" s="28"/>
      <c r="CM85" s="29"/>
      <c r="CN85" s="30"/>
      <c r="CO85" s="20" t="str">
        <f>IF(OR(CQ85&gt;0,CS85&gt;0,CU85&gt;0),'Points Master'!A85,"NIP")</f>
        <v>NIP</v>
      </c>
      <c r="CP85" s="30"/>
      <c r="CQ85" s="31">
        <f>'Points Master'!AH85</f>
        <v>0</v>
      </c>
      <c r="CR85" s="30"/>
      <c r="CS85" s="32">
        <f>'Points Master'!AI85</f>
        <v>0</v>
      </c>
      <c r="CT85" s="30"/>
      <c r="CU85" s="32">
        <f>'Points Master'!AJ85</f>
        <v>0</v>
      </c>
      <c r="CV85" s="30"/>
      <c r="CW85" s="30"/>
      <c r="CX85" s="30"/>
      <c r="CY85" s="30"/>
      <c r="CZ85" s="30"/>
      <c r="DA85" s="33"/>
      <c r="DB85" s="34"/>
      <c r="DC85" s="35"/>
      <c r="DD85" s="20" t="str">
        <f>IF(OR(DF85&gt;0,DH85&gt;0,DJ85&gt;0),'Points Master'!A85,"NIP")</f>
        <v>NIP</v>
      </c>
      <c r="DE85" s="35"/>
      <c r="DF85" s="36">
        <f>'Points Master'!AM85</f>
        <v>0</v>
      </c>
      <c r="DG85" s="35"/>
      <c r="DH85" s="37">
        <f>'Points Master'!AN85</f>
        <v>0</v>
      </c>
      <c r="DI85" s="35"/>
      <c r="DJ85" s="37">
        <f>'Points Master'!AO85</f>
        <v>0</v>
      </c>
      <c r="DK85" s="35"/>
      <c r="DL85" s="35"/>
      <c r="DM85" s="35"/>
      <c r="DN85" s="35"/>
      <c r="DO85" s="35"/>
      <c r="DP85" s="38"/>
      <c r="DQ85" s="18"/>
      <c r="DR85" s="19"/>
      <c r="DS85" s="20" t="str">
        <f>IF(OR(DU85&gt;0,DW85&gt;0,DY85&gt;0),'Points Master'!A85,"NIP")</f>
        <v>NIP</v>
      </c>
      <c r="DT85" s="19"/>
      <c r="DU85" s="21">
        <f>'Points Master'!AR85</f>
        <v>0</v>
      </c>
      <c r="DV85" s="19"/>
      <c r="DW85" s="22">
        <f>'Points Master'!AS85</f>
        <v>0</v>
      </c>
      <c r="DX85" s="19"/>
      <c r="DY85" s="22">
        <f>'Points Master'!AT85</f>
        <v>0</v>
      </c>
      <c r="DZ85" s="19"/>
      <c r="EA85" s="19"/>
      <c r="EB85" s="19"/>
      <c r="EC85" s="19"/>
      <c r="ED85" s="19"/>
      <c r="EE85" s="23"/>
      <c r="EF85" s="24"/>
      <c r="EG85" s="25"/>
      <c r="EH85" s="20" t="str">
        <f>IF(OR(EJ85&gt;0,EL85&gt;0,EN85&gt;0),'Points Master'!A85,"NIP")</f>
        <v>NIP</v>
      </c>
      <c r="EI85" s="25"/>
      <c r="EJ85" s="26">
        <f>'Points Master'!AW85</f>
        <v>0</v>
      </c>
      <c r="EK85" s="25"/>
      <c r="EL85" s="27">
        <f>'Points Master'!AX85</f>
        <v>0</v>
      </c>
      <c r="EM85" s="25"/>
      <c r="EN85" s="27">
        <f>'Points Master'!AY85</f>
        <v>0</v>
      </c>
      <c r="EO85" s="25"/>
      <c r="EP85" s="25"/>
      <c r="EQ85" s="25"/>
      <c r="ER85" s="25"/>
      <c r="ES85" s="25"/>
      <c r="ET85" s="28"/>
      <c r="EU85" s="29"/>
      <c r="EV85" s="30"/>
      <c r="EW85" s="20" t="str">
        <f>IF(OR(EY85&gt;0,FA85&gt;0,FC85&gt;0),'Points Master'!A85,"NIP")</f>
        <v>NIP</v>
      </c>
      <c r="EX85" s="30"/>
      <c r="EY85" s="31">
        <f>'Points Master'!BB85</f>
        <v>0</v>
      </c>
      <c r="EZ85" s="30"/>
      <c r="FA85" s="32">
        <f>'Points Master'!BC85</f>
        <v>0</v>
      </c>
      <c r="FB85" s="30"/>
      <c r="FC85" s="32">
        <f>'Points Master'!BD85</f>
        <v>0</v>
      </c>
      <c r="FD85" s="30"/>
      <c r="FE85" s="30"/>
      <c r="FF85" s="30"/>
      <c r="FG85" s="30"/>
      <c r="FH85" s="30"/>
      <c r="FI85" s="33"/>
      <c r="FJ85" s="34"/>
      <c r="FK85" s="35"/>
      <c r="FL85" s="20" t="str">
        <f>IF(OR(FN85&gt;0,FP85&gt;0,FR85&gt;0),'Points Master'!A85,"NIP")</f>
        <v>NIP</v>
      </c>
      <c r="FM85" s="35"/>
      <c r="FN85" s="36">
        <f>'Points Master'!BG85</f>
        <v>0</v>
      </c>
      <c r="FO85" s="35"/>
      <c r="FP85" s="37">
        <f>'Points Master'!BH85</f>
        <v>0</v>
      </c>
      <c r="FQ85" s="35"/>
      <c r="FR85" s="37">
        <f>'Points Master'!BI85</f>
        <v>0</v>
      </c>
      <c r="FS85" s="35"/>
      <c r="FT85" s="35"/>
      <c r="FU85" s="35"/>
      <c r="FV85" s="35"/>
      <c r="FW85" s="35"/>
      <c r="FX85" s="38"/>
    </row>
    <row r="86" spans="1:180" ht="18.600000000000001" thickBot="1">
      <c r="A86" s="18"/>
      <c r="B86" s="19"/>
      <c r="C86" s="20" t="str">
        <f>IF(OR(E86&gt;0,G86&gt;0,I86&gt;0),'Points Master'!A86,"NIP")</f>
        <v>NIP</v>
      </c>
      <c r="D86" s="19"/>
      <c r="E86" s="21">
        <f>'Points Master'!D86</f>
        <v>0</v>
      </c>
      <c r="F86" s="19"/>
      <c r="G86" s="22">
        <f>'Points Master'!E86</f>
        <v>0</v>
      </c>
      <c r="H86" s="19"/>
      <c r="I86" s="22">
        <f>'Points Master'!F86</f>
        <v>0</v>
      </c>
      <c r="J86" s="19"/>
      <c r="K86" s="19"/>
      <c r="L86" s="19"/>
      <c r="M86" s="19"/>
      <c r="N86" s="19"/>
      <c r="O86" s="23"/>
      <c r="P86" s="24"/>
      <c r="Q86" s="25"/>
      <c r="R86" s="20" t="str">
        <f>IF(OR(T86&gt;0,V86&gt;0,X86&gt;0),'Points Master'!A86,"NIP")</f>
        <v>NIP</v>
      </c>
      <c r="S86" s="25"/>
      <c r="T86" s="26">
        <f>'Points Master'!I86</f>
        <v>0</v>
      </c>
      <c r="U86" s="25"/>
      <c r="V86" s="27">
        <f>'Points Master'!J86</f>
        <v>0</v>
      </c>
      <c r="W86" s="25"/>
      <c r="X86" s="27">
        <f>'Points Master'!K86</f>
        <v>0</v>
      </c>
      <c r="Y86" s="25"/>
      <c r="Z86" s="25"/>
      <c r="AA86" s="25"/>
      <c r="AB86" s="25"/>
      <c r="AC86" s="25"/>
      <c r="AD86" s="28"/>
      <c r="AE86" s="29"/>
      <c r="AF86" s="30"/>
      <c r="AG86" s="20" t="str">
        <f>IF(OR(AI86&gt;0,AK86&gt;0,AM86&gt;0),'Points Master'!A86,"NIP")</f>
        <v>NIP</v>
      </c>
      <c r="AH86" s="30"/>
      <c r="AI86" s="31">
        <f>'Points Master'!N86</f>
        <v>0</v>
      </c>
      <c r="AJ86" s="30"/>
      <c r="AK86" s="32">
        <f>'Points Master'!O86</f>
        <v>0</v>
      </c>
      <c r="AL86" s="30"/>
      <c r="AM86" s="32">
        <f>'Points Master'!P86</f>
        <v>0</v>
      </c>
      <c r="AN86" s="30"/>
      <c r="AO86" s="30"/>
      <c r="AP86" s="30"/>
      <c r="AQ86" s="30"/>
      <c r="AR86" s="30"/>
      <c r="AS86" s="33"/>
      <c r="AT86" s="34"/>
      <c r="AU86" s="35"/>
      <c r="AV86" s="20" t="str">
        <f>IF(OR(AX86&gt;0,AZ86&gt;0,BB86&gt;0),'Points Master'!A86,"NIP")</f>
        <v>NIP</v>
      </c>
      <c r="AW86" s="35"/>
      <c r="AX86" s="36">
        <f>'Points Master'!S86</f>
        <v>0</v>
      </c>
      <c r="AY86" s="35"/>
      <c r="AZ86" s="37">
        <f>'Points Master'!T86</f>
        <v>0</v>
      </c>
      <c r="BA86" s="35"/>
      <c r="BB86" s="37">
        <f>'Points Master'!U86</f>
        <v>0</v>
      </c>
      <c r="BC86" s="35"/>
      <c r="BD86" s="35"/>
      <c r="BE86" s="35"/>
      <c r="BF86" s="35"/>
      <c r="BG86" s="35"/>
      <c r="BH86" s="38"/>
      <c r="BI86" s="18"/>
      <c r="BJ86" s="19"/>
      <c r="BK86" s="20" t="str">
        <f>IF(OR(BM86&gt;0,BO86&gt;0,BQ86&gt;0),'Points Master'!A86,"NIP")</f>
        <v>NIP</v>
      </c>
      <c r="BL86" s="19"/>
      <c r="BM86" s="21">
        <f>'Points Master'!X86</f>
        <v>0</v>
      </c>
      <c r="BN86" s="19"/>
      <c r="BO86" s="22">
        <f>'Points Master'!Y86</f>
        <v>0</v>
      </c>
      <c r="BP86" s="19"/>
      <c r="BQ86" s="22">
        <f>'Points Master'!Z86</f>
        <v>0</v>
      </c>
      <c r="BR86" s="19"/>
      <c r="BS86" s="19"/>
      <c r="BT86" s="19"/>
      <c r="BU86" s="19"/>
      <c r="BV86" s="19"/>
      <c r="BW86" s="23"/>
      <c r="BX86" s="24"/>
      <c r="BY86" s="25"/>
      <c r="BZ86" s="20" t="str">
        <f>IF(OR(CB86&gt;0,CD86&gt;0,CF86&gt;0),'Points Master'!A86,"NIP")</f>
        <v>NIP</v>
      </c>
      <c r="CA86" s="25"/>
      <c r="CB86" s="26">
        <f>'Points Master'!AC86</f>
        <v>0</v>
      </c>
      <c r="CC86" s="25"/>
      <c r="CD86" s="27">
        <f>'Points Master'!AD86</f>
        <v>0</v>
      </c>
      <c r="CE86" s="25"/>
      <c r="CF86" s="27">
        <f>'Points Master'!AE86</f>
        <v>0</v>
      </c>
      <c r="CG86" s="25"/>
      <c r="CH86" s="25"/>
      <c r="CI86" s="25"/>
      <c r="CJ86" s="25"/>
      <c r="CK86" s="25"/>
      <c r="CL86" s="28"/>
      <c r="CM86" s="29"/>
      <c r="CN86" s="30"/>
      <c r="CO86" s="20" t="str">
        <f>IF(OR(CQ86&gt;0,CS86&gt;0,CU86&gt;0),'Points Master'!A86,"NIP")</f>
        <v>NIP</v>
      </c>
      <c r="CP86" s="30"/>
      <c r="CQ86" s="31">
        <f>'Points Master'!AH86</f>
        <v>0</v>
      </c>
      <c r="CR86" s="30"/>
      <c r="CS86" s="32">
        <f>'Points Master'!AI86</f>
        <v>0</v>
      </c>
      <c r="CT86" s="30"/>
      <c r="CU86" s="32">
        <f>'Points Master'!AJ86</f>
        <v>0</v>
      </c>
      <c r="CV86" s="30"/>
      <c r="CW86" s="30"/>
      <c r="CX86" s="30"/>
      <c r="CY86" s="30"/>
      <c r="CZ86" s="30"/>
      <c r="DA86" s="33"/>
      <c r="DB86" s="34"/>
      <c r="DC86" s="35"/>
      <c r="DD86" s="20" t="str">
        <f>IF(OR(DF86&gt;0,DH86&gt;0,DJ86&gt;0),'Points Master'!A86,"NIP")</f>
        <v>NIP</v>
      </c>
      <c r="DE86" s="35"/>
      <c r="DF86" s="36">
        <f>'Points Master'!AM86</f>
        <v>0</v>
      </c>
      <c r="DG86" s="35"/>
      <c r="DH86" s="37">
        <f>'Points Master'!AN86</f>
        <v>0</v>
      </c>
      <c r="DI86" s="35"/>
      <c r="DJ86" s="37">
        <f>'Points Master'!AO86</f>
        <v>0</v>
      </c>
      <c r="DK86" s="35"/>
      <c r="DL86" s="35"/>
      <c r="DM86" s="35"/>
      <c r="DN86" s="35"/>
      <c r="DO86" s="35"/>
      <c r="DP86" s="38"/>
      <c r="DQ86" s="18"/>
      <c r="DR86" s="19"/>
      <c r="DS86" s="20" t="str">
        <f>IF(OR(DU86&gt;0,DW86&gt;0,DY86&gt;0),'Points Master'!A86,"NIP")</f>
        <v>NIP</v>
      </c>
      <c r="DT86" s="19"/>
      <c r="DU86" s="21">
        <f>'Points Master'!AR86</f>
        <v>0</v>
      </c>
      <c r="DV86" s="19"/>
      <c r="DW86" s="22">
        <f>'Points Master'!AS86</f>
        <v>0</v>
      </c>
      <c r="DX86" s="19"/>
      <c r="DY86" s="22">
        <f>'Points Master'!AT86</f>
        <v>0</v>
      </c>
      <c r="DZ86" s="19"/>
      <c r="EA86" s="19"/>
      <c r="EB86" s="19"/>
      <c r="EC86" s="19"/>
      <c r="ED86" s="19"/>
      <c r="EE86" s="23"/>
      <c r="EF86" s="24"/>
      <c r="EG86" s="25"/>
      <c r="EH86" s="20" t="str">
        <f>IF(OR(EJ86&gt;0,EL86&gt;0,EN86&gt;0),'Points Master'!A86,"NIP")</f>
        <v>NIP</v>
      </c>
      <c r="EI86" s="25"/>
      <c r="EJ86" s="26">
        <f>'Points Master'!AW86</f>
        <v>0</v>
      </c>
      <c r="EK86" s="25"/>
      <c r="EL86" s="27">
        <f>'Points Master'!AX86</f>
        <v>0</v>
      </c>
      <c r="EM86" s="25"/>
      <c r="EN86" s="27">
        <f>'Points Master'!AY86</f>
        <v>0</v>
      </c>
      <c r="EO86" s="25"/>
      <c r="EP86" s="25"/>
      <c r="EQ86" s="25"/>
      <c r="ER86" s="25"/>
      <c r="ES86" s="25"/>
      <c r="ET86" s="28"/>
      <c r="EU86" s="29"/>
      <c r="EV86" s="30"/>
      <c r="EW86" s="20" t="str">
        <f>IF(OR(EY86&gt;0,FA86&gt;0,FC86&gt;0),'Points Master'!A86,"NIP")</f>
        <v>NIP</v>
      </c>
      <c r="EX86" s="30"/>
      <c r="EY86" s="31">
        <f>'Points Master'!BB86</f>
        <v>0</v>
      </c>
      <c r="EZ86" s="30"/>
      <c r="FA86" s="32">
        <f>'Points Master'!BC86</f>
        <v>0</v>
      </c>
      <c r="FB86" s="30"/>
      <c r="FC86" s="32">
        <f>'Points Master'!BD86</f>
        <v>0</v>
      </c>
      <c r="FD86" s="30"/>
      <c r="FE86" s="30"/>
      <c r="FF86" s="30"/>
      <c r="FG86" s="30"/>
      <c r="FH86" s="30"/>
      <c r="FI86" s="33"/>
      <c r="FJ86" s="34"/>
      <c r="FK86" s="35"/>
      <c r="FL86" s="20" t="str">
        <f>IF(OR(FN86&gt;0,FP86&gt;0,FR86&gt;0),'Points Master'!A86,"NIP")</f>
        <v>NIP</v>
      </c>
      <c r="FM86" s="35"/>
      <c r="FN86" s="36">
        <f>'Points Master'!BG86</f>
        <v>0</v>
      </c>
      <c r="FO86" s="35"/>
      <c r="FP86" s="37">
        <f>'Points Master'!BH86</f>
        <v>0</v>
      </c>
      <c r="FQ86" s="35"/>
      <c r="FR86" s="37">
        <f>'Points Master'!BI86</f>
        <v>0</v>
      </c>
      <c r="FS86" s="35"/>
      <c r="FT86" s="35"/>
      <c r="FU86" s="35"/>
      <c r="FV86" s="35"/>
      <c r="FW86" s="35"/>
      <c r="FX86" s="38"/>
    </row>
    <row r="87" spans="1:180" ht="18.600000000000001" thickBot="1">
      <c r="A87" s="18"/>
      <c r="B87" s="19"/>
      <c r="C87" s="20" t="str">
        <f>IF(OR(E87&gt;0,G87&gt;0,I87&gt;0),'Points Master'!A87,"NIP")</f>
        <v>NIP</v>
      </c>
      <c r="D87" s="19"/>
      <c r="E87" s="21">
        <f>'Points Master'!D87</f>
        <v>0</v>
      </c>
      <c r="F87" s="19"/>
      <c r="G87" s="22">
        <f>'Points Master'!E87</f>
        <v>0</v>
      </c>
      <c r="H87" s="19"/>
      <c r="I87" s="22">
        <f>'Points Master'!F87</f>
        <v>0</v>
      </c>
      <c r="J87" s="19"/>
      <c r="K87" s="19"/>
      <c r="L87" s="19"/>
      <c r="M87" s="19"/>
      <c r="N87" s="19"/>
      <c r="O87" s="23"/>
      <c r="P87" s="24"/>
      <c r="Q87" s="25"/>
      <c r="R87" s="20" t="str">
        <f>IF(OR(T87&gt;0,V87&gt;0,X87&gt;0),'Points Master'!A87,"NIP")</f>
        <v>NIP</v>
      </c>
      <c r="S87" s="25"/>
      <c r="T87" s="26">
        <f>'Points Master'!I87</f>
        <v>0</v>
      </c>
      <c r="U87" s="25"/>
      <c r="V87" s="27">
        <f>'Points Master'!J87</f>
        <v>0</v>
      </c>
      <c r="W87" s="25"/>
      <c r="X87" s="27">
        <f>'Points Master'!K87</f>
        <v>0</v>
      </c>
      <c r="Y87" s="25"/>
      <c r="Z87" s="25"/>
      <c r="AA87" s="25"/>
      <c r="AB87" s="25"/>
      <c r="AC87" s="25"/>
      <c r="AD87" s="28"/>
      <c r="AE87" s="29"/>
      <c r="AF87" s="30"/>
      <c r="AG87" s="20" t="str">
        <f>IF(OR(AI87&gt;0,AK87&gt;0,AM87&gt;0),'Points Master'!A87,"NIP")</f>
        <v>NIP</v>
      </c>
      <c r="AH87" s="30"/>
      <c r="AI87" s="31">
        <f>'Points Master'!N87</f>
        <v>0</v>
      </c>
      <c r="AJ87" s="30"/>
      <c r="AK87" s="32">
        <f>'Points Master'!O87</f>
        <v>0</v>
      </c>
      <c r="AL87" s="30"/>
      <c r="AM87" s="32">
        <f>'Points Master'!P87</f>
        <v>0</v>
      </c>
      <c r="AN87" s="30"/>
      <c r="AO87" s="30"/>
      <c r="AP87" s="30"/>
      <c r="AQ87" s="30"/>
      <c r="AR87" s="30"/>
      <c r="AS87" s="33"/>
      <c r="AT87" s="34"/>
      <c r="AU87" s="35"/>
      <c r="AV87" s="20" t="str">
        <f>IF(OR(AX87&gt;0,AZ87&gt;0,BB87&gt;0),'Points Master'!A87,"NIP")</f>
        <v>NIP</v>
      </c>
      <c r="AW87" s="35"/>
      <c r="AX87" s="36">
        <f>'Points Master'!S87</f>
        <v>0</v>
      </c>
      <c r="AY87" s="35"/>
      <c r="AZ87" s="37">
        <f>'Points Master'!T87</f>
        <v>0</v>
      </c>
      <c r="BA87" s="35"/>
      <c r="BB87" s="37">
        <f>'Points Master'!U87</f>
        <v>0</v>
      </c>
      <c r="BC87" s="35"/>
      <c r="BD87" s="35"/>
      <c r="BE87" s="35"/>
      <c r="BF87" s="35"/>
      <c r="BG87" s="35"/>
      <c r="BH87" s="38"/>
      <c r="BI87" s="18"/>
      <c r="BJ87" s="19"/>
      <c r="BK87" s="20" t="str">
        <f>IF(OR(BM87&gt;0,BO87&gt;0,BQ87&gt;0),'Points Master'!A87,"NIP")</f>
        <v>NIP</v>
      </c>
      <c r="BL87" s="19"/>
      <c r="BM87" s="21">
        <f>'Points Master'!X87</f>
        <v>0</v>
      </c>
      <c r="BN87" s="19"/>
      <c r="BO87" s="22">
        <f>'Points Master'!Y87</f>
        <v>0</v>
      </c>
      <c r="BP87" s="19"/>
      <c r="BQ87" s="22">
        <f>'Points Master'!Z87</f>
        <v>0</v>
      </c>
      <c r="BR87" s="19"/>
      <c r="BS87" s="19"/>
      <c r="BT87" s="19"/>
      <c r="BU87" s="19"/>
      <c r="BV87" s="19"/>
      <c r="BW87" s="23"/>
      <c r="BX87" s="24"/>
      <c r="BY87" s="25"/>
      <c r="BZ87" s="20" t="str">
        <f>IF(OR(CB87&gt;0,CD87&gt;0,CF87&gt;0),'Points Master'!A87,"NIP")</f>
        <v>NIP</v>
      </c>
      <c r="CA87" s="25"/>
      <c r="CB87" s="26">
        <f>'Points Master'!AC87</f>
        <v>0</v>
      </c>
      <c r="CC87" s="25"/>
      <c r="CD87" s="27">
        <f>'Points Master'!AD87</f>
        <v>0</v>
      </c>
      <c r="CE87" s="25"/>
      <c r="CF87" s="27">
        <f>'Points Master'!AE87</f>
        <v>0</v>
      </c>
      <c r="CG87" s="25"/>
      <c r="CH87" s="25"/>
      <c r="CI87" s="25"/>
      <c r="CJ87" s="25"/>
      <c r="CK87" s="25"/>
      <c r="CL87" s="28"/>
      <c r="CM87" s="29"/>
      <c r="CN87" s="30"/>
      <c r="CO87" s="20" t="str">
        <f>IF(OR(CQ87&gt;0,CS87&gt;0,CU87&gt;0),'Points Master'!A87,"NIP")</f>
        <v>NIP</v>
      </c>
      <c r="CP87" s="30"/>
      <c r="CQ87" s="31">
        <f>'Points Master'!AH87</f>
        <v>0</v>
      </c>
      <c r="CR87" s="30"/>
      <c r="CS87" s="32">
        <f>'Points Master'!AI87</f>
        <v>0</v>
      </c>
      <c r="CT87" s="30"/>
      <c r="CU87" s="32">
        <f>'Points Master'!AJ87</f>
        <v>0</v>
      </c>
      <c r="CV87" s="30"/>
      <c r="CW87" s="30"/>
      <c r="CX87" s="30"/>
      <c r="CY87" s="30"/>
      <c r="CZ87" s="30"/>
      <c r="DA87" s="33"/>
      <c r="DB87" s="34"/>
      <c r="DC87" s="35"/>
      <c r="DD87" s="20" t="str">
        <f>IF(OR(DF87&gt;0,DH87&gt;0,DJ87&gt;0),'Points Master'!A87,"NIP")</f>
        <v>NIP</v>
      </c>
      <c r="DE87" s="35"/>
      <c r="DF87" s="36">
        <f>'Points Master'!AM87</f>
        <v>0</v>
      </c>
      <c r="DG87" s="35"/>
      <c r="DH87" s="37">
        <f>'Points Master'!AN87</f>
        <v>0</v>
      </c>
      <c r="DI87" s="35"/>
      <c r="DJ87" s="37">
        <f>'Points Master'!AO87</f>
        <v>0</v>
      </c>
      <c r="DK87" s="35"/>
      <c r="DL87" s="35"/>
      <c r="DM87" s="35"/>
      <c r="DN87" s="35"/>
      <c r="DO87" s="35"/>
      <c r="DP87" s="38"/>
      <c r="DQ87" s="18"/>
      <c r="DR87" s="19"/>
      <c r="DS87" s="20" t="str">
        <f>IF(OR(DU87&gt;0,DW87&gt;0,DY87&gt;0),'Points Master'!A87,"NIP")</f>
        <v>NIP</v>
      </c>
      <c r="DT87" s="19"/>
      <c r="DU87" s="21">
        <f>'Points Master'!AR87</f>
        <v>0</v>
      </c>
      <c r="DV87" s="19"/>
      <c r="DW87" s="22">
        <f>'Points Master'!AS87</f>
        <v>0</v>
      </c>
      <c r="DX87" s="19"/>
      <c r="DY87" s="22">
        <f>'Points Master'!AT87</f>
        <v>0</v>
      </c>
      <c r="DZ87" s="19"/>
      <c r="EA87" s="19"/>
      <c r="EB87" s="19"/>
      <c r="EC87" s="19"/>
      <c r="ED87" s="19"/>
      <c r="EE87" s="23"/>
      <c r="EF87" s="24"/>
      <c r="EG87" s="25"/>
      <c r="EH87" s="20" t="str">
        <f>IF(OR(EJ87&gt;0,EL87&gt;0,EN87&gt;0),'Points Master'!A87,"NIP")</f>
        <v>NIP</v>
      </c>
      <c r="EI87" s="25"/>
      <c r="EJ87" s="26">
        <f>'Points Master'!AW87</f>
        <v>0</v>
      </c>
      <c r="EK87" s="25"/>
      <c r="EL87" s="27">
        <f>'Points Master'!AX87</f>
        <v>0</v>
      </c>
      <c r="EM87" s="25"/>
      <c r="EN87" s="27">
        <f>'Points Master'!AY87</f>
        <v>0</v>
      </c>
      <c r="EO87" s="25"/>
      <c r="EP87" s="25"/>
      <c r="EQ87" s="25"/>
      <c r="ER87" s="25"/>
      <c r="ES87" s="25"/>
      <c r="ET87" s="28"/>
      <c r="EU87" s="29"/>
      <c r="EV87" s="30"/>
      <c r="EW87" s="20" t="str">
        <f>IF(OR(EY87&gt;0,FA87&gt;0,FC87&gt;0),'Points Master'!A87,"NIP")</f>
        <v>NIP</v>
      </c>
      <c r="EX87" s="30"/>
      <c r="EY87" s="31">
        <f>'Points Master'!BB87</f>
        <v>0</v>
      </c>
      <c r="EZ87" s="30"/>
      <c r="FA87" s="32">
        <f>'Points Master'!BC87</f>
        <v>0</v>
      </c>
      <c r="FB87" s="30"/>
      <c r="FC87" s="32">
        <f>'Points Master'!BD87</f>
        <v>0</v>
      </c>
      <c r="FD87" s="30"/>
      <c r="FE87" s="30"/>
      <c r="FF87" s="30"/>
      <c r="FG87" s="30"/>
      <c r="FH87" s="30"/>
      <c r="FI87" s="33"/>
      <c r="FJ87" s="34"/>
      <c r="FK87" s="35"/>
      <c r="FL87" s="20" t="str">
        <f>IF(OR(FN87&gt;0,FP87&gt;0,FR87&gt;0),'Points Master'!A87,"NIP")</f>
        <v>NIP</v>
      </c>
      <c r="FM87" s="35"/>
      <c r="FN87" s="36">
        <f>'Points Master'!BG87</f>
        <v>0</v>
      </c>
      <c r="FO87" s="35"/>
      <c r="FP87" s="37">
        <f>'Points Master'!BH87</f>
        <v>0</v>
      </c>
      <c r="FQ87" s="35"/>
      <c r="FR87" s="37">
        <f>'Points Master'!BI87</f>
        <v>0</v>
      </c>
      <c r="FS87" s="35"/>
      <c r="FT87" s="35"/>
      <c r="FU87" s="35"/>
      <c r="FV87" s="35"/>
      <c r="FW87" s="35"/>
      <c r="FX87" s="38"/>
    </row>
    <row r="88" spans="1:180" ht="18.600000000000001" thickBot="1">
      <c r="A88" s="18"/>
      <c r="B88" s="19"/>
      <c r="C88" s="20" t="str">
        <f>IF(OR(E88&gt;0,G88&gt;0,I88&gt;0),'Points Master'!A88,"NIP")</f>
        <v>NIP</v>
      </c>
      <c r="D88" s="19"/>
      <c r="E88" s="21">
        <f>'Points Master'!D88</f>
        <v>0</v>
      </c>
      <c r="F88" s="19"/>
      <c r="G88" s="22">
        <f>'Points Master'!E88</f>
        <v>0</v>
      </c>
      <c r="H88" s="19"/>
      <c r="I88" s="22">
        <f>'Points Master'!F88</f>
        <v>0</v>
      </c>
      <c r="J88" s="19"/>
      <c r="K88" s="19"/>
      <c r="L88" s="19"/>
      <c r="M88" s="19"/>
      <c r="N88" s="19"/>
      <c r="O88" s="23"/>
      <c r="P88" s="24"/>
      <c r="Q88" s="25"/>
      <c r="R88" s="20" t="str">
        <f>IF(OR(T88&gt;0,V88&gt;0,X88&gt;0),'Points Master'!A88,"NIP")</f>
        <v>NIP</v>
      </c>
      <c r="S88" s="25"/>
      <c r="T88" s="26">
        <f>'Points Master'!I88</f>
        <v>0</v>
      </c>
      <c r="U88" s="25"/>
      <c r="V88" s="27">
        <f>'Points Master'!J88</f>
        <v>0</v>
      </c>
      <c r="W88" s="25"/>
      <c r="X88" s="27">
        <f>'Points Master'!K88</f>
        <v>0</v>
      </c>
      <c r="Y88" s="25"/>
      <c r="Z88" s="25"/>
      <c r="AA88" s="25"/>
      <c r="AB88" s="25"/>
      <c r="AC88" s="25"/>
      <c r="AD88" s="28"/>
      <c r="AE88" s="29"/>
      <c r="AF88" s="30"/>
      <c r="AG88" s="20" t="str">
        <f>IF(OR(AI88&gt;0,AK88&gt;0,AM88&gt;0),'Points Master'!A88,"NIP")</f>
        <v>NIP</v>
      </c>
      <c r="AH88" s="30"/>
      <c r="AI88" s="31">
        <f>'Points Master'!N88</f>
        <v>0</v>
      </c>
      <c r="AJ88" s="30"/>
      <c r="AK88" s="32">
        <f>'Points Master'!O88</f>
        <v>0</v>
      </c>
      <c r="AL88" s="30"/>
      <c r="AM88" s="32">
        <f>'Points Master'!P88</f>
        <v>0</v>
      </c>
      <c r="AN88" s="30"/>
      <c r="AO88" s="30"/>
      <c r="AP88" s="30"/>
      <c r="AQ88" s="30"/>
      <c r="AR88" s="30"/>
      <c r="AS88" s="33"/>
      <c r="AT88" s="34"/>
      <c r="AU88" s="35"/>
      <c r="AV88" s="20" t="str">
        <f>IF(OR(AX88&gt;0,AZ88&gt;0,BB88&gt;0),'Points Master'!A88,"NIP")</f>
        <v>NIP</v>
      </c>
      <c r="AW88" s="35"/>
      <c r="AX88" s="36">
        <f>'Points Master'!S88</f>
        <v>0</v>
      </c>
      <c r="AY88" s="35"/>
      <c r="AZ88" s="37">
        <f>'Points Master'!T88</f>
        <v>0</v>
      </c>
      <c r="BA88" s="35"/>
      <c r="BB88" s="37">
        <f>'Points Master'!U88</f>
        <v>0</v>
      </c>
      <c r="BC88" s="35"/>
      <c r="BD88" s="35"/>
      <c r="BE88" s="35"/>
      <c r="BF88" s="35"/>
      <c r="BG88" s="35"/>
      <c r="BH88" s="38"/>
      <c r="BI88" s="18"/>
      <c r="BJ88" s="19"/>
      <c r="BK88" s="20" t="str">
        <f>IF(OR(BM88&gt;0,BO88&gt;0,BQ88&gt;0),'Points Master'!A88,"NIP")</f>
        <v>NIP</v>
      </c>
      <c r="BL88" s="19"/>
      <c r="BM88" s="21">
        <f>'Points Master'!X88</f>
        <v>0</v>
      </c>
      <c r="BN88" s="19"/>
      <c r="BO88" s="22">
        <f>'Points Master'!Y88</f>
        <v>0</v>
      </c>
      <c r="BP88" s="19"/>
      <c r="BQ88" s="22">
        <f>'Points Master'!Z88</f>
        <v>0</v>
      </c>
      <c r="BR88" s="19"/>
      <c r="BS88" s="19"/>
      <c r="BT88" s="19"/>
      <c r="BU88" s="19"/>
      <c r="BV88" s="19"/>
      <c r="BW88" s="23"/>
      <c r="BX88" s="24"/>
      <c r="BY88" s="25"/>
      <c r="BZ88" s="20" t="str">
        <f>IF(OR(CB88&gt;0,CD88&gt;0,CF88&gt;0),'Points Master'!A88,"NIP")</f>
        <v>NIP</v>
      </c>
      <c r="CA88" s="25"/>
      <c r="CB88" s="26">
        <f>'Points Master'!AC88</f>
        <v>0</v>
      </c>
      <c r="CC88" s="25"/>
      <c r="CD88" s="27">
        <f>'Points Master'!AD88</f>
        <v>0</v>
      </c>
      <c r="CE88" s="25"/>
      <c r="CF88" s="27">
        <f>'Points Master'!AE88</f>
        <v>0</v>
      </c>
      <c r="CG88" s="25"/>
      <c r="CH88" s="25"/>
      <c r="CI88" s="25"/>
      <c r="CJ88" s="25"/>
      <c r="CK88" s="25"/>
      <c r="CL88" s="28"/>
      <c r="CM88" s="29"/>
      <c r="CN88" s="30"/>
      <c r="CO88" s="20" t="str">
        <f>IF(OR(CQ88&gt;0,CS88&gt;0,CU88&gt;0),'Points Master'!A88,"NIP")</f>
        <v>NIP</v>
      </c>
      <c r="CP88" s="30"/>
      <c r="CQ88" s="31">
        <f>'Points Master'!AH88</f>
        <v>0</v>
      </c>
      <c r="CR88" s="30"/>
      <c r="CS88" s="32">
        <f>'Points Master'!AI88</f>
        <v>0</v>
      </c>
      <c r="CT88" s="30"/>
      <c r="CU88" s="32">
        <f>'Points Master'!AJ88</f>
        <v>0</v>
      </c>
      <c r="CV88" s="30"/>
      <c r="CW88" s="30"/>
      <c r="CX88" s="30"/>
      <c r="CY88" s="30"/>
      <c r="CZ88" s="30"/>
      <c r="DA88" s="33"/>
      <c r="DB88" s="34"/>
      <c r="DC88" s="35"/>
      <c r="DD88" s="20" t="str">
        <f>IF(OR(DF88&gt;0,DH88&gt;0,DJ88&gt;0),'Points Master'!A88,"NIP")</f>
        <v>NIP</v>
      </c>
      <c r="DE88" s="35"/>
      <c r="DF88" s="36">
        <f>'Points Master'!AM88</f>
        <v>0</v>
      </c>
      <c r="DG88" s="35"/>
      <c r="DH88" s="37">
        <f>'Points Master'!AN88</f>
        <v>0</v>
      </c>
      <c r="DI88" s="35"/>
      <c r="DJ88" s="37">
        <f>'Points Master'!AO88</f>
        <v>0</v>
      </c>
      <c r="DK88" s="35"/>
      <c r="DL88" s="35"/>
      <c r="DM88" s="35"/>
      <c r="DN88" s="35"/>
      <c r="DO88" s="35"/>
      <c r="DP88" s="38"/>
      <c r="DQ88" s="18"/>
      <c r="DR88" s="19"/>
      <c r="DS88" s="20" t="str">
        <f>IF(OR(DU88&gt;0,DW88&gt;0,DY88&gt;0),'Points Master'!A88,"NIP")</f>
        <v>NIP</v>
      </c>
      <c r="DT88" s="19"/>
      <c r="DU88" s="21">
        <f>'Points Master'!AR88</f>
        <v>0</v>
      </c>
      <c r="DV88" s="19"/>
      <c r="DW88" s="22">
        <f>'Points Master'!AS88</f>
        <v>0</v>
      </c>
      <c r="DX88" s="19"/>
      <c r="DY88" s="22">
        <f>'Points Master'!AT88</f>
        <v>0</v>
      </c>
      <c r="DZ88" s="19"/>
      <c r="EA88" s="19"/>
      <c r="EB88" s="19"/>
      <c r="EC88" s="19"/>
      <c r="ED88" s="19"/>
      <c r="EE88" s="23"/>
      <c r="EF88" s="24"/>
      <c r="EG88" s="25"/>
      <c r="EH88" s="20" t="str">
        <f>IF(OR(EJ88&gt;0,EL88&gt;0,EN88&gt;0),'Points Master'!A88,"NIP")</f>
        <v>NIP</v>
      </c>
      <c r="EI88" s="25"/>
      <c r="EJ88" s="26">
        <f>'Points Master'!AW88</f>
        <v>0</v>
      </c>
      <c r="EK88" s="25"/>
      <c r="EL88" s="27">
        <f>'Points Master'!AX88</f>
        <v>0</v>
      </c>
      <c r="EM88" s="25"/>
      <c r="EN88" s="27">
        <f>'Points Master'!AY88</f>
        <v>0</v>
      </c>
      <c r="EO88" s="25"/>
      <c r="EP88" s="25"/>
      <c r="EQ88" s="25"/>
      <c r="ER88" s="25"/>
      <c r="ES88" s="25"/>
      <c r="ET88" s="28"/>
      <c r="EU88" s="29"/>
      <c r="EV88" s="30"/>
      <c r="EW88" s="20" t="str">
        <f>IF(OR(EY88&gt;0,FA88&gt;0,FC88&gt;0),'Points Master'!A88,"NIP")</f>
        <v>NIP</v>
      </c>
      <c r="EX88" s="30"/>
      <c r="EY88" s="31">
        <f>'Points Master'!BB88</f>
        <v>0</v>
      </c>
      <c r="EZ88" s="30"/>
      <c r="FA88" s="32">
        <f>'Points Master'!BC88</f>
        <v>0</v>
      </c>
      <c r="FB88" s="30"/>
      <c r="FC88" s="32">
        <f>'Points Master'!BD88</f>
        <v>0</v>
      </c>
      <c r="FD88" s="30"/>
      <c r="FE88" s="30"/>
      <c r="FF88" s="30"/>
      <c r="FG88" s="30"/>
      <c r="FH88" s="30"/>
      <c r="FI88" s="33"/>
      <c r="FJ88" s="34"/>
      <c r="FK88" s="35"/>
      <c r="FL88" s="20" t="str">
        <f>IF(OR(FN88&gt;0,FP88&gt;0,FR88&gt;0),'Points Master'!A88,"NIP")</f>
        <v>NIP</v>
      </c>
      <c r="FM88" s="35"/>
      <c r="FN88" s="36">
        <f>'Points Master'!BG88</f>
        <v>0</v>
      </c>
      <c r="FO88" s="35"/>
      <c r="FP88" s="37">
        <f>'Points Master'!BH88</f>
        <v>0</v>
      </c>
      <c r="FQ88" s="35"/>
      <c r="FR88" s="37">
        <f>'Points Master'!BI88</f>
        <v>0</v>
      </c>
      <c r="FS88" s="35"/>
      <c r="FT88" s="35"/>
      <c r="FU88" s="35"/>
      <c r="FV88" s="35"/>
      <c r="FW88" s="35"/>
      <c r="FX88" s="38"/>
    </row>
    <row r="89" spans="1:180" ht="18.600000000000001" thickBot="1">
      <c r="A89" s="18"/>
      <c r="B89" s="19"/>
      <c r="C89" s="20" t="str">
        <f>IF(OR(E89&gt;0,G89&gt;0,I89&gt;0),'Points Master'!A89,"NIP")</f>
        <v>NIP</v>
      </c>
      <c r="D89" s="19"/>
      <c r="E89" s="21">
        <f>'Points Master'!D89</f>
        <v>0</v>
      </c>
      <c r="F89" s="19"/>
      <c r="G89" s="22">
        <f>'Points Master'!E89</f>
        <v>0</v>
      </c>
      <c r="H89" s="19"/>
      <c r="I89" s="22">
        <f>'Points Master'!F89</f>
        <v>0</v>
      </c>
      <c r="J89" s="19"/>
      <c r="K89" s="19"/>
      <c r="L89" s="19"/>
      <c r="M89" s="19"/>
      <c r="N89" s="19"/>
      <c r="O89" s="23"/>
      <c r="P89" s="24"/>
      <c r="Q89" s="25"/>
      <c r="R89" s="20" t="str">
        <f>IF(OR(T89&gt;0,V89&gt;0,X89&gt;0),'Points Master'!A89,"NIP")</f>
        <v>NIP</v>
      </c>
      <c r="S89" s="25"/>
      <c r="T89" s="26">
        <f>'Points Master'!I89</f>
        <v>0</v>
      </c>
      <c r="U89" s="25"/>
      <c r="V89" s="27">
        <f>'Points Master'!J89</f>
        <v>0</v>
      </c>
      <c r="W89" s="25"/>
      <c r="X89" s="27">
        <f>'Points Master'!K89</f>
        <v>0</v>
      </c>
      <c r="Y89" s="25"/>
      <c r="Z89" s="25"/>
      <c r="AA89" s="25"/>
      <c r="AB89" s="25"/>
      <c r="AC89" s="25"/>
      <c r="AD89" s="28"/>
      <c r="AE89" s="29"/>
      <c r="AF89" s="30"/>
      <c r="AG89" s="20" t="str">
        <f>IF(OR(AI89&gt;0,AK89&gt;0,AM89&gt;0),'Points Master'!A89,"NIP")</f>
        <v>NIP</v>
      </c>
      <c r="AH89" s="30"/>
      <c r="AI89" s="31">
        <f>'Points Master'!N89</f>
        <v>0</v>
      </c>
      <c r="AJ89" s="30"/>
      <c r="AK89" s="32">
        <f>'Points Master'!O89</f>
        <v>0</v>
      </c>
      <c r="AL89" s="30"/>
      <c r="AM89" s="32">
        <f>'Points Master'!P89</f>
        <v>0</v>
      </c>
      <c r="AN89" s="30"/>
      <c r="AO89" s="30"/>
      <c r="AP89" s="30"/>
      <c r="AQ89" s="30"/>
      <c r="AR89" s="30"/>
      <c r="AS89" s="33"/>
      <c r="AT89" s="34"/>
      <c r="AU89" s="35"/>
      <c r="AV89" s="20" t="str">
        <f>IF(OR(AX89&gt;0,AZ89&gt;0,BB89&gt;0),'Points Master'!A89,"NIP")</f>
        <v>NIP</v>
      </c>
      <c r="AW89" s="35"/>
      <c r="AX89" s="36">
        <f>'Points Master'!S89</f>
        <v>0</v>
      </c>
      <c r="AY89" s="35"/>
      <c r="AZ89" s="37">
        <f>'Points Master'!T89</f>
        <v>0</v>
      </c>
      <c r="BA89" s="35"/>
      <c r="BB89" s="37">
        <f>'Points Master'!U89</f>
        <v>0</v>
      </c>
      <c r="BC89" s="35"/>
      <c r="BD89" s="35"/>
      <c r="BE89" s="35"/>
      <c r="BF89" s="35"/>
      <c r="BG89" s="35"/>
      <c r="BH89" s="38"/>
      <c r="BI89" s="18"/>
      <c r="BJ89" s="19"/>
      <c r="BK89" s="20" t="str">
        <f>IF(OR(BM89&gt;0,BO89&gt;0,BQ89&gt;0),'Points Master'!A89,"NIP")</f>
        <v>NIP</v>
      </c>
      <c r="BL89" s="19"/>
      <c r="BM89" s="21">
        <f>'Points Master'!X89</f>
        <v>0</v>
      </c>
      <c r="BN89" s="19"/>
      <c r="BO89" s="22">
        <f>'Points Master'!Y89</f>
        <v>0</v>
      </c>
      <c r="BP89" s="19"/>
      <c r="BQ89" s="22">
        <f>'Points Master'!Z89</f>
        <v>0</v>
      </c>
      <c r="BR89" s="19"/>
      <c r="BS89" s="19"/>
      <c r="BT89" s="19"/>
      <c r="BU89" s="19"/>
      <c r="BV89" s="19"/>
      <c r="BW89" s="23"/>
      <c r="BX89" s="24"/>
      <c r="BY89" s="25"/>
      <c r="BZ89" s="20" t="str">
        <f>IF(OR(CB89&gt;0,CD89&gt;0,CF89&gt;0),'Points Master'!A89,"NIP")</f>
        <v>NIP</v>
      </c>
      <c r="CA89" s="25"/>
      <c r="CB89" s="26">
        <f>'Points Master'!AC89</f>
        <v>0</v>
      </c>
      <c r="CC89" s="25"/>
      <c r="CD89" s="27">
        <f>'Points Master'!AD89</f>
        <v>0</v>
      </c>
      <c r="CE89" s="25"/>
      <c r="CF89" s="27">
        <f>'Points Master'!AE89</f>
        <v>0</v>
      </c>
      <c r="CG89" s="25"/>
      <c r="CH89" s="25"/>
      <c r="CI89" s="25"/>
      <c r="CJ89" s="25"/>
      <c r="CK89" s="25"/>
      <c r="CL89" s="28"/>
      <c r="CM89" s="29"/>
      <c r="CN89" s="30"/>
      <c r="CO89" s="20" t="str">
        <f>IF(OR(CQ89&gt;0,CS89&gt;0,CU89&gt;0),'Points Master'!A89,"NIP")</f>
        <v>NIP</v>
      </c>
      <c r="CP89" s="30"/>
      <c r="CQ89" s="31">
        <f>'Points Master'!AH89</f>
        <v>0</v>
      </c>
      <c r="CR89" s="30"/>
      <c r="CS89" s="32">
        <f>'Points Master'!AI89</f>
        <v>0</v>
      </c>
      <c r="CT89" s="30"/>
      <c r="CU89" s="32">
        <f>'Points Master'!AJ89</f>
        <v>0</v>
      </c>
      <c r="CV89" s="30"/>
      <c r="CW89" s="30"/>
      <c r="CX89" s="30"/>
      <c r="CY89" s="30"/>
      <c r="CZ89" s="30"/>
      <c r="DA89" s="33"/>
      <c r="DB89" s="34"/>
      <c r="DC89" s="35"/>
      <c r="DD89" s="20" t="str">
        <f>IF(OR(DF89&gt;0,DH89&gt;0,DJ89&gt;0),'Points Master'!A89,"NIP")</f>
        <v>NIP</v>
      </c>
      <c r="DE89" s="35"/>
      <c r="DF89" s="36">
        <f>'Points Master'!AM89</f>
        <v>0</v>
      </c>
      <c r="DG89" s="35"/>
      <c r="DH89" s="37">
        <f>'Points Master'!AN89</f>
        <v>0</v>
      </c>
      <c r="DI89" s="35"/>
      <c r="DJ89" s="37">
        <f>'Points Master'!AO89</f>
        <v>0</v>
      </c>
      <c r="DK89" s="35"/>
      <c r="DL89" s="35"/>
      <c r="DM89" s="35"/>
      <c r="DN89" s="35"/>
      <c r="DO89" s="35"/>
      <c r="DP89" s="38"/>
      <c r="DQ89" s="18"/>
      <c r="DR89" s="19"/>
      <c r="DS89" s="20" t="str">
        <f>IF(OR(DU89&gt;0,DW89&gt;0,DY89&gt;0),'Points Master'!A89,"NIP")</f>
        <v>NIP</v>
      </c>
      <c r="DT89" s="19"/>
      <c r="DU89" s="21">
        <f>'Points Master'!AR89</f>
        <v>0</v>
      </c>
      <c r="DV89" s="19"/>
      <c r="DW89" s="22">
        <f>'Points Master'!AS89</f>
        <v>0</v>
      </c>
      <c r="DX89" s="19"/>
      <c r="DY89" s="22">
        <f>'Points Master'!AT89</f>
        <v>0</v>
      </c>
      <c r="DZ89" s="19"/>
      <c r="EA89" s="19"/>
      <c r="EB89" s="19"/>
      <c r="EC89" s="19"/>
      <c r="ED89" s="19"/>
      <c r="EE89" s="23"/>
      <c r="EF89" s="24"/>
      <c r="EG89" s="25"/>
      <c r="EH89" s="20" t="str">
        <f>IF(OR(EJ89&gt;0,EL89&gt;0,EN89&gt;0),'Points Master'!A89,"NIP")</f>
        <v>NIP</v>
      </c>
      <c r="EI89" s="25"/>
      <c r="EJ89" s="26">
        <f>'Points Master'!AW89</f>
        <v>0</v>
      </c>
      <c r="EK89" s="25"/>
      <c r="EL89" s="27">
        <f>'Points Master'!AX89</f>
        <v>0</v>
      </c>
      <c r="EM89" s="25"/>
      <c r="EN89" s="27">
        <f>'Points Master'!AY89</f>
        <v>0</v>
      </c>
      <c r="EO89" s="25"/>
      <c r="EP89" s="25"/>
      <c r="EQ89" s="25"/>
      <c r="ER89" s="25"/>
      <c r="ES89" s="25"/>
      <c r="ET89" s="28"/>
      <c r="EU89" s="29"/>
      <c r="EV89" s="30"/>
      <c r="EW89" s="20" t="str">
        <f>IF(OR(EY89&gt;0,FA89&gt;0,FC89&gt;0),'Points Master'!A89,"NIP")</f>
        <v>NIP</v>
      </c>
      <c r="EX89" s="30"/>
      <c r="EY89" s="31">
        <f>'Points Master'!BB89</f>
        <v>0</v>
      </c>
      <c r="EZ89" s="30"/>
      <c r="FA89" s="32">
        <f>'Points Master'!BC89</f>
        <v>0</v>
      </c>
      <c r="FB89" s="30"/>
      <c r="FC89" s="32">
        <f>'Points Master'!BD89</f>
        <v>0</v>
      </c>
      <c r="FD89" s="30"/>
      <c r="FE89" s="30"/>
      <c r="FF89" s="30"/>
      <c r="FG89" s="30"/>
      <c r="FH89" s="30"/>
      <c r="FI89" s="33"/>
      <c r="FJ89" s="34"/>
      <c r="FK89" s="35"/>
      <c r="FL89" s="20" t="str">
        <f>IF(OR(FN89&gt;0,FP89&gt;0,FR89&gt;0),'Points Master'!A89,"NIP")</f>
        <v>NIP</v>
      </c>
      <c r="FM89" s="35"/>
      <c r="FN89" s="36">
        <f>'Points Master'!BG89</f>
        <v>0</v>
      </c>
      <c r="FO89" s="35"/>
      <c r="FP89" s="37">
        <f>'Points Master'!BH89</f>
        <v>0</v>
      </c>
      <c r="FQ89" s="35"/>
      <c r="FR89" s="37">
        <f>'Points Master'!BI89</f>
        <v>0</v>
      </c>
      <c r="FS89" s="35"/>
      <c r="FT89" s="35"/>
      <c r="FU89" s="35"/>
      <c r="FV89" s="35"/>
      <c r="FW89" s="35"/>
      <c r="FX89" s="38"/>
    </row>
    <row r="90" spans="1:180" ht="18.600000000000001" thickBot="1">
      <c r="A90" s="39"/>
      <c r="B90" s="40"/>
      <c r="C90" s="20" t="str">
        <f>IF(OR(E90&gt;0,G90&gt;0,I90&gt;0),'Points Master'!A90,"NIP")</f>
        <v>NIP</v>
      </c>
      <c r="D90" s="40"/>
      <c r="E90" s="41">
        <f>'Points Master'!D90</f>
        <v>0</v>
      </c>
      <c r="F90" s="40"/>
      <c r="G90" s="22">
        <f>'Points Master'!E90</f>
        <v>0</v>
      </c>
      <c r="H90" s="40"/>
      <c r="I90" s="22">
        <f>'Points Master'!F90</f>
        <v>0</v>
      </c>
      <c r="J90" s="40"/>
      <c r="K90" s="40"/>
      <c r="L90" s="40"/>
      <c r="M90" s="40"/>
      <c r="N90" s="40"/>
      <c r="O90" s="42"/>
      <c r="P90" s="43"/>
      <c r="Q90" s="44"/>
      <c r="R90" s="20" t="str">
        <f>IF(OR(T90&gt;0,V90&gt;0,X90&gt;0),'Points Master'!A90,"NIP")</f>
        <v>NIP</v>
      </c>
      <c r="S90" s="44"/>
      <c r="T90" s="26">
        <f>'Points Master'!I90</f>
        <v>0</v>
      </c>
      <c r="U90" s="25"/>
      <c r="V90" s="27">
        <f>'Points Master'!J90</f>
        <v>0</v>
      </c>
      <c r="W90" s="25"/>
      <c r="X90" s="27">
        <f>'Points Master'!K90</f>
        <v>0</v>
      </c>
      <c r="Y90" s="44"/>
      <c r="Z90" s="44"/>
      <c r="AA90" s="44"/>
      <c r="AB90" s="44"/>
      <c r="AC90" s="44"/>
      <c r="AD90" s="45"/>
      <c r="AE90" s="46"/>
      <c r="AF90" s="47"/>
      <c r="AG90" s="20" t="str">
        <f>IF(OR(AI90&gt;0,AK90&gt;0,AM90&gt;0),'Points Master'!A90,"NIP")</f>
        <v>NIP</v>
      </c>
      <c r="AH90" s="47"/>
      <c r="AI90" s="31">
        <f>'Points Master'!N90</f>
        <v>0</v>
      </c>
      <c r="AJ90" s="30"/>
      <c r="AK90" s="32">
        <f>'Points Master'!O90</f>
        <v>0</v>
      </c>
      <c r="AL90" s="30"/>
      <c r="AM90" s="32">
        <f>'Points Master'!P90</f>
        <v>0</v>
      </c>
      <c r="AN90" s="47"/>
      <c r="AO90" s="47"/>
      <c r="AP90" s="47"/>
      <c r="AQ90" s="47"/>
      <c r="AR90" s="47"/>
      <c r="AS90" s="48"/>
      <c r="AT90" s="49"/>
      <c r="AU90" s="50"/>
      <c r="AV90" s="20" t="str">
        <f>IF(OR(AX90&gt;0,AZ90&gt;0,BB90&gt;0),'Points Master'!A90,"NIP")</f>
        <v>NIP</v>
      </c>
      <c r="AW90" s="35"/>
      <c r="AX90" s="36">
        <f>'Points Master'!S90</f>
        <v>0</v>
      </c>
      <c r="AY90" s="35"/>
      <c r="AZ90" s="37">
        <f>'Points Master'!T90</f>
        <v>0</v>
      </c>
      <c r="BA90" s="35"/>
      <c r="BB90" s="37">
        <f>'Points Master'!U90</f>
        <v>0</v>
      </c>
      <c r="BC90" s="50"/>
      <c r="BD90" s="50"/>
      <c r="BE90" s="50"/>
      <c r="BF90" s="50"/>
      <c r="BG90" s="50"/>
      <c r="BH90" s="51"/>
      <c r="BI90" s="39"/>
      <c r="BJ90" s="40"/>
      <c r="BK90" s="20" t="str">
        <f>IF(OR(BM90&gt;0,BO90&gt;0,BQ90&gt;0),'Points Master'!A90,"NIP")</f>
        <v>NIP</v>
      </c>
      <c r="BL90" s="19"/>
      <c r="BM90" s="21">
        <f>'Points Master'!X90</f>
        <v>0</v>
      </c>
      <c r="BN90" s="19"/>
      <c r="BO90" s="22">
        <f>'Points Master'!Y90</f>
        <v>0</v>
      </c>
      <c r="BP90" s="19"/>
      <c r="BQ90" s="22">
        <f>'Points Master'!Z90</f>
        <v>0</v>
      </c>
      <c r="BR90" s="40"/>
      <c r="BS90" s="40"/>
      <c r="BT90" s="40"/>
      <c r="BU90" s="40"/>
      <c r="BV90" s="40"/>
      <c r="BW90" s="42"/>
      <c r="BX90" s="43"/>
      <c r="BY90" s="44"/>
      <c r="BZ90" s="20" t="str">
        <f>IF(OR(CB90&gt;0,CD90&gt;0,CF90&gt;0),'Points Master'!A90,"NIP")</f>
        <v>NIP</v>
      </c>
      <c r="CA90" s="25"/>
      <c r="CB90" s="26">
        <f>'Points Master'!AC90</f>
        <v>0</v>
      </c>
      <c r="CC90" s="25"/>
      <c r="CD90" s="27">
        <f>'Points Master'!AD90</f>
        <v>0</v>
      </c>
      <c r="CE90" s="25"/>
      <c r="CF90" s="27">
        <f>'Points Master'!AE90</f>
        <v>0</v>
      </c>
      <c r="CG90" s="44"/>
      <c r="CH90" s="44"/>
      <c r="CI90" s="44"/>
      <c r="CJ90" s="44"/>
      <c r="CK90" s="44"/>
      <c r="CL90" s="45"/>
      <c r="CM90" s="46"/>
      <c r="CN90" s="47"/>
      <c r="CO90" s="20" t="str">
        <f>IF(OR(CQ90&gt;0,CS90&gt;0,CU90&gt;0),'Points Master'!A90,"NIP")</f>
        <v>NIP</v>
      </c>
      <c r="CP90" s="30"/>
      <c r="CQ90" s="31">
        <f>'Points Master'!AH90</f>
        <v>0</v>
      </c>
      <c r="CR90" s="30"/>
      <c r="CS90" s="32">
        <f>'Points Master'!AI90</f>
        <v>0</v>
      </c>
      <c r="CT90" s="30"/>
      <c r="CU90" s="32">
        <f>'Points Master'!AJ90</f>
        <v>0</v>
      </c>
      <c r="CV90" s="47"/>
      <c r="CW90" s="47"/>
      <c r="CX90" s="47"/>
      <c r="CY90" s="47"/>
      <c r="CZ90" s="47"/>
      <c r="DA90" s="48"/>
      <c r="DB90" s="49"/>
      <c r="DC90" s="50"/>
      <c r="DD90" s="20" t="str">
        <f>IF(OR(DF90&gt;0,DH90&gt;0,DJ90&gt;0),'Points Master'!A90,"NIP")</f>
        <v>NIP</v>
      </c>
      <c r="DE90" s="35"/>
      <c r="DF90" s="36">
        <f>'Points Master'!AM90</f>
        <v>0</v>
      </c>
      <c r="DG90" s="35"/>
      <c r="DH90" s="37">
        <f>'Points Master'!AN90</f>
        <v>0</v>
      </c>
      <c r="DI90" s="35"/>
      <c r="DJ90" s="37">
        <f>'Points Master'!AO90</f>
        <v>0</v>
      </c>
      <c r="DK90" s="50"/>
      <c r="DL90" s="50"/>
      <c r="DM90" s="50"/>
      <c r="DN90" s="50"/>
      <c r="DO90" s="50"/>
      <c r="DP90" s="51"/>
      <c r="DQ90" s="39"/>
      <c r="DR90" s="40"/>
      <c r="DS90" s="20" t="str">
        <f>IF(OR(DU90&gt;0,DW90&gt;0,DY90&gt;0),'Points Master'!A90,"NIP")</f>
        <v>NIP</v>
      </c>
      <c r="DT90" s="19"/>
      <c r="DU90" s="21">
        <f>'Points Master'!AR90</f>
        <v>0</v>
      </c>
      <c r="DV90" s="19"/>
      <c r="DW90" s="22">
        <f>'Points Master'!AS90</f>
        <v>0</v>
      </c>
      <c r="DX90" s="19"/>
      <c r="DY90" s="22">
        <f>'Points Master'!AT90</f>
        <v>0</v>
      </c>
      <c r="DZ90" s="40"/>
      <c r="EA90" s="40"/>
      <c r="EB90" s="40"/>
      <c r="EC90" s="40"/>
      <c r="ED90" s="40"/>
      <c r="EE90" s="42"/>
      <c r="EF90" s="43"/>
      <c r="EG90" s="44"/>
      <c r="EH90" s="20" t="str">
        <f>IF(OR(EJ90&gt;0,EL90&gt;0,EN90&gt;0),'Points Master'!A90,"NIP")</f>
        <v>NIP</v>
      </c>
      <c r="EI90" s="25"/>
      <c r="EJ90" s="26">
        <f>'Points Master'!AW90</f>
        <v>0</v>
      </c>
      <c r="EK90" s="25"/>
      <c r="EL90" s="27">
        <f>'Points Master'!AX90</f>
        <v>0</v>
      </c>
      <c r="EM90" s="25"/>
      <c r="EN90" s="27">
        <f>'Points Master'!AY90</f>
        <v>0</v>
      </c>
      <c r="EO90" s="44"/>
      <c r="EP90" s="44"/>
      <c r="EQ90" s="44"/>
      <c r="ER90" s="44"/>
      <c r="ES90" s="44"/>
      <c r="ET90" s="45"/>
      <c r="EU90" s="46"/>
      <c r="EV90" s="47"/>
      <c r="EW90" s="20" t="str">
        <f>IF(OR(EY90&gt;0,FA90&gt;0,FC90&gt;0),'Points Master'!A90,"NIP")</f>
        <v>NIP</v>
      </c>
      <c r="EX90" s="30"/>
      <c r="EY90" s="31">
        <f>'Points Master'!BB90</f>
        <v>0</v>
      </c>
      <c r="EZ90" s="30"/>
      <c r="FA90" s="32">
        <f>'Points Master'!BC90</f>
        <v>0</v>
      </c>
      <c r="FB90" s="30"/>
      <c r="FC90" s="32">
        <f>'Points Master'!BD90</f>
        <v>0</v>
      </c>
      <c r="FD90" s="47"/>
      <c r="FE90" s="47"/>
      <c r="FF90" s="47"/>
      <c r="FG90" s="47"/>
      <c r="FH90" s="47"/>
      <c r="FI90" s="48"/>
      <c r="FJ90" s="49"/>
      <c r="FK90" s="50"/>
      <c r="FL90" s="20" t="str">
        <f>IF(OR(FN90&gt;0,FP90&gt;0,FR90&gt;0),'Points Master'!A90,"NIP")</f>
        <v>NIP</v>
      </c>
      <c r="FM90" s="35"/>
      <c r="FN90" s="36">
        <f>'Points Master'!BG90</f>
        <v>0</v>
      </c>
      <c r="FO90" s="35"/>
      <c r="FP90" s="37">
        <f>'Points Master'!BH90</f>
        <v>0</v>
      </c>
      <c r="FQ90" s="35"/>
      <c r="FR90" s="37">
        <f>'Points Master'!BI90</f>
        <v>0</v>
      </c>
      <c r="FS90" s="50"/>
      <c r="FT90" s="50"/>
      <c r="FU90" s="50"/>
      <c r="FV90" s="50"/>
      <c r="FW90" s="50"/>
      <c r="FX90" s="51"/>
    </row>
    <row r="91" spans="1:180">
      <c r="A91" s="136" t="str">
        <f>A1</f>
        <v xml:space="preserve">THOMAS HEYWARD </v>
      </c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8"/>
      <c r="P91" s="136" t="str">
        <f>P1</f>
        <v xml:space="preserve">THOMAS HEYWARD </v>
      </c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8"/>
      <c r="AE91" s="136" t="str">
        <f>AE1</f>
        <v xml:space="preserve">THOMAS HEYWARD </v>
      </c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8"/>
      <c r="AT91" s="136" t="str">
        <f>AT1</f>
        <v xml:space="preserve">THOMAS HEYWARD </v>
      </c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8"/>
      <c r="BI91" s="136" t="str">
        <f>BI1</f>
        <v xml:space="preserve">THOMAS HEYWARD </v>
      </c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8"/>
      <c r="BX91" s="136" t="str">
        <f>BX1</f>
        <v xml:space="preserve">THOMAS HEYWARD </v>
      </c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8"/>
      <c r="CM91" s="136" t="str">
        <f>CM1</f>
        <v xml:space="preserve">THOMAS HEYWARD </v>
      </c>
      <c r="CN91" s="137"/>
      <c r="CO91" s="137"/>
      <c r="CP91" s="137"/>
      <c r="CQ91" s="137"/>
      <c r="CR91" s="137"/>
      <c r="CS91" s="137"/>
      <c r="CT91" s="137"/>
      <c r="CU91" s="137"/>
      <c r="CV91" s="137"/>
      <c r="CW91" s="137"/>
      <c r="CX91" s="137"/>
      <c r="CY91" s="137"/>
      <c r="CZ91" s="137"/>
      <c r="DA91" s="138"/>
      <c r="DB91" s="136" t="str">
        <f>DB1</f>
        <v xml:space="preserve">THOMAS HEYWARD </v>
      </c>
      <c r="DC91" s="137"/>
      <c r="DD91" s="137"/>
      <c r="DE91" s="137"/>
      <c r="DF91" s="137"/>
      <c r="DG91" s="137"/>
      <c r="DH91" s="137"/>
      <c r="DI91" s="137"/>
      <c r="DJ91" s="137"/>
      <c r="DK91" s="137"/>
      <c r="DL91" s="137"/>
      <c r="DM91" s="137"/>
      <c r="DN91" s="137"/>
      <c r="DO91" s="137"/>
      <c r="DP91" s="138"/>
      <c r="DQ91" s="136" t="str">
        <f>DQ1</f>
        <v xml:space="preserve">THOMAS HEYWARD </v>
      </c>
      <c r="DR91" s="137"/>
      <c r="DS91" s="137"/>
      <c r="DT91" s="137"/>
      <c r="DU91" s="137"/>
      <c r="DV91" s="137"/>
      <c r="DW91" s="137"/>
      <c r="DX91" s="137"/>
      <c r="DY91" s="137"/>
      <c r="DZ91" s="137"/>
      <c r="EA91" s="137"/>
      <c r="EB91" s="137"/>
      <c r="EC91" s="137"/>
      <c r="ED91" s="137"/>
      <c r="EE91" s="138"/>
      <c r="EF91" s="136" t="str">
        <f>EF1</f>
        <v xml:space="preserve">THOMAS HEYWARD </v>
      </c>
      <c r="EG91" s="137"/>
      <c r="EH91" s="137"/>
      <c r="EI91" s="137"/>
      <c r="EJ91" s="137"/>
      <c r="EK91" s="137"/>
      <c r="EL91" s="137"/>
      <c r="EM91" s="137"/>
      <c r="EN91" s="137"/>
      <c r="EO91" s="137"/>
      <c r="EP91" s="137"/>
      <c r="EQ91" s="137"/>
      <c r="ER91" s="137"/>
      <c r="ES91" s="137"/>
      <c r="ET91" s="138"/>
      <c r="EU91" s="136" t="str">
        <f>EU1</f>
        <v xml:space="preserve">THOMAS HEYWARD </v>
      </c>
      <c r="EV91" s="137"/>
      <c r="EW91" s="137"/>
      <c r="EX91" s="137"/>
      <c r="EY91" s="137"/>
      <c r="EZ91" s="137"/>
      <c r="FA91" s="137"/>
      <c r="FB91" s="137"/>
      <c r="FC91" s="137"/>
      <c r="FD91" s="137"/>
      <c r="FE91" s="137"/>
      <c r="FF91" s="137"/>
      <c r="FG91" s="137"/>
      <c r="FH91" s="137"/>
      <c r="FI91" s="138"/>
      <c r="FJ91" s="136" t="str">
        <f>FJ1</f>
        <v xml:space="preserve">THOMAS HEYWARD </v>
      </c>
      <c r="FK91" s="137"/>
      <c r="FL91" s="137"/>
      <c r="FM91" s="137"/>
      <c r="FN91" s="137"/>
      <c r="FO91" s="137"/>
      <c r="FP91" s="137"/>
      <c r="FQ91" s="137"/>
      <c r="FR91" s="137"/>
      <c r="FS91" s="137"/>
      <c r="FT91" s="137"/>
      <c r="FU91" s="137"/>
      <c r="FV91" s="137"/>
      <c r="FW91" s="137"/>
      <c r="FX91" s="138"/>
    </row>
    <row r="92" spans="1:180" ht="47.25" customHeight="1" thickBot="1">
      <c r="A92" s="139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1"/>
      <c r="P92" s="139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1"/>
      <c r="AE92" s="139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1"/>
      <c r="AT92" s="139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  <c r="BG92" s="140"/>
      <c r="BH92" s="141"/>
      <c r="BI92" s="139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141"/>
      <c r="BX92" s="139"/>
      <c r="BY92" s="140"/>
      <c r="BZ92" s="140"/>
      <c r="CA92" s="140"/>
      <c r="CB92" s="140"/>
      <c r="CC92" s="140"/>
      <c r="CD92" s="140"/>
      <c r="CE92" s="140"/>
      <c r="CF92" s="140"/>
      <c r="CG92" s="140"/>
      <c r="CH92" s="140"/>
      <c r="CI92" s="140"/>
      <c r="CJ92" s="140"/>
      <c r="CK92" s="140"/>
      <c r="CL92" s="141"/>
      <c r="CM92" s="139"/>
      <c r="CN92" s="140"/>
      <c r="CO92" s="140"/>
      <c r="CP92" s="140"/>
      <c r="CQ92" s="140"/>
      <c r="CR92" s="140"/>
      <c r="CS92" s="140"/>
      <c r="CT92" s="140"/>
      <c r="CU92" s="140"/>
      <c r="CV92" s="140"/>
      <c r="CW92" s="140"/>
      <c r="CX92" s="140"/>
      <c r="CY92" s="140"/>
      <c r="CZ92" s="140"/>
      <c r="DA92" s="141"/>
      <c r="DB92" s="139"/>
      <c r="DC92" s="140"/>
      <c r="DD92" s="140"/>
      <c r="DE92" s="140"/>
      <c r="DF92" s="140"/>
      <c r="DG92" s="140"/>
      <c r="DH92" s="140"/>
      <c r="DI92" s="140"/>
      <c r="DJ92" s="140"/>
      <c r="DK92" s="140"/>
      <c r="DL92" s="140"/>
      <c r="DM92" s="140"/>
      <c r="DN92" s="140"/>
      <c r="DO92" s="140"/>
      <c r="DP92" s="141"/>
      <c r="DQ92" s="139"/>
      <c r="DR92" s="140"/>
      <c r="DS92" s="140"/>
      <c r="DT92" s="140"/>
      <c r="DU92" s="140"/>
      <c r="DV92" s="140"/>
      <c r="DW92" s="140"/>
      <c r="DX92" s="140"/>
      <c r="DY92" s="140"/>
      <c r="DZ92" s="140"/>
      <c r="EA92" s="140"/>
      <c r="EB92" s="140"/>
      <c r="EC92" s="140"/>
      <c r="ED92" s="140"/>
      <c r="EE92" s="141"/>
      <c r="EF92" s="139"/>
      <c r="EG92" s="140"/>
      <c r="EH92" s="140"/>
      <c r="EI92" s="140"/>
      <c r="EJ92" s="140"/>
      <c r="EK92" s="140"/>
      <c r="EL92" s="140"/>
      <c r="EM92" s="140"/>
      <c r="EN92" s="140"/>
      <c r="EO92" s="140"/>
      <c r="EP92" s="140"/>
      <c r="EQ92" s="140"/>
      <c r="ER92" s="140"/>
      <c r="ES92" s="140"/>
      <c r="ET92" s="141"/>
      <c r="EU92" s="139"/>
      <c r="EV92" s="140"/>
      <c r="EW92" s="140"/>
      <c r="EX92" s="140"/>
      <c r="EY92" s="140"/>
      <c r="EZ92" s="140"/>
      <c r="FA92" s="140"/>
      <c r="FB92" s="140"/>
      <c r="FC92" s="140"/>
      <c r="FD92" s="140"/>
      <c r="FE92" s="140"/>
      <c r="FF92" s="140"/>
      <c r="FG92" s="140"/>
      <c r="FH92" s="140"/>
      <c r="FI92" s="141"/>
      <c r="FJ92" s="139"/>
      <c r="FK92" s="140"/>
      <c r="FL92" s="140"/>
      <c r="FM92" s="140"/>
      <c r="FN92" s="140"/>
      <c r="FO92" s="140"/>
      <c r="FP92" s="140"/>
      <c r="FQ92" s="140"/>
      <c r="FR92" s="140"/>
      <c r="FS92" s="140"/>
      <c r="FT92" s="140"/>
      <c r="FU92" s="140"/>
      <c r="FV92" s="140"/>
      <c r="FW92" s="140"/>
      <c r="FX92" s="141"/>
    </row>
    <row r="93" spans="1:180" ht="27" customHeight="1" thickBot="1">
      <c r="A93" s="9" t="s">
        <v>22</v>
      </c>
      <c r="B93" s="9" t="s">
        <v>23</v>
      </c>
      <c r="C93" s="9" t="s">
        <v>1</v>
      </c>
      <c r="D93" s="9" t="s">
        <v>24</v>
      </c>
      <c r="E93" s="9" t="s">
        <v>25</v>
      </c>
      <c r="F93" s="9" t="s">
        <v>26</v>
      </c>
      <c r="G93" s="9" t="s">
        <v>27</v>
      </c>
      <c r="H93" s="9" t="s">
        <v>28</v>
      </c>
      <c r="I93" s="9" t="s">
        <v>29</v>
      </c>
      <c r="J93" s="9" t="str">
        <f>Y63</f>
        <v>E.ATT</v>
      </c>
      <c r="K93" s="9" t="s">
        <v>31</v>
      </c>
      <c r="L93" s="10" t="s">
        <v>32</v>
      </c>
      <c r="M93" s="9" t="s">
        <v>33</v>
      </c>
      <c r="N93" s="9" t="s">
        <v>34</v>
      </c>
      <c r="O93" s="11" t="s">
        <v>35</v>
      </c>
      <c r="P93" s="9" t="s">
        <v>22</v>
      </c>
      <c r="Q93" s="9" t="s">
        <v>23</v>
      </c>
      <c r="R93" s="9" t="s">
        <v>1</v>
      </c>
      <c r="S93" s="9" t="s">
        <v>24</v>
      </c>
      <c r="T93" s="9" t="s">
        <v>25</v>
      </c>
      <c r="U93" s="9" t="s">
        <v>26</v>
      </c>
      <c r="V93" s="9" t="s">
        <v>27</v>
      </c>
      <c r="W93" s="9" t="s">
        <v>28</v>
      </c>
      <c r="X93" s="9" t="s">
        <v>29</v>
      </c>
      <c r="Y93" s="9" t="str">
        <f>Y63</f>
        <v>E.ATT</v>
      </c>
      <c r="Z93" s="9" t="s">
        <v>31</v>
      </c>
      <c r="AA93" s="10" t="s">
        <v>32</v>
      </c>
      <c r="AB93" s="9" t="s">
        <v>33</v>
      </c>
      <c r="AC93" s="9" t="s">
        <v>34</v>
      </c>
      <c r="AD93" s="11" t="s">
        <v>35</v>
      </c>
      <c r="AE93" s="9" t="s">
        <v>22</v>
      </c>
      <c r="AF93" s="9" t="s">
        <v>23</v>
      </c>
      <c r="AG93" s="9" t="s">
        <v>1</v>
      </c>
      <c r="AH93" s="9" t="s">
        <v>24</v>
      </c>
      <c r="AI93" s="9" t="s">
        <v>25</v>
      </c>
      <c r="AJ93" s="9" t="s">
        <v>26</v>
      </c>
      <c r="AK93" s="9" t="s">
        <v>27</v>
      </c>
      <c r="AL93" s="9" t="s">
        <v>28</v>
      </c>
      <c r="AM93" s="9" t="s">
        <v>29</v>
      </c>
      <c r="AN93" s="9" t="str">
        <f>AN63</f>
        <v>E.ATT</v>
      </c>
      <c r="AO93" s="9" t="s">
        <v>31</v>
      </c>
      <c r="AP93" s="10" t="s">
        <v>32</v>
      </c>
      <c r="AQ93" s="9" t="s">
        <v>33</v>
      </c>
      <c r="AR93" s="9" t="s">
        <v>34</v>
      </c>
      <c r="AS93" s="11" t="s">
        <v>35</v>
      </c>
      <c r="AT93" s="9" t="s">
        <v>22</v>
      </c>
      <c r="AU93" s="9" t="s">
        <v>23</v>
      </c>
      <c r="AV93" s="9" t="s">
        <v>1</v>
      </c>
      <c r="AW93" s="9" t="s">
        <v>24</v>
      </c>
      <c r="AX93" s="9" t="s">
        <v>25</v>
      </c>
      <c r="AY93" s="9" t="s">
        <v>26</v>
      </c>
      <c r="AZ93" s="9" t="s">
        <v>27</v>
      </c>
      <c r="BA93" s="9" t="s">
        <v>28</v>
      </c>
      <c r="BB93" s="9" t="s">
        <v>29</v>
      </c>
      <c r="BC93" s="9" t="str">
        <f>BC63</f>
        <v>E.ATT</v>
      </c>
      <c r="BD93" s="9" t="s">
        <v>31</v>
      </c>
      <c r="BE93" s="10" t="s">
        <v>32</v>
      </c>
      <c r="BF93" s="9" t="s">
        <v>33</v>
      </c>
      <c r="BG93" s="9" t="s">
        <v>34</v>
      </c>
      <c r="BH93" s="11" t="s">
        <v>35</v>
      </c>
      <c r="BI93" s="9" t="s">
        <v>22</v>
      </c>
      <c r="BJ93" s="9" t="s">
        <v>23</v>
      </c>
      <c r="BK93" s="9" t="s">
        <v>1</v>
      </c>
      <c r="BL93" s="9" t="s">
        <v>24</v>
      </c>
      <c r="BM93" s="9" t="s">
        <v>25</v>
      </c>
      <c r="BN93" s="9" t="s">
        <v>26</v>
      </c>
      <c r="BO93" s="9" t="s">
        <v>27</v>
      </c>
      <c r="BP93" s="9" t="s">
        <v>28</v>
      </c>
      <c r="BQ93" s="9" t="s">
        <v>29</v>
      </c>
      <c r="BR93" s="9" t="str">
        <f>BR63</f>
        <v>E.ATT</v>
      </c>
      <c r="BS93" s="9" t="s">
        <v>31</v>
      </c>
      <c r="BT93" s="10" t="s">
        <v>32</v>
      </c>
      <c r="BU93" s="9" t="s">
        <v>33</v>
      </c>
      <c r="BV93" s="9" t="s">
        <v>34</v>
      </c>
      <c r="BW93" s="11" t="s">
        <v>35</v>
      </c>
      <c r="BX93" s="9" t="s">
        <v>22</v>
      </c>
      <c r="BY93" s="9" t="s">
        <v>23</v>
      </c>
      <c r="BZ93" s="9" t="s">
        <v>1</v>
      </c>
      <c r="CA93" s="9" t="s">
        <v>24</v>
      </c>
      <c r="CB93" s="9" t="s">
        <v>25</v>
      </c>
      <c r="CC93" s="9" t="s">
        <v>26</v>
      </c>
      <c r="CD93" s="9" t="s">
        <v>27</v>
      </c>
      <c r="CE93" s="9" t="s">
        <v>28</v>
      </c>
      <c r="CF93" s="9" t="s">
        <v>29</v>
      </c>
      <c r="CG93" s="9" t="str">
        <f>CG63</f>
        <v>E.ATT</v>
      </c>
      <c r="CH93" s="9" t="s">
        <v>31</v>
      </c>
      <c r="CI93" s="10" t="s">
        <v>32</v>
      </c>
      <c r="CJ93" s="9" t="s">
        <v>33</v>
      </c>
      <c r="CK93" s="9" t="s">
        <v>34</v>
      </c>
      <c r="CL93" s="11" t="s">
        <v>35</v>
      </c>
      <c r="CM93" s="9" t="s">
        <v>22</v>
      </c>
      <c r="CN93" s="9" t="s">
        <v>23</v>
      </c>
      <c r="CO93" s="9" t="s">
        <v>1</v>
      </c>
      <c r="CP93" s="9" t="s">
        <v>24</v>
      </c>
      <c r="CQ93" s="9" t="s">
        <v>25</v>
      </c>
      <c r="CR93" s="9" t="s">
        <v>26</v>
      </c>
      <c r="CS93" s="9" t="s">
        <v>27</v>
      </c>
      <c r="CT93" s="9" t="s">
        <v>28</v>
      </c>
      <c r="CU93" s="9" t="s">
        <v>29</v>
      </c>
      <c r="CV93" s="9" t="str">
        <f>CV63</f>
        <v>E.ATT</v>
      </c>
      <c r="CW93" s="9" t="s">
        <v>31</v>
      </c>
      <c r="CX93" s="10" t="s">
        <v>32</v>
      </c>
      <c r="CY93" s="9" t="s">
        <v>33</v>
      </c>
      <c r="CZ93" s="9" t="s">
        <v>34</v>
      </c>
      <c r="DA93" s="11" t="s">
        <v>35</v>
      </c>
      <c r="DB93" s="9" t="s">
        <v>22</v>
      </c>
      <c r="DC93" s="9" t="s">
        <v>23</v>
      </c>
      <c r="DD93" s="9" t="s">
        <v>1</v>
      </c>
      <c r="DE93" s="9" t="s">
        <v>24</v>
      </c>
      <c r="DF93" s="9" t="s">
        <v>25</v>
      </c>
      <c r="DG93" s="9" t="s">
        <v>26</v>
      </c>
      <c r="DH93" s="9" t="s">
        <v>27</v>
      </c>
      <c r="DI93" s="9" t="s">
        <v>28</v>
      </c>
      <c r="DJ93" s="9" t="s">
        <v>29</v>
      </c>
      <c r="DK93" s="9" t="str">
        <f>DK63</f>
        <v>E.ATT</v>
      </c>
      <c r="DL93" s="9" t="s">
        <v>31</v>
      </c>
      <c r="DM93" s="10" t="s">
        <v>32</v>
      </c>
      <c r="DN93" s="9" t="s">
        <v>33</v>
      </c>
      <c r="DO93" s="9" t="s">
        <v>34</v>
      </c>
      <c r="DP93" s="11" t="s">
        <v>35</v>
      </c>
      <c r="DQ93" s="9" t="s">
        <v>22</v>
      </c>
      <c r="DR93" s="9" t="s">
        <v>23</v>
      </c>
      <c r="DS93" s="9" t="s">
        <v>1</v>
      </c>
      <c r="DT93" s="9" t="s">
        <v>24</v>
      </c>
      <c r="DU93" s="9" t="s">
        <v>25</v>
      </c>
      <c r="DV93" s="9" t="s">
        <v>26</v>
      </c>
      <c r="DW93" s="9" t="s">
        <v>27</v>
      </c>
      <c r="DX93" s="9" t="s">
        <v>28</v>
      </c>
      <c r="DY93" s="9" t="s">
        <v>29</v>
      </c>
      <c r="DZ93" s="9" t="str">
        <f>DZ63</f>
        <v>E.ATT</v>
      </c>
      <c r="EA93" s="9" t="s">
        <v>31</v>
      </c>
      <c r="EB93" s="10" t="s">
        <v>32</v>
      </c>
      <c r="EC93" s="9" t="s">
        <v>33</v>
      </c>
      <c r="ED93" s="9" t="s">
        <v>34</v>
      </c>
      <c r="EE93" s="11" t="s">
        <v>35</v>
      </c>
      <c r="EF93" s="9" t="s">
        <v>22</v>
      </c>
      <c r="EG93" s="9" t="s">
        <v>23</v>
      </c>
      <c r="EH93" s="9" t="s">
        <v>1</v>
      </c>
      <c r="EI93" s="9" t="s">
        <v>24</v>
      </c>
      <c r="EJ93" s="9" t="s">
        <v>25</v>
      </c>
      <c r="EK93" s="9" t="s">
        <v>26</v>
      </c>
      <c r="EL93" s="9" t="s">
        <v>27</v>
      </c>
      <c r="EM93" s="9" t="s">
        <v>28</v>
      </c>
      <c r="EN93" s="9" t="s">
        <v>29</v>
      </c>
      <c r="EO93" s="9" t="str">
        <f>EO63</f>
        <v>E.ATT</v>
      </c>
      <c r="EP93" s="9" t="s">
        <v>31</v>
      </c>
      <c r="EQ93" s="10" t="s">
        <v>32</v>
      </c>
      <c r="ER93" s="9" t="s">
        <v>33</v>
      </c>
      <c r="ES93" s="9" t="s">
        <v>34</v>
      </c>
      <c r="ET93" s="11" t="s">
        <v>35</v>
      </c>
      <c r="EU93" s="9" t="s">
        <v>22</v>
      </c>
      <c r="EV93" s="9" t="s">
        <v>23</v>
      </c>
      <c r="EW93" s="9" t="s">
        <v>1</v>
      </c>
      <c r="EX93" s="9" t="s">
        <v>24</v>
      </c>
      <c r="EY93" s="9" t="s">
        <v>25</v>
      </c>
      <c r="EZ93" s="9" t="s">
        <v>26</v>
      </c>
      <c r="FA93" s="9" t="s">
        <v>27</v>
      </c>
      <c r="FB93" s="9" t="s">
        <v>28</v>
      </c>
      <c r="FC93" s="9" t="s">
        <v>29</v>
      </c>
      <c r="FD93" s="9" t="str">
        <f>FD63</f>
        <v>E.ATT</v>
      </c>
      <c r="FE93" s="9" t="s">
        <v>31</v>
      </c>
      <c r="FF93" s="10" t="s">
        <v>32</v>
      </c>
      <c r="FG93" s="9" t="s">
        <v>33</v>
      </c>
      <c r="FH93" s="9" t="s">
        <v>34</v>
      </c>
      <c r="FI93" s="11" t="s">
        <v>35</v>
      </c>
      <c r="FJ93" s="9" t="s">
        <v>22</v>
      </c>
      <c r="FK93" s="9" t="s">
        <v>23</v>
      </c>
      <c r="FL93" s="9" t="s">
        <v>1</v>
      </c>
      <c r="FM93" s="9" t="s">
        <v>24</v>
      </c>
      <c r="FN93" s="9" t="s">
        <v>25</v>
      </c>
      <c r="FO93" s="9" t="s">
        <v>26</v>
      </c>
      <c r="FP93" s="9" t="s">
        <v>27</v>
      </c>
      <c r="FQ93" s="9" t="s">
        <v>28</v>
      </c>
      <c r="FR93" s="9" t="s">
        <v>29</v>
      </c>
      <c r="FS93" s="9" t="str">
        <f>FS63</f>
        <v>E.ATT</v>
      </c>
      <c r="FT93" s="9" t="s">
        <v>31</v>
      </c>
      <c r="FU93" s="10" t="s">
        <v>32</v>
      </c>
      <c r="FV93" s="9" t="s">
        <v>33</v>
      </c>
      <c r="FW93" s="9" t="s">
        <v>34</v>
      </c>
      <c r="FX93" s="11" t="s">
        <v>35</v>
      </c>
    </row>
    <row r="94" spans="1:180" s="2" customFormat="1" ht="25.9" customHeight="1" thickBot="1">
      <c r="A94" s="11" t="str">
        <f>A64</f>
        <v>D</v>
      </c>
      <c r="B94" s="11" t="str">
        <f>B64</f>
        <v>Washington</v>
      </c>
      <c r="C94" s="12"/>
      <c r="D94" s="13">
        <f t="shared" ref="D94:Q94" si="24">D64</f>
        <v>53</v>
      </c>
      <c r="E94" s="13">
        <f t="shared" si="24"/>
        <v>87</v>
      </c>
      <c r="F94" s="17">
        <f t="shared" si="24"/>
        <v>0.54716981132075471</v>
      </c>
      <c r="G94" s="13">
        <f t="shared" si="24"/>
        <v>12.6</v>
      </c>
      <c r="H94" s="17">
        <f t="shared" si="24"/>
        <v>0.39622641509433965</v>
      </c>
      <c r="I94" s="13">
        <f t="shared" si="24"/>
        <v>0</v>
      </c>
      <c r="J94" s="128">
        <f>Y64</f>
        <v>13</v>
      </c>
      <c r="K94" s="52">
        <f t="shared" si="24"/>
        <v>0</v>
      </c>
      <c r="L94" s="13">
        <f t="shared" si="24"/>
        <v>99.6</v>
      </c>
      <c r="M94" s="16">
        <f t="shared" si="24"/>
        <v>205.20000000000002</v>
      </c>
      <c r="N94" s="13">
        <f t="shared" si="24"/>
        <v>-46.34999999999998</v>
      </c>
      <c r="O94" s="13">
        <f t="shared" si="24"/>
        <v>172.05</v>
      </c>
      <c r="P94" s="11" t="str">
        <f t="shared" si="24"/>
        <v>T</v>
      </c>
      <c r="Q94" s="11" t="str">
        <f t="shared" si="24"/>
        <v>Henderson</v>
      </c>
      <c r="R94" s="12"/>
      <c r="S94" s="13">
        <f t="shared" ref="S94:AF94" si="25">S64</f>
        <v>49</v>
      </c>
      <c r="T94" s="13">
        <f t="shared" si="25"/>
        <v>102</v>
      </c>
      <c r="U94" s="17">
        <f t="shared" si="25"/>
        <v>0.69387755102040816</v>
      </c>
      <c r="V94" s="13">
        <f t="shared" si="25"/>
        <v>16.8</v>
      </c>
      <c r="W94" s="17">
        <f t="shared" si="25"/>
        <v>0.57142857142857151</v>
      </c>
      <c r="X94" s="13">
        <f t="shared" si="25"/>
        <v>9.6</v>
      </c>
      <c r="Y94" s="128">
        <f>Y64</f>
        <v>13</v>
      </c>
      <c r="Z94" s="52">
        <f t="shared" si="25"/>
        <v>0.30769230769230771</v>
      </c>
      <c r="AA94" s="13">
        <f t="shared" si="25"/>
        <v>128.4</v>
      </c>
      <c r="AB94" s="16">
        <f t="shared" si="25"/>
        <v>207.6</v>
      </c>
      <c r="AC94" s="13">
        <f t="shared" si="25"/>
        <v>-19.949999999999989</v>
      </c>
      <c r="AD94" s="13">
        <f t="shared" si="25"/>
        <v>145.65</v>
      </c>
      <c r="AE94" s="11" t="str">
        <f t="shared" si="25"/>
        <v>Bronco</v>
      </c>
      <c r="AF94" s="11">
        <f t="shared" si="25"/>
        <v>0</v>
      </c>
      <c r="AG94" s="12"/>
      <c r="AH94" s="13">
        <f t="shared" ref="AH94:AU94" si="26">AH64</f>
        <v>53</v>
      </c>
      <c r="AI94" s="13">
        <f t="shared" si="26"/>
        <v>129</v>
      </c>
      <c r="AJ94" s="17">
        <f t="shared" si="26"/>
        <v>0.81132075471698117</v>
      </c>
      <c r="AK94" s="13">
        <f t="shared" si="26"/>
        <v>22.8</v>
      </c>
      <c r="AL94" s="17">
        <f t="shared" si="26"/>
        <v>0.71698113207547176</v>
      </c>
      <c r="AM94" s="13">
        <f t="shared" si="26"/>
        <v>9.6</v>
      </c>
      <c r="AN94" s="128">
        <f>AN64</f>
        <v>10</v>
      </c>
      <c r="AO94" s="52">
        <f t="shared" si="26"/>
        <v>0.39999999999999997</v>
      </c>
      <c r="AP94" s="13">
        <f t="shared" si="26"/>
        <v>161.4</v>
      </c>
      <c r="AQ94" s="16">
        <f t="shared" si="26"/>
        <v>214.8</v>
      </c>
      <c r="AR94" s="13">
        <f t="shared" si="26"/>
        <v>8.2500000000000231</v>
      </c>
      <c r="AS94" s="13">
        <f t="shared" si="26"/>
        <v>164.85000000000002</v>
      </c>
      <c r="AT94" s="11" t="str">
        <f t="shared" si="26"/>
        <v>Diego</v>
      </c>
      <c r="AU94" s="11">
        <f t="shared" si="26"/>
        <v>0</v>
      </c>
      <c r="AV94" s="12"/>
      <c r="AW94" s="13">
        <f t="shared" ref="AW94:BJ94" si="27">AW64</f>
        <v>45</v>
      </c>
      <c r="AX94" s="13">
        <f t="shared" si="27"/>
        <v>102</v>
      </c>
      <c r="AY94" s="17">
        <f t="shared" si="27"/>
        <v>0.75555555555555554</v>
      </c>
      <c r="AZ94" s="13">
        <f t="shared" si="27"/>
        <v>19.2</v>
      </c>
      <c r="BA94" s="17">
        <f t="shared" si="27"/>
        <v>0.71111111111111114</v>
      </c>
      <c r="BB94" s="13">
        <f t="shared" si="27"/>
        <v>28.799999999999997</v>
      </c>
      <c r="BC94" s="128">
        <f>BC64</f>
        <v>19</v>
      </c>
      <c r="BD94" s="52">
        <f t="shared" si="27"/>
        <v>0.63157894736842102</v>
      </c>
      <c r="BE94" s="13">
        <f t="shared" si="27"/>
        <v>150</v>
      </c>
      <c r="BF94" s="16">
        <f t="shared" si="27"/>
        <v>207.6</v>
      </c>
      <c r="BG94" s="13">
        <f t="shared" si="27"/>
        <v>1.0500000000000078</v>
      </c>
      <c r="BH94" s="13">
        <f t="shared" si="27"/>
        <v>121.05000000000001</v>
      </c>
      <c r="BI94" s="11" t="str">
        <f t="shared" si="27"/>
        <v>Tanner</v>
      </c>
      <c r="BJ94" s="11">
        <f t="shared" si="27"/>
        <v>0</v>
      </c>
      <c r="BK94" s="12"/>
      <c r="BL94" s="13">
        <f t="shared" ref="BL94:BY94" si="28">BL64</f>
        <v>27</v>
      </c>
      <c r="BM94" s="13">
        <f t="shared" si="28"/>
        <v>57</v>
      </c>
      <c r="BN94" s="17">
        <f t="shared" si="28"/>
        <v>0.70370370370370372</v>
      </c>
      <c r="BO94" s="13">
        <f t="shared" si="28"/>
        <v>10.799999999999999</v>
      </c>
      <c r="BP94" s="17">
        <f t="shared" si="28"/>
        <v>0.66666666666666663</v>
      </c>
      <c r="BQ94" s="13">
        <f t="shared" si="28"/>
        <v>4.8</v>
      </c>
      <c r="BR94" s="128">
        <f>BR64</f>
        <v>8</v>
      </c>
      <c r="BS94" s="52">
        <f t="shared" si="28"/>
        <v>0.25</v>
      </c>
      <c r="BT94" s="13">
        <f t="shared" si="28"/>
        <v>72.599999999999994</v>
      </c>
      <c r="BU94" s="16">
        <f t="shared" si="28"/>
        <v>116.4</v>
      </c>
      <c r="BV94" s="13">
        <f t="shared" si="28"/>
        <v>-10.649999999999997</v>
      </c>
      <c r="BW94" s="13">
        <f t="shared" si="28"/>
        <v>78.75</v>
      </c>
      <c r="BX94" s="11" t="str">
        <f t="shared" si="28"/>
        <v>Devin</v>
      </c>
      <c r="BY94" s="11">
        <f t="shared" si="28"/>
        <v>0</v>
      </c>
      <c r="BZ94" s="12"/>
      <c r="CA94" s="13">
        <f t="shared" ref="CA94:CN94" si="29">CA64</f>
        <v>52</v>
      </c>
      <c r="CB94" s="13">
        <f t="shared" si="29"/>
        <v>99</v>
      </c>
      <c r="CC94" s="17">
        <f t="shared" si="29"/>
        <v>0.63461538461538458</v>
      </c>
      <c r="CD94" s="13">
        <f t="shared" si="29"/>
        <v>15.6</v>
      </c>
      <c r="CE94" s="17">
        <f t="shared" si="29"/>
        <v>0.5</v>
      </c>
      <c r="CF94" s="13">
        <f t="shared" si="29"/>
        <v>7.1999999999999993</v>
      </c>
      <c r="CG94" s="128">
        <f>CG64</f>
        <v>9</v>
      </c>
      <c r="CH94" s="52">
        <f t="shared" si="29"/>
        <v>0.33333333333333331</v>
      </c>
      <c r="CI94" s="13">
        <f t="shared" si="29"/>
        <v>121.8</v>
      </c>
      <c r="CJ94" s="16">
        <f t="shared" si="29"/>
        <v>208.8</v>
      </c>
      <c r="CK94" s="13">
        <f t="shared" si="29"/>
        <v>-26.999999999999993</v>
      </c>
      <c r="CL94" s="13">
        <f t="shared" si="29"/>
        <v>163.19999999999999</v>
      </c>
      <c r="CM94" s="11" t="str">
        <f t="shared" si="29"/>
        <v>Will</v>
      </c>
      <c r="CN94" s="11">
        <f t="shared" si="29"/>
        <v>0</v>
      </c>
      <c r="CO94" s="12"/>
      <c r="CP94" s="13">
        <f t="shared" ref="CP94:DC94" si="30">CP64</f>
        <v>53</v>
      </c>
      <c r="CQ94" s="13">
        <f t="shared" si="30"/>
        <v>114</v>
      </c>
      <c r="CR94" s="17">
        <f t="shared" si="30"/>
        <v>0.71698113207547165</v>
      </c>
      <c r="CS94" s="13">
        <f t="shared" si="30"/>
        <v>21</v>
      </c>
      <c r="CT94" s="17">
        <f t="shared" si="30"/>
        <v>0.66037735849056611</v>
      </c>
      <c r="CU94" s="13">
        <f t="shared" si="30"/>
        <v>26.4</v>
      </c>
      <c r="CV94" s="128">
        <f>CV64</f>
        <v>23</v>
      </c>
      <c r="CW94" s="52">
        <f t="shared" si="30"/>
        <v>0.47826086956521741</v>
      </c>
      <c r="CX94" s="13">
        <f t="shared" si="30"/>
        <v>161.4</v>
      </c>
      <c r="CY94" s="16">
        <f t="shared" si="30"/>
        <v>246</v>
      </c>
      <c r="CZ94" s="13">
        <f t="shared" si="30"/>
        <v>-15.149999999999977</v>
      </c>
      <c r="DA94" s="13">
        <f t="shared" si="30"/>
        <v>141.44999999999999</v>
      </c>
      <c r="DB94" s="11" t="str">
        <f t="shared" si="30"/>
        <v>Dre</v>
      </c>
      <c r="DC94" s="11">
        <f t="shared" si="30"/>
        <v>0</v>
      </c>
      <c r="DD94" s="12"/>
      <c r="DE94" s="13">
        <f t="shared" ref="DE94:DR94" si="31">DE64</f>
        <v>36</v>
      </c>
      <c r="DF94" s="13">
        <f t="shared" si="31"/>
        <v>84</v>
      </c>
      <c r="DG94" s="17">
        <f t="shared" si="31"/>
        <v>0.77777777777777779</v>
      </c>
      <c r="DH94" s="13">
        <f t="shared" si="31"/>
        <v>14.399999999999999</v>
      </c>
      <c r="DI94" s="17">
        <f t="shared" si="31"/>
        <v>0.66666666666666663</v>
      </c>
      <c r="DJ94" s="13">
        <f t="shared" si="31"/>
        <v>16.8</v>
      </c>
      <c r="DK94" s="128">
        <f>DK64</f>
        <v>13</v>
      </c>
      <c r="DL94" s="52">
        <f t="shared" si="31"/>
        <v>0.53846153846153855</v>
      </c>
      <c r="DM94" s="13">
        <f t="shared" si="31"/>
        <v>115.2</v>
      </c>
      <c r="DN94" s="16">
        <f t="shared" si="31"/>
        <v>160.79999999999998</v>
      </c>
      <c r="DO94" s="13">
        <f t="shared" si="31"/>
        <v>0</v>
      </c>
      <c r="DP94" s="13">
        <f t="shared" si="31"/>
        <v>100.79999999999998</v>
      </c>
      <c r="DQ94" s="11" t="str">
        <f t="shared" si="31"/>
        <v>Dilbert</v>
      </c>
      <c r="DR94" s="11">
        <f t="shared" si="31"/>
        <v>0</v>
      </c>
      <c r="DS94" s="12"/>
      <c r="DT94" s="13">
        <f t="shared" ref="DT94:EG94" si="32">DT64</f>
        <v>30</v>
      </c>
      <c r="DU94" s="13">
        <f t="shared" si="32"/>
        <v>51</v>
      </c>
      <c r="DV94" s="17">
        <f t="shared" si="32"/>
        <v>0.56666666666666665</v>
      </c>
      <c r="DW94" s="13">
        <f t="shared" si="32"/>
        <v>9</v>
      </c>
      <c r="DX94" s="17">
        <f t="shared" si="32"/>
        <v>0.5</v>
      </c>
      <c r="DY94" s="13">
        <f t="shared" si="32"/>
        <v>26.4</v>
      </c>
      <c r="DZ94" s="128">
        <f>DZ64</f>
        <v>18</v>
      </c>
      <c r="EA94" s="52">
        <f t="shared" si="32"/>
        <v>0.61111111111111116</v>
      </c>
      <c r="EB94" s="13">
        <f t="shared" si="32"/>
        <v>86.4</v>
      </c>
      <c r="EC94" s="16">
        <f t="shared" si="32"/>
        <v>151.19999999999999</v>
      </c>
      <c r="ED94" s="13">
        <f t="shared" si="32"/>
        <v>-22.5</v>
      </c>
      <c r="EE94" s="13">
        <f t="shared" si="32"/>
        <v>71.099999999999994</v>
      </c>
      <c r="EF94" s="11" t="str">
        <f t="shared" si="32"/>
        <v>Alvin</v>
      </c>
      <c r="EG94" s="11">
        <f t="shared" si="32"/>
        <v>0</v>
      </c>
      <c r="EH94" s="12"/>
      <c r="EI94" s="13">
        <f t="shared" ref="EI94:EV94" si="33">EI64</f>
        <v>24</v>
      </c>
      <c r="EJ94" s="13">
        <f t="shared" si="33"/>
        <v>57</v>
      </c>
      <c r="EK94" s="17">
        <f t="shared" si="33"/>
        <v>0.79166666666666663</v>
      </c>
      <c r="EL94" s="13">
        <f t="shared" si="33"/>
        <v>10.199999999999999</v>
      </c>
      <c r="EM94" s="17">
        <f t="shared" si="33"/>
        <v>0.70833333333333337</v>
      </c>
      <c r="EN94" s="13">
        <f t="shared" si="33"/>
        <v>4.8</v>
      </c>
      <c r="EO94" s="128">
        <f>EO64</f>
        <v>6</v>
      </c>
      <c r="EP94" s="52">
        <f t="shared" si="33"/>
        <v>0.33333333333333337</v>
      </c>
      <c r="EQ94" s="13">
        <f t="shared" si="33"/>
        <v>72</v>
      </c>
      <c r="ER94" s="16">
        <f t="shared" si="33"/>
        <v>100.80000000000001</v>
      </c>
      <c r="ES94" s="13">
        <f t="shared" si="33"/>
        <v>2.6645352591003757E-15</v>
      </c>
      <c r="ET94" s="13">
        <f t="shared" si="33"/>
        <v>72</v>
      </c>
      <c r="EU94" s="11" t="str">
        <f t="shared" si="33"/>
        <v xml:space="preserve">Tavary </v>
      </c>
      <c r="EV94" s="11">
        <f t="shared" si="33"/>
        <v>0</v>
      </c>
      <c r="EW94" s="12"/>
      <c r="EX94" s="13">
        <f t="shared" ref="EX94:FK94" si="34">EX64</f>
        <v>12</v>
      </c>
      <c r="EY94" s="13">
        <f t="shared" si="34"/>
        <v>30</v>
      </c>
      <c r="EZ94" s="17">
        <f t="shared" si="34"/>
        <v>0.83333333333333337</v>
      </c>
      <c r="FA94" s="13">
        <f t="shared" si="34"/>
        <v>3.5999999999999996</v>
      </c>
      <c r="FB94" s="17">
        <f t="shared" si="34"/>
        <v>0.5</v>
      </c>
      <c r="FC94" s="13">
        <f t="shared" si="34"/>
        <v>0</v>
      </c>
      <c r="FD94" s="128">
        <f>FD64</f>
        <v>2</v>
      </c>
      <c r="FE94" s="52">
        <f t="shared" si="34"/>
        <v>0</v>
      </c>
      <c r="FF94" s="13">
        <f t="shared" si="34"/>
        <v>33.6</v>
      </c>
      <c r="FG94" s="16">
        <f t="shared" si="34"/>
        <v>48</v>
      </c>
      <c r="FH94" s="13">
        <f t="shared" si="34"/>
        <v>-0.59999999999999831</v>
      </c>
      <c r="FI94" s="13">
        <f t="shared" si="34"/>
        <v>37.799999999999997</v>
      </c>
      <c r="FJ94" s="11">
        <f t="shared" si="34"/>
        <v>0</v>
      </c>
      <c r="FK94" s="11">
        <f t="shared" si="34"/>
        <v>0</v>
      </c>
      <c r="FL94" s="12"/>
      <c r="FM94" s="13">
        <f t="shared" ref="FM94:FX94" si="35">FM64</f>
        <v>0</v>
      </c>
      <c r="FN94" s="13">
        <f t="shared" si="35"/>
        <v>0</v>
      </c>
      <c r="FO94" s="17" t="e">
        <f t="shared" si="35"/>
        <v>#DIV/0!</v>
      </c>
      <c r="FP94" s="13">
        <f t="shared" si="35"/>
        <v>0</v>
      </c>
      <c r="FQ94" s="17" t="e">
        <f t="shared" si="35"/>
        <v>#DIV/0!</v>
      </c>
      <c r="FR94" s="13">
        <f t="shared" si="35"/>
        <v>0</v>
      </c>
      <c r="FS94" s="128">
        <f>FS64</f>
        <v>0</v>
      </c>
      <c r="FT94" s="52" t="e">
        <f t="shared" si="35"/>
        <v>#DIV/0!</v>
      </c>
      <c r="FU94" s="13">
        <f t="shared" si="35"/>
        <v>0</v>
      </c>
      <c r="FV94" s="16">
        <f t="shared" si="35"/>
        <v>0</v>
      </c>
      <c r="FW94" s="13">
        <f t="shared" si="35"/>
        <v>0</v>
      </c>
      <c r="FX94" s="13">
        <f t="shared" si="35"/>
        <v>0</v>
      </c>
    </row>
    <row r="95" spans="1:180" ht="18.600000000000001" thickBot="1">
      <c r="A95" s="18"/>
      <c r="B95" s="19"/>
      <c r="C95" s="20" t="str">
        <f>IF(OR(E95&gt;0,G95&gt;0,I95&gt;0),'Points Master'!A95,"NIP")</f>
        <v>NIP</v>
      </c>
      <c r="D95" s="19"/>
      <c r="E95" s="21">
        <f>'Points Master'!D95</f>
        <v>0</v>
      </c>
      <c r="F95" s="19"/>
      <c r="G95" s="22">
        <f>'Points Master'!E95</f>
        <v>0</v>
      </c>
      <c r="H95" s="19"/>
      <c r="I95" s="22">
        <f>'Points Master'!F95</f>
        <v>0</v>
      </c>
      <c r="J95" s="19"/>
      <c r="K95" s="19"/>
      <c r="L95" s="19"/>
      <c r="M95" s="19"/>
      <c r="N95" s="19"/>
      <c r="O95" s="23"/>
      <c r="P95" s="24"/>
      <c r="Q95" s="25"/>
      <c r="R95" s="20" t="str">
        <f>IF(OR(T95&gt;0,V95&gt;0,X95&gt;0),'Points Master'!A95,"NIP")</f>
        <v>NIP</v>
      </c>
      <c r="S95" s="25"/>
      <c r="T95" s="26">
        <f>'Points Master'!I95</f>
        <v>0</v>
      </c>
      <c r="U95" s="25"/>
      <c r="V95" s="27">
        <f>'Points Master'!J95</f>
        <v>0</v>
      </c>
      <c r="W95" s="25"/>
      <c r="X95" s="27">
        <f>'Points Master'!K95</f>
        <v>0</v>
      </c>
      <c r="Y95" s="25"/>
      <c r="Z95" s="25"/>
      <c r="AA95" s="25"/>
      <c r="AB95" s="25"/>
      <c r="AC95" s="25"/>
      <c r="AD95" s="28"/>
      <c r="AE95" s="29"/>
      <c r="AF95" s="30"/>
      <c r="AG95" s="20" t="str">
        <f>IF(OR(AI95&gt;0,AK95&gt;0,AM95&gt;0),'Points Master'!A95,"NIP")</f>
        <v>NIP</v>
      </c>
      <c r="AH95" s="30"/>
      <c r="AI95" s="31">
        <f>'Points Master'!N95</f>
        <v>0</v>
      </c>
      <c r="AJ95" s="30"/>
      <c r="AK95" s="32">
        <f>'Points Master'!O95</f>
        <v>0</v>
      </c>
      <c r="AL95" s="30"/>
      <c r="AM95" s="32">
        <f>'Points Master'!P95</f>
        <v>0</v>
      </c>
      <c r="AN95" s="30"/>
      <c r="AO95" s="30"/>
      <c r="AP95" s="30"/>
      <c r="AQ95" s="30"/>
      <c r="AR95" s="30"/>
      <c r="AS95" s="33"/>
      <c r="AT95" s="34"/>
      <c r="AU95" s="35"/>
      <c r="AV95" s="20" t="str">
        <f>IF(OR(AX95&gt;0,AZ95&gt;0,BB95&gt;0),'Points Master'!A95,"NIP")</f>
        <v>NIP</v>
      </c>
      <c r="AW95" s="35"/>
      <c r="AX95" s="36">
        <f>'Points Master'!S95</f>
        <v>0</v>
      </c>
      <c r="AY95" s="35"/>
      <c r="AZ95" s="37">
        <f>'Points Master'!T95</f>
        <v>0</v>
      </c>
      <c r="BA95" s="35"/>
      <c r="BB95" s="37">
        <f>'Points Master'!U95</f>
        <v>0</v>
      </c>
      <c r="BC95" s="35"/>
      <c r="BD95" s="35"/>
      <c r="BE95" s="35"/>
      <c r="BF95" s="35"/>
      <c r="BG95" s="35"/>
      <c r="BH95" s="38"/>
      <c r="BI95" s="18"/>
      <c r="BJ95" s="19"/>
      <c r="BK95" s="20" t="str">
        <f>IF(OR(BM95&gt;0,BO95&gt;0,BQ95&gt;0),'Points Master'!A95,"NIP")</f>
        <v>NIP</v>
      </c>
      <c r="BL95" s="19"/>
      <c r="BM95" s="21">
        <f>'Points Master'!X95</f>
        <v>0</v>
      </c>
      <c r="BN95" s="19"/>
      <c r="BO95" s="22">
        <f>'Points Master'!Y95</f>
        <v>0</v>
      </c>
      <c r="BP95" s="19"/>
      <c r="BQ95" s="22">
        <f>'Points Master'!Z95</f>
        <v>0</v>
      </c>
      <c r="BR95" s="19"/>
      <c r="BS95" s="19"/>
      <c r="BT95" s="19"/>
      <c r="BU95" s="19"/>
      <c r="BV95" s="19"/>
      <c r="BW95" s="23"/>
      <c r="BX95" s="24"/>
      <c r="BY95" s="25"/>
      <c r="BZ95" s="20" t="str">
        <f>IF(OR(CB95&gt;0,CD95&gt;0,CF95&gt;0),'Points Master'!A95,"NIP")</f>
        <v>NIP</v>
      </c>
      <c r="CA95" s="25"/>
      <c r="CB95" s="26">
        <f>'Points Master'!AC95</f>
        <v>0</v>
      </c>
      <c r="CC95" s="25"/>
      <c r="CD95" s="27">
        <f>'Points Master'!AD95</f>
        <v>0</v>
      </c>
      <c r="CE95" s="25"/>
      <c r="CF95" s="27">
        <f>'Points Master'!AE95</f>
        <v>0</v>
      </c>
      <c r="CG95" s="25"/>
      <c r="CH95" s="25"/>
      <c r="CI95" s="25"/>
      <c r="CJ95" s="25"/>
      <c r="CK95" s="25"/>
      <c r="CL95" s="28"/>
      <c r="CM95" s="29"/>
      <c r="CN95" s="30"/>
      <c r="CO95" s="20" t="str">
        <f>IF(OR(CQ95&gt;0,CS95&gt;0,CU95&gt;0),'Points Master'!A95,"NIP")</f>
        <v>NIP</v>
      </c>
      <c r="CP95" s="30"/>
      <c r="CQ95" s="31">
        <f>'Points Master'!AH95</f>
        <v>0</v>
      </c>
      <c r="CR95" s="30"/>
      <c r="CS95" s="32">
        <f>'Points Master'!AI95</f>
        <v>0</v>
      </c>
      <c r="CT95" s="30"/>
      <c r="CU95" s="32">
        <f>'Points Master'!AJ95</f>
        <v>0</v>
      </c>
      <c r="CV95" s="30"/>
      <c r="CW95" s="30"/>
      <c r="CX95" s="30"/>
      <c r="CY95" s="30"/>
      <c r="CZ95" s="30"/>
      <c r="DA95" s="33"/>
      <c r="DB95" s="34"/>
      <c r="DC95" s="35"/>
      <c r="DD95" s="20" t="str">
        <f>IF(OR(DF95&gt;0,DH95&gt;0,DJ95&gt;0),'Points Master'!A95,"NIP")</f>
        <v>NIP</v>
      </c>
      <c r="DE95" s="35"/>
      <c r="DF95" s="36">
        <f>'Points Master'!AM95</f>
        <v>0</v>
      </c>
      <c r="DG95" s="35"/>
      <c r="DH95" s="37">
        <f>'Points Master'!AN95</f>
        <v>0</v>
      </c>
      <c r="DI95" s="35"/>
      <c r="DJ95" s="37">
        <f>'Points Master'!AO95</f>
        <v>0</v>
      </c>
      <c r="DK95" s="35"/>
      <c r="DL95" s="35"/>
      <c r="DM95" s="35"/>
      <c r="DN95" s="35"/>
      <c r="DO95" s="35"/>
      <c r="DP95" s="38"/>
      <c r="DQ95" s="18"/>
      <c r="DR95" s="19"/>
      <c r="DS95" s="20" t="str">
        <f>IF(OR(DU95&gt;0,DW95&gt;0,DY95&gt;0),'Points Master'!A95,"NIP")</f>
        <v>NIP</v>
      </c>
      <c r="DT95" s="19"/>
      <c r="DU95" s="21">
        <f>'Points Master'!AR95</f>
        <v>0</v>
      </c>
      <c r="DV95" s="19"/>
      <c r="DW95" s="22">
        <f>'Points Master'!AS95</f>
        <v>0</v>
      </c>
      <c r="DX95" s="19"/>
      <c r="DY95" s="22">
        <f>'Points Master'!AT95</f>
        <v>0</v>
      </c>
      <c r="DZ95" s="19"/>
      <c r="EA95" s="19"/>
      <c r="EB95" s="19"/>
      <c r="EC95" s="19"/>
      <c r="ED95" s="19"/>
      <c r="EE95" s="23"/>
      <c r="EF95" s="24"/>
      <c r="EG95" s="25"/>
      <c r="EH95" s="20" t="str">
        <f>IF(OR(EJ95&gt;0,EL95&gt;0,EN95&gt;0),'Points Master'!A95,"NIP")</f>
        <v>NIP</v>
      </c>
      <c r="EI95" s="25"/>
      <c r="EJ95" s="26">
        <f>'Points Master'!AW95</f>
        <v>0</v>
      </c>
      <c r="EK95" s="25"/>
      <c r="EL95" s="27">
        <f>'Points Master'!AX95</f>
        <v>0</v>
      </c>
      <c r="EM95" s="25"/>
      <c r="EN95" s="27">
        <f>'Points Master'!AY95</f>
        <v>0</v>
      </c>
      <c r="EO95" s="25"/>
      <c r="EP95" s="25"/>
      <c r="EQ95" s="25"/>
      <c r="ER95" s="25"/>
      <c r="ES95" s="25"/>
      <c r="ET95" s="28"/>
      <c r="EU95" s="29"/>
      <c r="EV95" s="30"/>
      <c r="EW95" s="20" t="str">
        <f>IF(OR(EY95&gt;0,FA95&gt;0,FC95&gt;0),'Points Master'!A95,"NIP")</f>
        <v>NIP</v>
      </c>
      <c r="EX95" s="30"/>
      <c r="EY95" s="31">
        <f>'Points Master'!BB95</f>
        <v>0</v>
      </c>
      <c r="EZ95" s="30"/>
      <c r="FA95" s="32">
        <f>'Points Master'!BC95</f>
        <v>0</v>
      </c>
      <c r="FB95" s="30"/>
      <c r="FC95" s="32">
        <f>'Points Master'!BD95</f>
        <v>0</v>
      </c>
      <c r="FD95" s="30"/>
      <c r="FE95" s="30"/>
      <c r="FF95" s="30"/>
      <c r="FG95" s="30"/>
      <c r="FH95" s="30"/>
      <c r="FI95" s="33"/>
      <c r="FJ95" s="34"/>
      <c r="FK95" s="35"/>
      <c r="FL95" s="20" t="str">
        <f>IF(OR(FN95&gt;0,FP95&gt;0,FR95&gt;0),'Points Master'!A95,"NIP")</f>
        <v>NIP</v>
      </c>
      <c r="FM95" s="35"/>
      <c r="FN95" s="36">
        <f>'Points Master'!BG95</f>
        <v>0</v>
      </c>
      <c r="FO95" s="35"/>
      <c r="FP95" s="37">
        <f>'Points Master'!BH95</f>
        <v>0</v>
      </c>
      <c r="FQ95" s="35"/>
      <c r="FR95" s="37">
        <f>'Points Master'!BI95</f>
        <v>0</v>
      </c>
      <c r="FS95" s="35"/>
      <c r="FT95" s="35"/>
      <c r="FU95" s="35"/>
      <c r="FV95" s="35"/>
      <c r="FW95" s="35"/>
      <c r="FX95" s="38"/>
    </row>
    <row r="96" spans="1:180" ht="18.600000000000001" thickBot="1">
      <c r="A96" s="18"/>
      <c r="B96" s="19"/>
      <c r="C96" s="20" t="str">
        <f>IF(OR(E96&gt;0,G96&gt;0,I96&gt;0),'Points Master'!A96,"NIP")</f>
        <v>NIP</v>
      </c>
      <c r="D96" s="19"/>
      <c r="E96" s="21">
        <f>'Points Master'!D96</f>
        <v>0</v>
      </c>
      <c r="F96" s="19"/>
      <c r="G96" s="22">
        <f>'Points Master'!E96</f>
        <v>0</v>
      </c>
      <c r="H96" s="19"/>
      <c r="I96" s="22">
        <f>'Points Master'!F96</f>
        <v>0</v>
      </c>
      <c r="J96" s="19"/>
      <c r="K96" s="19"/>
      <c r="L96" s="19"/>
      <c r="M96" s="19"/>
      <c r="N96" s="19"/>
      <c r="O96" s="23"/>
      <c r="P96" s="24"/>
      <c r="Q96" s="25"/>
      <c r="R96" s="20" t="str">
        <f>IF(OR(T96&gt;0,V96&gt;0,X96&gt;0),'Points Master'!A96,"NIP")</f>
        <v>NIP</v>
      </c>
      <c r="S96" s="25"/>
      <c r="T96" s="26">
        <f>'Points Master'!I96</f>
        <v>0</v>
      </c>
      <c r="U96" s="25"/>
      <c r="V96" s="27">
        <f>'Points Master'!J96</f>
        <v>0</v>
      </c>
      <c r="W96" s="25"/>
      <c r="X96" s="27">
        <f>'Points Master'!K96</f>
        <v>0</v>
      </c>
      <c r="Y96" s="25"/>
      <c r="Z96" s="25"/>
      <c r="AA96" s="25"/>
      <c r="AB96" s="25"/>
      <c r="AC96" s="25"/>
      <c r="AD96" s="28"/>
      <c r="AE96" s="29"/>
      <c r="AF96" s="30"/>
      <c r="AG96" s="20" t="str">
        <f>IF(OR(AI96&gt;0,AK96&gt;0,AM96&gt;0),'Points Master'!A96,"NIP")</f>
        <v>NIP</v>
      </c>
      <c r="AH96" s="30"/>
      <c r="AI96" s="31">
        <f>'Points Master'!N96</f>
        <v>0</v>
      </c>
      <c r="AJ96" s="30"/>
      <c r="AK96" s="32">
        <f>'Points Master'!O96</f>
        <v>0</v>
      </c>
      <c r="AL96" s="30"/>
      <c r="AM96" s="32">
        <f>'Points Master'!P96</f>
        <v>0</v>
      </c>
      <c r="AN96" s="30"/>
      <c r="AO96" s="30"/>
      <c r="AP96" s="30"/>
      <c r="AQ96" s="30"/>
      <c r="AR96" s="30"/>
      <c r="AS96" s="33"/>
      <c r="AT96" s="34"/>
      <c r="AU96" s="35"/>
      <c r="AV96" s="20" t="str">
        <f>IF(OR(AX96&gt;0,AZ96&gt;0,BB96&gt;0),'Points Master'!A96,"NIP")</f>
        <v>NIP</v>
      </c>
      <c r="AW96" s="35"/>
      <c r="AX96" s="36">
        <f>'Points Master'!S96</f>
        <v>0</v>
      </c>
      <c r="AY96" s="35"/>
      <c r="AZ96" s="37">
        <f>'Points Master'!T96</f>
        <v>0</v>
      </c>
      <c r="BA96" s="35"/>
      <c r="BB96" s="37">
        <f>'Points Master'!U96</f>
        <v>0</v>
      </c>
      <c r="BC96" s="35"/>
      <c r="BD96" s="35"/>
      <c r="BE96" s="35"/>
      <c r="BF96" s="35"/>
      <c r="BG96" s="35"/>
      <c r="BH96" s="38"/>
      <c r="BI96" s="18"/>
      <c r="BJ96" s="19"/>
      <c r="BK96" s="20" t="str">
        <f>IF(OR(BM96&gt;0,BO96&gt;0,BQ96&gt;0),'Points Master'!A96,"NIP")</f>
        <v>NIP</v>
      </c>
      <c r="BL96" s="19"/>
      <c r="BM96" s="21">
        <f>'Points Master'!X96</f>
        <v>0</v>
      </c>
      <c r="BN96" s="19"/>
      <c r="BO96" s="22">
        <f>'Points Master'!Y96</f>
        <v>0</v>
      </c>
      <c r="BP96" s="19"/>
      <c r="BQ96" s="22">
        <f>'Points Master'!Z96</f>
        <v>0</v>
      </c>
      <c r="BR96" s="19"/>
      <c r="BS96" s="19"/>
      <c r="BT96" s="19"/>
      <c r="BU96" s="19"/>
      <c r="BV96" s="19"/>
      <c r="BW96" s="23"/>
      <c r="BX96" s="24"/>
      <c r="BY96" s="25"/>
      <c r="BZ96" s="20" t="str">
        <f>IF(OR(CB96&gt;0,CD96&gt;0,CF96&gt;0),'Points Master'!A96,"NIP")</f>
        <v>NIP</v>
      </c>
      <c r="CA96" s="25"/>
      <c r="CB96" s="26">
        <f>'Points Master'!AC96</f>
        <v>0</v>
      </c>
      <c r="CC96" s="25"/>
      <c r="CD96" s="27">
        <f>'Points Master'!AD96</f>
        <v>0</v>
      </c>
      <c r="CE96" s="25"/>
      <c r="CF96" s="27">
        <f>'Points Master'!AE96</f>
        <v>0</v>
      </c>
      <c r="CG96" s="25"/>
      <c r="CH96" s="25"/>
      <c r="CI96" s="25"/>
      <c r="CJ96" s="25"/>
      <c r="CK96" s="25"/>
      <c r="CL96" s="28"/>
      <c r="CM96" s="29"/>
      <c r="CN96" s="30"/>
      <c r="CO96" s="20" t="str">
        <f>IF(OR(CQ96&gt;0,CS96&gt;0,CU96&gt;0),'Points Master'!A96,"NIP")</f>
        <v>NIP</v>
      </c>
      <c r="CP96" s="30"/>
      <c r="CQ96" s="31">
        <f>'Points Master'!AH96</f>
        <v>0</v>
      </c>
      <c r="CR96" s="30"/>
      <c r="CS96" s="32">
        <f>'Points Master'!AI96</f>
        <v>0</v>
      </c>
      <c r="CT96" s="30"/>
      <c r="CU96" s="32">
        <f>'Points Master'!AJ96</f>
        <v>0</v>
      </c>
      <c r="CV96" s="30"/>
      <c r="CW96" s="30"/>
      <c r="CX96" s="30"/>
      <c r="CY96" s="30"/>
      <c r="CZ96" s="30"/>
      <c r="DA96" s="33"/>
      <c r="DB96" s="34"/>
      <c r="DC96" s="35"/>
      <c r="DD96" s="20" t="str">
        <f>IF(OR(DF96&gt;0,DH96&gt;0,DJ96&gt;0),'Points Master'!A96,"NIP")</f>
        <v>NIP</v>
      </c>
      <c r="DE96" s="35"/>
      <c r="DF96" s="36">
        <f>'Points Master'!AM96</f>
        <v>0</v>
      </c>
      <c r="DG96" s="35"/>
      <c r="DH96" s="37">
        <f>'Points Master'!AN96</f>
        <v>0</v>
      </c>
      <c r="DI96" s="35"/>
      <c r="DJ96" s="37">
        <f>'Points Master'!AO96</f>
        <v>0</v>
      </c>
      <c r="DK96" s="35"/>
      <c r="DL96" s="35"/>
      <c r="DM96" s="35"/>
      <c r="DN96" s="35"/>
      <c r="DO96" s="35"/>
      <c r="DP96" s="38"/>
      <c r="DQ96" s="18"/>
      <c r="DR96" s="19"/>
      <c r="DS96" s="20" t="str">
        <f>IF(OR(DU96&gt;0,DW96&gt;0,DY96&gt;0),'Points Master'!A96,"NIP")</f>
        <v>NIP</v>
      </c>
      <c r="DT96" s="19"/>
      <c r="DU96" s="21">
        <f>'Points Master'!AR96</f>
        <v>0</v>
      </c>
      <c r="DV96" s="19"/>
      <c r="DW96" s="22">
        <f>'Points Master'!AS96</f>
        <v>0</v>
      </c>
      <c r="DX96" s="19"/>
      <c r="DY96" s="22">
        <f>'Points Master'!AT96</f>
        <v>0</v>
      </c>
      <c r="DZ96" s="19"/>
      <c r="EA96" s="19"/>
      <c r="EB96" s="19"/>
      <c r="EC96" s="19"/>
      <c r="ED96" s="19"/>
      <c r="EE96" s="23"/>
      <c r="EF96" s="24"/>
      <c r="EG96" s="25"/>
      <c r="EH96" s="20" t="str">
        <f>IF(OR(EJ96&gt;0,EL96&gt;0,EN96&gt;0),'Points Master'!A96,"NIP")</f>
        <v>NIP</v>
      </c>
      <c r="EI96" s="25"/>
      <c r="EJ96" s="26">
        <f>'Points Master'!AW96</f>
        <v>0</v>
      </c>
      <c r="EK96" s="25"/>
      <c r="EL96" s="27">
        <f>'Points Master'!AX96</f>
        <v>0</v>
      </c>
      <c r="EM96" s="25"/>
      <c r="EN96" s="27">
        <f>'Points Master'!AY96</f>
        <v>0</v>
      </c>
      <c r="EO96" s="25"/>
      <c r="EP96" s="25"/>
      <c r="EQ96" s="25"/>
      <c r="ER96" s="25"/>
      <c r="ES96" s="25"/>
      <c r="ET96" s="28"/>
      <c r="EU96" s="29"/>
      <c r="EV96" s="30"/>
      <c r="EW96" s="20" t="str">
        <f>IF(OR(EY96&gt;0,FA96&gt;0,FC96&gt;0),'Points Master'!A96,"NIP")</f>
        <v>NIP</v>
      </c>
      <c r="EX96" s="30"/>
      <c r="EY96" s="31">
        <f>'Points Master'!BB96</f>
        <v>0</v>
      </c>
      <c r="EZ96" s="30"/>
      <c r="FA96" s="32">
        <f>'Points Master'!BC96</f>
        <v>0</v>
      </c>
      <c r="FB96" s="30"/>
      <c r="FC96" s="32">
        <f>'Points Master'!BD96</f>
        <v>0</v>
      </c>
      <c r="FD96" s="30"/>
      <c r="FE96" s="30"/>
      <c r="FF96" s="30"/>
      <c r="FG96" s="30"/>
      <c r="FH96" s="30"/>
      <c r="FI96" s="33"/>
      <c r="FJ96" s="34"/>
      <c r="FK96" s="35"/>
      <c r="FL96" s="20" t="str">
        <f>IF(OR(FN96&gt;0,FP96&gt;0,FR96&gt;0),'Points Master'!A96,"NIP")</f>
        <v>NIP</v>
      </c>
      <c r="FM96" s="35"/>
      <c r="FN96" s="36">
        <f>'Points Master'!BG96</f>
        <v>0</v>
      </c>
      <c r="FO96" s="35"/>
      <c r="FP96" s="37">
        <f>'Points Master'!BH96</f>
        <v>0</v>
      </c>
      <c r="FQ96" s="35"/>
      <c r="FR96" s="37">
        <f>'Points Master'!BI96</f>
        <v>0</v>
      </c>
      <c r="FS96" s="35"/>
      <c r="FT96" s="35"/>
      <c r="FU96" s="35"/>
      <c r="FV96" s="35"/>
      <c r="FW96" s="35"/>
      <c r="FX96" s="38"/>
    </row>
    <row r="97" spans="1:180" ht="21" customHeight="1" thickBot="1">
      <c r="A97" s="18"/>
      <c r="B97" s="19"/>
      <c r="C97" s="20" t="str">
        <f>IF(OR(E97&gt;0,G97&gt;0,I97&gt;0),'Points Master'!A97,"NIP")</f>
        <v>NIP</v>
      </c>
      <c r="D97" s="19"/>
      <c r="E97" s="21">
        <f>'Points Master'!D97</f>
        <v>0</v>
      </c>
      <c r="F97" s="19"/>
      <c r="G97" s="22">
        <f>'Points Master'!E97</f>
        <v>0</v>
      </c>
      <c r="H97" s="19"/>
      <c r="I97" s="22">
        <f>'Points Master'!F97</f>
        <v>0</v>
      </c>
      <c r="J97" s="19"/>
      <c r="K97" s="19"/>
      <c r="L97" s="19"/>
      <c r="M97" s="19"/>
      <c r="N97" s="19"/>
      <c r="O97" s="23"/>
      <c r="P97" s="24"/>
      <c r="Q97" s="25"/>
      <c r="R97" s="20" t="str">
        <f>IF(OR(T97&gt;0,V97&gt;0,X97&gt;0),'Points Master'!A97,"NIP")</f>
        <v>NIP</v>
      </c>
      <c r="S97" s="25"/>
      <c r="T97" s="26">
        <f>'Points Master'!I97</f>
        <v>0</v>
      </c>
      <c r="U97" s="25"/>
      <c r="V97" s="27">
        <f>'Points Master'!J97</f>
        <v>0</v>
      </c>
      <c r="W97" s="25"/>
      <c r="X97" s="27">
        <f>'Points Master'!K97</f>
        <v>0</v>
      </c>
      <c r="Y97" s="25"/>
      <c r="Z97" s="25"/>
      <c r="AA97" s="25"/>
      <c r="AB97" s="25"/>
      <c r="AC97" s="25"/>
      <c r="AD97" s="28"/>
      <c r="AE97" s="29"/>
      <c r="AF97" s="30"/>
      <c r="AG97" s="20" t="str">
        <f>IF(OR(AI97&gt;0,AK97&gt;0,AM97&gt;0),'Points Master'!A97,"NIP")</f>
        <v>NIP</v>
      </c>
      <c r="AH97" s="30"/>
      <c r="AI97" s="31">
        <f>'Points Master'!N97</f>
        <v>0</v>
      </c>
      <c r="AJ97" s="30"/>
      <c r="AK97" s="32">
        <f>'Points Master'!O97</f>
        <v>0</v>
      </c>
      <c r="AL97" s="30"/>
      <c r="AM97" s="32">
        <f>'Points Master'!P97</f>
        <v>0</v>
      </c>
      <c r="AN97" s="30"/>
      <c r="AO97" s="30"/>
      <c r="AP97" s="30"/>
      <c r="AQ97" s="30"/>
      <c r="AR97" s="30"/>
      <c r="AS97" s="33"/>
      <c r="AT97" s="34"/>
      <c r="AU97" s="35"/>
      <c r="AV97" s="20" t="str">
        <f>IF(OR(AX97&gt;0,AZ97&gt;0,BB97&gt;0),'Points Master'!A97,"NIP")</f>
        <v>NIP</v>
      </c>
      <c r="AW97" s="35"/>
      <c r="AX97" s="36">
        <f>'Points Master'!S97</f>
        <v>0</v>
      </c>
      <c r="AY97" s="35"/>
      <c r="AZ97" s="37">
        <f>'Points Master'!T97</f>
        <v>0</v>
      </c>
      <c r="BA97" s="35"/>
      <c r="BB97" s="37">
        <f>'Points Master'!U97</f>
        <v>0</v>
      </c>
      <c r="BC97" s="35"/>
      <c r="BD97" s="35"/>
      <c r="BE97" s="35"/>
      <c r="BF97" s="35"/>
      <c r="BG97" s="35"/>
      <c r="BH97" s="38"/>
      <c r="BI97" s="18"/>
      <c r="BJ97" s="19"/>
      <c r="BK97" s="20" t="str">
        <f>IF(OR(BM97&gt;0,BO97&gt;0,BQ97&gt;0),'Points Master'!A97,"NIP")</f>
        <v>NIP</v>
      </c>
      <c r="BL97" s="19"/>
      <c r="BM97" s="21">
        <f>'Points Master'!X97</f>
        <v>0</v>
      </c>
      <c r="BN97" s="19"/>
      <c r="BO97" s="22">
        <f>'Points Master'!Y97</f>
        <v>0</v>
      </c>
      <c r="BP97" s="19"/>
      <c r="BQ97" s="22">
        <f>'Points Master'!Z97</f>
        <v>0</v>
      </c>
      <c r="BR97" s="19"/>
      <c r="BS97" s="19"/>
      <c r="BT97" s="19"/>
      <c r="BU97" s="19"/>
      <c r="BV97" s="19"/>
      <c r="BW97" s="23"/>
      <c r="BX97" s="24"/>
      <c r="BY97" s="25"/>
      <c r="BZ97" s="20" t="str">
        <f>IF(OR(CB97&gt;0,CD97&gt;0,CF97&gt;0),'Points Master'!A97,"NIP")</f>
        <v>NIP</v>
      </c>
      <c r="CA97" s="25"/>
      <c r="CB97" s="26">
        <f>'Points Master'!AC97</f>
        <v>0</v>
      </c>
      <c r="CC97" s="25"/>
      <c r="CD97" s="27">
        <f>'Points Master'!AD97</f>
        <v>0</v>
      </c>
      <c r="CE97" s="25"/>
      <c r="CF97" s="27">
        <f>'Points Master'!AE97</f>
        <v>0</v>
      </c>
      <c r="CG97" s="25"/>
      <c r="CH97" s="25"/>
      <c r="CI97" s="25"/>
      <c r="CJ97" s="25"/>
      <c r="CK97" s="25"/>
      <c r="CL97" s="28"/>
      <c r="CM97" s="29"/>
      <c r="CN97" s="30"/>
      <c r="CO97" s="20" t="str">
        <f>IF(OR(CQ97&gt;0,CS97&gt;0,CU97&gt;0),'Points Master'!A97,"NIP")</f>
        <v>NIP</v>
      </c>
      <c r="CP97" s="30"/>
      <c r="CQ97" s="31">
        <f>'Points Master'!AH97</f>
        <v>0</v>
      </c>
      <c r="CR97" s="30"/>
      <c r="CS97" s="32">
        <f>'Points Master'!AI97</f>
        <v>0</v>
      </c>
      <c r="CT97" s="30"/>
      <c r="CU97" s="32">
        <f>'Points Master'!AJ97</f>
        <v>0</v>
      </c>
      <c r="CV97" s="30"/>
      <c r="CW97" s="30"/>
      <c r="CX97" s="30"/>
      <c r="CY97" s="30"/>
      <c r="CZ97" s="30"/>
      <c r="DA97" s="33"/>
      <c r="DB97" s="34"/>
      <c r="DC97" s="35"/>
      <c r="DD97" s="20" t="str">
        <f>IF(OR(DF97&gt;0,DH97&gt;0,DJ97&gt;0),'Points Master'!A97,"NIP")</f>
        <v>NIP</v>
      </c>
      <c r="DE97" s="35"/>
      <c r="DF97" s="36">
        <f>'Points Master'!AM97</f>
        <v>0</v>
      </c>
      <c r="DG97" s="35"/>
      <c r="DH97" s="37">
        <f>'Points Master'!AN97</f>
        <v>0</v>
      </c>
      <c r="DI97" s="35"/>
      <c r="DJ97" s="37">
        <f>'Points Master'!AO97</f>
        <v>0</v>
      </c>
      <c r="DK97" s="35"/>
      <c r="DL97" s="35"/>
      <c r="DM97" s="35"/>
      <c r="DN97" s="35"/>
      <c r="DO97" s="35"/>
      <c r="DP97" s="38"/>
      <c r="DQ97" s="18"/>
      <c r="DR97" s="19"/>
      <c r="DS97" s="20" t="str">
        <f>IF(OR(DU97&gt;0,DW97&gt;0,DY97&gt;0),'Points Master'!A97,"NIP")</f>
        <v>NIP</v>
      </c>
      <c r="DT97" s="19"/>
      <c r="DU97" s="21">
        <f>'Points Master'!AR97</f>
        <v>0</v>
      </c>
      <c r="DV97" s="19"/>
      <c r="DW97" s="22">
        <f>'Points Master'!AS97</f>
        <v>0</v>
      </c>
      <c r="DX97" s="19"/>
      <c r="DY97" s="22">
        <f>'Points Master'!AT97</f>
        <v>0</v>
      </c>
      <c r="DZ97" s="19"/>
      <c r="EA97" s="19"/>
      <c r="EB97" s="19"/>
      <c r="EC97" s="19"/>
      <c r="ED97" s="19"/>
      <c r="EE97" s="23"/>
      <c r="EF97" s="24"/>
      <c r="EG97" s="25"/>
      <c r="EH97" s="20" t="str">
        <f>IF(OR(EJ97&gt;0,EL97&gt;0,EN97&gt;0),'Points Master'!A97,"NIP")</f>
        <v>NIP</v>
      </c>
      <c r="EI97" s="25"/>
      <c r="EJ97" s="26">
        <f>'Points Master'!AW97</f>
        <v>0</v>
      </c>
      <c r="EK97" s="25"/>
      <c r="EL97" s="27">
        <f>'Points Master'!AX97</f>
        <v>0</v>
      </c>
      <c r="EM97" s="25"/>
      <c r="EN97" s="27">
        <f>'Points Master'!AY97</f>
        <v>0</v>
      </c>
      <c r="EO97" s="25"/>
      <c r="EP97" s="25"/>
      <c r="EQ97" s="25"/>
      <c r="ER97" s="25"/>
      <c r="ES97" s="25"/>
      <c r="ET97" s="28"/>
      <c r="EU97" s="29"/>
      <c r="EV97" s="30"/>
      <c r="EW97" s="20" t="str">
        <f>IF(OR(EY97&gt;0,FA97&gt;0,FC97&gt;0),'Points Master'!A97,"NIP")</f>
        <v>NIP</v>
      </c>
      <c r="EX97" s="30"/>
      <c r="EY97" s="31">
        <f>'Points Master'!BB97</f>
        <v>0</v>
      </c>
      <c r="EZ97" s="30"/>
      <c r="FA97" s="32">
        <f>'Points Master'!BC97</f>
        <v>0</v>
      </c>
      <c r="FB97" s="30"/>
      <c r="FC97" s="32">
        <f>'Points Master'!BD97</f>
        <v>0</v>
      </c>
      <c r="FD97" s="30"/>
      <c r="FE97" s="30"/>
      <c r="FF97" s="30"/>
      <c r="FG97" s="30"/>
      <c r="FH97" s="30"/>
      <c r="FI97" s="33"/>
      <c r="FJ97" s="34"/>
      <c r="FK97" s="35"/>
      <c r="FL97" s="20" t="str">
        <f>IF(OR(FN97&gt;0,FP97&gt;0,FR97&gt;0),'Points Master'!A97,"NIP")</f>
        <v>NIP</v>
      </c>
      <c r="FM97" s="35"/>
      <c r="FN97" s="36">
        <f>'Points Master'!BG97</f>
        <v>0</v>
      </c>
      <c r="FO97" s="35"/>
      <c r="FP97" s="37">
        <f>'Points Master'!BH97</f>
        <v>0</v>
      </c>
      <c r="FQ97" s="35"/>
      <c r="FR97" s="37">
        <f>'Points Master'!BI97</f>
        <v>0</v>
      </c>
      <c r="FS97" s="35"/>
      <c r="FT97" s="35"/>
      <c r="FU97" s="35"/>
      <c r="FV97" s="35"/>
      <c r="FW97" s="35"/>
      <c r="FX97" s="38"/>
    </row>
    <row r="98" spans="1:180" ht="18.600000000000001" thickBot="1">
      <c r="A98" s="18"/>
      <c r="B98" s="19"/>
      <c r="C98" s="20" t="str">
        <f>IF(OR(E98&gt;0,G98&gt;0,I98&gt;0),'Points Master'!A98,"NIP")</f>
        <v>NIP</v>
      </c>
      <c r="D98" s="19"/>
      <c r="E98" s="21">
        <f>'Points Master'!D98</f>
        <v>0</v>
      </c>
      <c r="F98" s="19"/>
      <c r="G98" s="22">
        <f>'Points Master'!E98</f>
        <v>0</v>
      </c>
      <c r="H98" s="19"/>
      <c r="I98" s="22">
        <f>'Points Master'!F98</f>
        <v>0</v>
      </c>
      <c r="J98" s="19"/>
      <c r="K98" s="19"/>
      <c r="L98" s="19"/>
      <c r="M98" s="19"/>
      <c r="N98" s="19"/>
      <c r="O98" s="23"/>
      <c r="P98" s="24"/>
      <c r="Q98" s="25"/>
      <c r="R98" s="20" t="str">
        <f>IF(OR(T98&gt;0,V98&gt;0,X98&gt;0),'Points Master'!A98,"NIP")</f>
        <v>NIP</v>
      </c>
      <c r="S98" s="25"/>
      <c r="T98" s="26">
        <f>'Points Master'!I98</f>
        <v>0</v>
      </c>
      <c r="U98" s="25"/>
      <c r="V98" s="27">
        <f>'Points Master'!J98</f>
        <v>0</v>
      </c>
      <c r="W98" s="25"/>
      <c r="X98" s="27">
        <f>'Points Master'!K98</f>
        <v>0</v>
      </c>
      <c r="Y98" s="25"/>
      <c r="Z98" s="25"/>
      <c r="AA98" s="25"/>
      <c r="AB98" s="25"/>
      <c r="AC98" s="25"/>
      <c r="AD98" s="28"/>
      <c r="AE98" s="29"/>
      <c r="AF98" s="30"/>
      <c r="AG98" s="20" t="str">
        <f>IF(OR(AI98&gt;0,AK98&gt;0,AM98&gt;0),'Points Master'!A98,"NIP")</f>
        <v>NIP</v>
      </c>
      <c r="AH98" s="30"/>
      <c r="AI98" s="31">
        <f>'Points Master'!N98</f>
        <v>0</v>
      </c>
      <c r="AJ98" s="30"/>
      <c r="AK98" s="32">
        <f>'Points Master'!O98</f>
        <v>0</v>
      </c>
      <c r="AL98" s="30"/>
      <c r="AM98" s="32">
        <f>'Points Master'!P98</f>
        <v>0</v>
      </c>
      <c r="AN98" s="30"/>
      <c r="AO98" s="30"/>
      <c r="AP98" s="30"/>
      <c r="AQ98" s="30"/>
      <c r="AR98" s="30"/>
      <c r="AS98" s="33"/>
      <c r="AT98" s="34"/>
      <c r="AU98" s="35"/>
      <c r="AV98" s="20" t="str">
        <f>IF(OR(AX98&gt;0,AZ98&gt;0,BB98&gt;0),'Points Master'!A98,"NIP")</f>
        <v>NIP</v>
      </c>
      <c r="AW98" s="35"/>
      <c r="AX98" s="36">
        <f>'Points Master'!S98</f>
        <v>0</v>
      </c>
      <c r="AY98" s="35"/>
      <c r="AZ98" s="37">
        <f>'Points Master'!T98</f>
        <v>0</v>
      </c>
      <c r="BA98" s="35"/>
      <c r="BB98" s="37">
        <f>'Points Master'!U98</f>
        <v>0</v>
      </c>
      <c r="BC98" s="35"/>
      <c r="BD98" s="35"/>
      <c r="BE98" s="35"/>
      <c r="BF98" s="35"/>
      <c r="BG98" s="35"/>
      <c r="BH98" s="38"/>
      <c r="BI98" s="18"/>
      <c r="BJ98" s="19"/>
      <c r="BK98" s="20" t="str">
        <f>IF(OR(BM98&gt;0,BO98&gt;0,BQ98&gt;0),'Points Master'!A98,"NIP")</f>
        <v>NIP</v>
      </c>
      <c r="BL98" s="19"/>
      <c r="BM98" s="21">
        <f>'Points Master'!X98</f>
        <v>0</v>
      </c>
      <c r="BN98" s="19"/>
      <c r="BO98" s="22">
        <f>'Points Master'!Y98</f>
        <v>0</v>
      </c>
      <c r="BP98" s="19"/>
      <c r="BQ98" s="22">
        <f>'Points Master'!Z98</f>
        <v>0</v>
      </c>
      <c r="BR98" s="19"/>
      <c r="BS98" s="19"/>
      <c r="BT98" s="19"/>
      <c r="BU98" s="19"/>
      <c r="BV98" s="19"/>
      <c r="BW98" s="23"/>
      <c r="BX98" s="24"/>
      <c r="BY98" s="25"/>
      <c r="BZ98" s="20" t="str">
        <f>IF(OR(CB98&gt;0,CD98&gt;0,CF98&gt;0),'Points Master'!A98,"NIP")</f>
        <v>NIP</v>
      </c>
      <c r="CA98" s="25"/>
      <c r="CB98" s="26">
        <f>'Points Master'!AC98</f>
        <v>0</v>
      </c>
      <c r="CC98" s="25"/>
      <c r="CD98" s="27">
        <f>'Points Master'!AD98</f>
        <v>0</v>
      </c>
      <c r="CE98" s="25"/>
      <c r="CF98" s="27">
        <f>'Points Master'!AE98</f>
        <v>0</v>
      </c>
      <c r="CG98" s="25"/>
      <c r="CH98" s="25"/>
      <c r="CI98" s="25"/>
      <c r="CJ98" s="25"/>
      <c r="CK98" s="25"/>
      <c r="CL98" s="28"/>
      <c r="CM98" s="29"/>
      <c r="CN98" s="30"/>
      <c r="CO98" s="20" t="str">
        <f>IF(OR(CQ98&gt;0,CS98&gt;0,CU98&gt;0),'Points Master'!A98,"NIP")</f>
        <v>NIP</v>
      </c>
      <c r="CP98" s="30"/>
      <c r="CQ98" s="31">
        <f>'Points Master'!AH98</f>
        <v>0</v>
      </c>
      <c r="CR98" s="30"/>
      <c r="CS98" s="32">
        <f>'Points Master'!AI98</f>
        <v>0</v>
      </c>
      <c r="CT98" s="30"/>
      <c r="CU98" s="32">
        <f>'Points Master'!AJ98</f>
        <v>0</v>
      </c>
      <c r="CV98" s="30"/>
      <c r="CW98" s="30"/>
      <c r="CX98" s="30"/>
      <c r="CY98" s="30"/>
      <c r="CZ98" s="30"/>
      <c r="DA98" s="33"/>
      <c r="DB98" s="34"/>
      <c r="DC98" s="35"/>
      <c r="DD98" s="20" t="str">
        <f>IF(OR(DF98&gt;0,DH98&gt;0,DJ98&gt;0),'Points Master'!A98,"NIP")</f>
        <v>NIP</v>
      </c>
      <c r="DE98" s="35"/>
      <c r="DF98" s="36">
        <f>'Points Master'!AM98</f>
        <v>0</v>
      </c>
      <c r="DG98" s="35"/>
      <c r="DH98" s="37">
        <f>'Points Master'!AN98</f>
        <v>0</v>
      </c>
      <c r="DI98" s="35"/>
      <c r="DJ98" s="37">
        <f>'Points Master'!AO98</f>
        <v>0</v>
      </c>
      <c r="DK98" s="35"/>
      <c r="DL98" s="35"/>
      <c r="DM98" s="35"/>
      <c r="DN98" s="35"/>
      <c r="DO98" s="35"/>
      <c r="DP98" s="38"/>
      <c r="DQ98" s="18"/>
      <c r="DR98" s="19"/>
      <c r="DS98" s="20" t="str">
        <f>IF(OR(DU98&gt;0,DW98&gt;0,DY98&gt;0),'Points Master'!A98,"NIP")</f>
        <v>NIP</v>
      </c>
      <c r="DT98" s="19"/>
      <c r="DU98" s="21">
        <f>'Points Master'!AR98</f>
        <v>0</v>
      </c>
      <c r="DV98" s="19"/>
      <c r="DW98" s="22">
        <f>'Points Master'!AS98</f>
        <v>0</v>
      </c>
      <c r="DX98" s="19"/>
      <c r="DY98" s="22">
        <f>'Points Master'!AT98</f>
        <v>0</v>
      </c>
      <c r="DZ98" s="19"/>
      <c r="EA98" s="19"/>
      <c r="EB98" s="19"/>
      <c r="EC98" s="19"/>
      <c r="ED98" s="19"/>
      <c r="EE98" s="23"/>
      <c r="EF98" s="24"/>
      <c r="EG98" s="25"/>
      <c r="EH98" s="20" t="str">
        <f>IF(OR(EJ98&gt;0,EL98&gt;0,EN98&gt;0),'Points Master'!A98,"NIP")</f>
        <v>NIP</v>
      </c>
      <c r="EI98" s="25"/>
      <c r="EJ98" s="26">
        <f>'Points Master'!AW98</f>
        <v>0</v>
      </c>
      <c r="EK98" s="25"/>
      <c r="EL98" s="27">
        <f>'Points Master'!AX98</f>
        <v>0</v>
      </c>
      <c r="EM98" s="25"/>
      <c r="EN98" s="27">
        <f>'Points Master'!AY98</f>
        <v>0</v>
      </c>
      <c r="EO98" s="25"/>
      <c r="EP98" s="25"/>
      <c r="EQ98" s="25"/>
      <c r="ER98" s="25"/>
      <c r="ES98" s="25"/>
      <c r="ET98" s="28"/>
      <c r="EU98" s="29"/>
      <c r="EV98" s="30"/>
      <c r="EW98" s="20" t="str">
        <f>IF(OR(EY98&gt;0,FA98&gt;0,FC98&gt;0),'Points Master'!A98,"NIP")</f>
        <v>NIP</v>
      </c>
      <c r="EX98" s="30"/>
      <c r="EY98" s="31">
        <f>'Points Master'!BB98</f>
        <v>0</v>
      </c>
      <c r="EZ98" s="30"/>
      <c r="FA98" s="32">
        <f>'Points Master'!BC98</f>
        <v>0</v>
      </c>
      <c r="FB98" s="30"/>
      <c r="FC98" s="32">
        <f>'Points Master'!BD98</f>
        <v>0</v>
      </c>
      <c r="FD98" s="30"/>
      <c r="FE98" s="30"/>
      <c r="FF98" s="30"/>
      <c r="FG98" s="30"/>
      <c r="FH98" s="30"/>
      <c r="FI98" s="33"/>
      <c r="FJ98" s="34"/>
      <c r="FK98" s="35"/>
      <c r="FL98" s="20" t="str">
        <f>IF(OR(FN98&gt;0,FP98&gt;0,FR98&gt;0),'Points Master'!A98,"NIP")</f>
        <v>NIP</v>
      </c>
      <c r="FM98" s="35"/>
      <c r="FN98" s="36">
        <f>'Points Master'!BG98</f>
        <v>0</v>
      </c>
      <c r="FO98" s="35"/>
      <c r="FP98" s="37">
        <f>'Points Master'!BH98</f>
        <v>0</v>
      </c>
      <c r="FQ98" s="35"/>
      <c r="FR98" s="37">
        <f>'Points Master'!BI98</f>
        <v>0</v>
      </c>
      <c r="FS98" s="35"/>
      <c r="FT98" s="35"/>
      <c r="FU98" s="35"/>
      <c r="FV98" s="35"/>
      <c r="FW98" s="35"/>
      <c r="FX98" s="38"/>
    </row>
    <row r="99" spans="1:180" ht="18.600000000000001" thickBot="1">
      <c r="A99" s="18"/>
      <c r="B99" s="19"/>
      <c r="C99" s="20" t="str">
        <f>IF(OR(E99&gt;0,G99&gt;0,I99&gt;0),'Points Master'!A99,"NIP")</f>
        <v>NIP</v>
      </c>
      <c r="D99" s="19"/>
      <c r="E99" s="21">
        <f>'Points Master'!D99</f>
        <v>0</v>
      </c>
      <c r="F99" s="19"/>
      <c r="G99" s="22">
        <f>'Points Master'!E99</f>
        <v>0</v>
      </c>
      <c r="H99" s="19"/>
      <c r="I99" s="22">
        <f>'Points Master'!F99</f>
        <v>0</v>
      </c>
      <c r="J99" s="19"/>
      <c r="K99" s="19"/>
      <c r="L99" s="19"/>
      <c r="M99" s="19"/>
      <c r="N99" s="19"/>
      <c r="O99" s="23"/>
      <c r="P99" s="24"/>
      <c r="Q99" s="25"/>
      <c r="R99" s="20" t="str">
        <f>IF(OR(T99&gt;0,V99&gt;0,X99&gt;0),'Points Master'!A99,"NIP")</f>
        <v>NIP</v>
      </c>
      <c r="S99" s="25"/>
      <c r="T99" s="26">
        <f>'Points Master'!I99</f>
        <v>0</v>
      </c>
      <c r="U99" s="25"/>
      <c r="V99" s="27">
        <f>'Points Master'!J99</f>
        <v>0</v>
      </c>
      <c r="W99" s="25"/>
      <c r="X99" s="27">
        <f>'Points Master'!K99</f>
        <v>0</v>
      </c>
      <c r="Y99" s="25"/>
      <c r="Z99" s="25"/>
      <c r="AA99" s="25"/>
      <c r="AB99" s="25"/>
      <c r="AC99" s="25"/>
      <c r="AD99" s="28"/>
      <c r="AE99" s="29"/>
      <c r="AF99" s="30"/>
      <c r="AG99" s="20" t="str">
        <f>IF(OR(AI99&gt;0,AK99&gt;0,AM99&gt;0),'Points Master'!A99,"NIP")</f>
        <v>NIP</v>
      </c>
      <c r="AH99" s="30"/>
      <c r="AI99" s="31">
        <f>'Points Master'!N99</f>
        <v>0</v>
      </c>
      <c r="AJ99" s="30"/>
      <c r="AK99" s="32">
        <f>'Points Master'!O99</f>
        <v>0</v>
      </c>
      <c r="AL99" s="30"/>
      <c r="AM99" s="32">
        <f>'Points Master'!P99</f>
        <v>0</v>
      </c>
      <c r="AN99" s="30"/>
      <c r="AO99" s="30"/>
      <c r="AP99" s="30"/>
      <c r="AQ99" s="30"/>
      <c r="AR99" s="30"/>
      <c r="AS99" s="33"/>
      <c r="AT99" s="34"/>
      <c r="AU99" s="35"/>
      <c r="AV99" s="20" t="str">
        <f>IF(OR(AX99&gt;0,AZ99&gt;0,BB99&gt;0),'Points Master'!A99,"NIP")</f>
        <v>NIP</v>
      </c>
      <c r="AW99" s="35"/>
      <c r="AX99" s="36">
        <f>'Points Master'!S99</f>
        <v>0</v>
      </c>
      <c r="AY99" s="35"/>
      <c r="AZ99" s="37">
        <f>'Points Master'!T99</f>
        <v>0</v>
      </c>
      <c r="BA99" s="35"/>
      <c r="BB99" s="37">
        <f>'Points Master'!U99</f>
        <v>0</v>
      </c>
      <c r="BC99" s="35"/>
      <c r="BD99" s="35"/>
      <c r="BE99" s="35"/>
      <c r="BF99" s="35"/>
      <c r="BG99" s="35"/>
      <c r="BH99" s="38"/>
      <c r="BI99" s="18"/>
      <c r="BJ99" s="19"/>
      <c r="BK99" s="20" t="str">
        <f>IF(OR(BM99&gt;0,BO99&gt;0,BQ99&gt;0),'Points Master'!A99,"NIP")</f>
        <v>NIP</v>
      </c>
      <c r="BL99" s="19"/>
      <c r="BM99" s="21">
        <f>'Points Master'!X99</f>
        <v>0</v>
      </c>
      <c r="BN99" s="19"/>
      <c r="BO99" s="22">
        <f>'Points Master'!Y99</f>
        <v>0</v>
      </c>
      <c r="BP99" s="19"/>
      <c r="BQ99" s="22">
        <f>'Points Master'!Z99</f>
        <v>0</v>
      </c>
      <c r="BR99" s="19"/>
      <c r="BS99" s="19"/>
      <c r="BT99" s="19"/>
      <c r="BU99" s="19"/>
      <c r="BV99" s="19"/>
      <c r="BW99" s="23"/>
      <c r="BX99" s="24"/>
      <c r="BY99" s="25"/>
      <c r="BZ99" s="20" t="str">
        <f>IF(OR(CB99&gt;0,CD99&gt;0,CF99&gt;0),'Points Master'!A99,"NIP")</f>
        <v>NIP</v>
      </c>
      <c r="CA99" s="25"/>
      <c r="CB99" s="26">
        <f>'Points Master'!AC99</f>
        <v>0</v>
      </c>
      <c r="CC99" s="25"/>
      <c r="CD99" s="27">
        <f>'Points Master'!AD99</f>
        <v>0</v>
      </c>
      <c r="CE99" s="25"/>
      <c r="CF99" s="27">
        <f>'Points Master'!AE99</f>
        <v>0</v>
      </c>
      <c r="CG99" s="25"/>
      <c r="CH99" s="25"/>
      <c r="CI99" s="25"/>
      <c r="CJ99" s="25"/>
      <c r="CK99" s="25"/>
      <c r="CL99" s="28"/>
      <c r="CM99" s="29"/>
      <c r="CN99" s="30"/>
      <c r="CO99" s="20" t="str">
        <f>IF(OR(CQ99&gt;0,CS99&gt;0,CU99&gt;0),'Points Master'!A99,"NIP")</f>
        <v>NIP</v>
      </c>
      <c r="CP99" s="30"/>
      <c r="CQ99" s="31">
        <f>'Points Master'!AH99</f>
        <v>0</v>
      </c>
      <c r="CR99" s="30"/>
      <c r="CS99" s="32">
        <f>'Points Master'!AI99</f>
        <v>0</v>
      </c>
      <c r="CT99" s="30"/>
      <c r="CU99" s="32">
        <f>'Points Master'!AJ99</f>
        <v>0</v>
      </c>
      <c r="CV99" s="30"/>
      <c r="CW99" s="30"/>
      <c r="CX99" s="30"/>
      <c r="CY99" s="30"/>
      <c r="CZ99" s="30"/>
      <c r="DA99" s="33"/>
      <c r="DB99" s="34"/>
      <c r="DC99" s="35"/>
      <c r="DD99" s="20" t="str">
        <f>IF(OR(DF99&gt;0,DH99&gt;0,DJ99&gt;0),'Points Master'!A99,"NIP")</f>
        <v>NIP</v>
      </c>
      <c r="DE99" s="35"/>
      <c r="DF99" s="36">
        <f>'Points Master'!AM99</f>
        <v>0</v>
      </c>
      <c r="DG99" s="35"/>
      <c r="DH99" s="37">
        <f>'Points Master'!AN99</f>
        <v>0</v>
      </c>
      <c r="DI99" s="35"/>
      <c r="DJ99" s="37">
        <f>'Points Master'!AO99</f>
        <v>0</v>
      </c>
      <c r="DK99" s="35"/>
      <c r="DL99" s="35"/>
      <c r="DM99" s="35"/>
      <c r="DN99" s="35"/>
      <c r="DO99" s="35"/>
      <c r="DP99" s="38"/>
      <c r="DQ99" s="18"/>
      <c r="DR99" s="19"/>
      <c r="DS99" s="20" t="str">
        <f>IF(OR(DU99&gt;0,DW99&gt;0,DY99&gt;0),'Points Master'!A99,"NIP")</f>
        <v>NIP</v>
      </c>
      <c r="DT99" s="19"/>
      <c r="DU99" s="21">
        <f>'Points Master'!AR99</f>
        <v>0</v>
      </c>
      <c r="DV99" s="19"/>
      <c r="DW99" s="22">
        <f>'Points Master'!AS99</f>
        <v>0</v>
      </c>
      <c r="DX99" s="19"/>
      <c r="DY99" s="22">
        <f>'Points Master'!AT99</f>
        <v>0</v>
      </c>
      <c r="DZ99" s="19"/>
      <c r="EA99" s="19"/>
      <c r="EB99" s="19"/>
      <c r="EC99" s="19"/>
      <c r="ED99" s="19"/>
      <c r="EE99" s="23"/>
      <c r="EF99" s="24"/>
      <c r="EG99" s="25"/>
      <c r="EH99" s="20" t="str">
        <f>IF(OR(EJ99&gt;0,EL99&gt;0,EN99&gt;0),'Points Master'!A99,"NIP")</f>
        <v>NIP</v>
      </c>
      <c r="EI99" s="25"/>
      <c r="EJ99" s="26">
        <f>'Points Master'!AW99</f>
        <v>0</v>
      </c>
      <c r="EK99" s="25"/>
      <c r="EL99" s="27">
        <f>'Points Master'!AX99</f>
        <v>0</v>
      </c>
      <c r="EM99" s="25"/>
      <c r="EN99" s="27">
        <f>'Points Master'!AY99</f>
        <v>0</v>
      </c>
      <c r="EO99" s="25"/>
      <c r="EP99" s="25"/>
      <c r="EQ99" s="25"/>
      <c r="ER99" s="25"/>
      <c r="ES99" s="25"/>
      <c r="ET99" s="28"/>
      <c r="EU99" s="29"/>
      <c r="EV99" s="30"/>
      <c r="EW99" s="20" t="str">
        <f>IF(OR(EY99&gt;0,FA99&gt;0,FC99&gt;0),'Points Master'!A99,"NIP")</f>
        <v>NIP</v>
      </c>
      <c r="EX99" s="30"/>
      <c r="EY99" s="31">
        <f>'Points Master'!BB99</f>
        <v>0</v>
      </c>
      <c r="EZ99" s="30"/>
      <c r="FA99" s="32">
        <f>'Points Master'!BC99</f>
        <v>0</v>
      </c>
      <c r="FB99" s="30"/>
      <c r="FC99" s="32">
        <f>'Points Master'!BD99</f>
        <v>0</v>
      </c>
      <c r="FD99" s="30"/>
      <c r="FE99" s="30"/>
      <c r="FF99" s="30"/>
      <c r="FG99" s="30"/>
      <c r="FH99" s="30"/>
      <c r="FI99" s="33"/>
      <c r="FJ99" s="34"/>
      <c r="FK99" s="35"/>
      <c r="FL99" s="20" t="str">
        <f>IF(OR(FN99&gt;0,FP99&gt;0,FR99&gt;0),'Points Master'!A99,"NIP")</f>
        <v>NIP</v>
      </c>
      <c r="FM99" s="35"/>
      <c r="FN99" s="36">
        <f>'Points Master'!BG99</f>
        <v>0</v>
      </c>
      <c r="FO99" s="35"/>
      <c r="FP99" s="37">
        <f>'Points Master'!BH99</f>
        <v>0</v>
      </c>
      <c r="FQ99" s="35"/>
      <c r="FR99" s="37">
        <f>'Points Master'!BI99</f>
        <v>0</v>
      </c>
      <c r="FS99" s="35"/>
      <c r="FT99" s="35"/>
      <c r="FU99" s="35"/>
      <c r="FV99" s="35"/>
      <c r="FW99" s="35"/>
      <c r="FX99" s="38"/>
    </row>
    <row r="100" spans="1:180" ht="18.600000000000001" thickBot="1">
      <c r="A100" s="18"/>
      <c r="B100" s="19"/>
      <c r="C100" s="20" t="str">
        <f>IF(OR(E100&gt;0,G100&gt;0,I100&gt;0),'Points Master'!A100,"NIP")</f>
        <v>NIP</v>
      </c>
      <c r="D100" s="19"/>
      <c r="E100" s="21">
        <f>'Points Master'!D100</f>
        <v>0</v>
      </c>
      <c r="F100" s="19"/>
      <c r="G100" s="22">
        <f>'Points Master'!E100</f>
        <v>0</v>
      </c>
      <c r="H100" s="19"/>
      <c r="I100" s="22">
        <f>'Points Master'!F100</f>
        <v>0</v>
      </c>
      <c r="J100" s="19"/>
      <c r="K100" s="19"/>
      <c r="L100" s="19"/>
      <c r="M100" s="19"/>
      <c r="N100" s="19"/>
      <c r="O100" s="23"/>
      <c r="P100" s="24"/>
      <c r="Q100" s="25"/>
      <c r="R100" s="20" t="str">
        <f>IF(OR(T100&gt;0,V100&gt;0,X100&gt;0),'Points Master'!A100,"NIP")</f>
        <v>NIP</v>
      </c>
      <c r="S100" s="25"/>
      <c r="T100" s="26">
        <f>'Points Master'!I100</f>
        <v>0</v>
      </c>
      <c r="U100" s="25"/>
      <c r="V100" s="27">
        <f>'Points Master'!J100</f>
        <v>0</v>
      </c>
      <c r="W100" s="25"/>
      <c r="X100" s="27">
        <f>'Points Master'!K100</f>
        <v>0</v>
      </c>
      <c r="Y100" s="25"/>
      <c r="Z100" s="25"/>
      <c r="AA100" s="25"/>
      <c r="AB100" s="25"/>
      <c r="AC100" s="25"/>
      <c r="AD100" s="28"/>
      <c r="AE100" s="29"/>
      <c r="AF100" s="30"/>
      <c r="AG100" s="20" t="str">
        <f>IF(OR(AI100&gt;0,AK100&gt;0,AM100&gt;0),'Points Master'!A100,"NIP")</f>
        <v>NIP</v>
      </c>
      <c r="AH100" s="30"/>
      <c r="AI100" s="31">
        <f>'Points Master'!N100</f>
        <v>0</v>
      </c>
      <c r="AJ100" s="30"/>
      <c r="AK100" s="32">
        <f>'Points Master'!O100</f>
        <v>0</v>
      </c>
      <c r="AL100" s="30"/>
      <c r="AM100" s="32">
        <f>'Points Master'!P100</f>
        <v>0</v>
      </c>
      <c r="AN100" s="30"/>
      <c r="AO100" s="30"/>
      <c r="AP100" s="30"/>
      <c r="AQ100" s="30"/>
      <c r="AR100" s="30"/>
      <c r="AS100" s="33"/>
      <c r="AT100" s="34"/>
      <c r="AU100" s="35"/>
      <c r="AV100" s="20" t="str">
        <f>IF(OR(AX100&gt;0,AZ100&gt;0,BB100&gt;0),'Points Master'!A100,"NIP")</f>
        <v>NIP</v>
      </c>
      <c r="AW100" s="35"/>
      <c r="AX100" s="36">
        <f>'Points Master'!S100</f>
        <v>0</v>
      </c>
      <c r="AY100" s="35"/>
      <c r="AZ100" s="37">
        <f>'Points Master'!T100</f>
        <v>0</v>
      </c>
      <c r="BA100" s="35"/>
      <c r="BB100" s="37">
        <f>'Points Master'!U100</f>
        <v>0</v>
      </c>
      <c r="BC100" s="35"/>
      <c r="BD100" s="35"/>
      <c r="BE100" s="35"/>
      <c r="BF100" s="35"/>
      <c r="BG100" s="35"/>
      <c r="BH100" s="38"/>
      <c r="BI100" s="18"/>
      <c r="BJ100" s="19"/>
      <c r="BK100" s="20" t="str">
        <f>IF(OR(BM100&gt;0,BO100&gt;0,BQ100&gt;0),'Points Master'!A100,"NIP")</f>
        <v>NIP</v>
      </c>
      <c r="BL100" s="19"/>
      <c r="BM100" s="21">
        <f>'Points Master'!X100</f>
        <v>0</v>
      </c>
      <c r="BN100" s="19"/>
      <c r="BO100" s="22">
        <f>'Points Master'!Y100</f>
        <v>0</v>
      </c>
      <c r="BP100" s="19"/>
      <c r="BQ100" s="22">
        <f>'Points Master'!Z100</f>
        <v>0</v>
      </c>
      <c r="BR100" s="19"/>
      <c r="BS100" s="19"/>
      <c r="BT100" s="19"/>
      <c r="BU100" s="19"/>
      <c r="BV100" s="19"/>
      <c r="BW100" s="23"/>
      <c r="BX100" s="24"/>
      <c r="BY100" s="25"/>
      <c r="BZ100" s="20" t="str">
        <f>IF(OR(CB100&gt;0,CD100&gt;0,CF100&gt;0),'Points Master'!A100,"NIP")</f>
        <v>NIP</v>
      </c>
      <c r="CA100" s="25"/>
      <c r="CB100" s="26">
        <f>'Points Master'!AC100</f>
        <v>0</v>
      </c>
      <c r="CC100" s="25"/>
      <c r="CD100" s="27">
        <f>'Points Master'!AD100</f>
        <v>0</v>
      </c>
      <c r="CE100" s="25"/>
      <c r="CF100" s="27">
        <f>'Points Master'!AE100</f>
        <v>0</v>
      </c>
      <c r="CG100" s="25"/>
      <c r="CH100" s="25"/>
      <c r="CI100" s="25"/>
      <c r="CJ100" s="25"/>
      <c r="CK100" s="25"/>
      <c r="CL100" s="28"/>
      <c r="CM100" s="29"/>
      <c r="CN100" s="30"/>
      <c r="CO100" s="20" t="str">
        <f>IF(OR(CQ100&gt;0,CS100&gt;0,CU100&gt;0),'Points Master'!A100,"NIP")</f>
        <v>NIP</v>
      </c>
      <c r="CP100" s="30"/>
      <c r="CQ100" s="31">
        <f>'Points Master'!AH100</f>
        <v>0</v>
      </c>
      <c r="CR100" s="30"/>
      <c r="CS100" s="32">
        <f>'Points Master'!AI100</f>
        <v>0</v>
      </c>
      <c r="CT100" s="30"/>
      <c r="CU100" s="32">
        <f>'Points Master'!AJ100</f>
        <v>0</v>
      </c>
      <c r="CV100" s="30"/>
      <c r="CW100" s="30"/>
      <c r="CX100" s="30"/>
      <c r="CY100" s="30"/>
      <c r="CZ100" s="30"/>
      <c r="DA100" s="33"/>
      <c r="DB100" s="34"/>
      <c r="DC100" s="35"/>
      <c r="DD100" s="20" t="str">
        <f>IF(OR(DF100&gt;0,DH100&gt;0,DJ100&gt;0),'Points Master'!A100,"NIP")</f>
        <v>NIP</v>
      </c>
      <c r="DE100" s="35"/>
      <c r="DF100" s="36">
        <f>'Points Master'!AM100</f>
        <v>0</v>
      </c>
      <c r="DG100" s="35"/>
      <c r="DH100" s="37">
        <f>'Points Master'!AN100</f>
        <v>0</v>
      </c>
      <c r="DI100" s="35"/>
      <c r="DJ100" s="37">
        <f>'Points Master'!AO100</f>
        <v>0</v>
      </c>
      <c r="DK100" s="35"/>
      <c r="DL100" s="35"/>
      <c r="DM100" s="35"/>
      <c r="DN100" s="35"/>
      <c r="DO100" s="35"/>
      <c r="DP100" s="38"/>
      <c r="DQ100" s="18"/>
      <c r="DR100" s="19"/>
      <c r="DS100" s="20" t="str">
        <f>IF(OR(DU100&gt;0,DW100&gt;0,DY100&gt;0),'Points Master'!A100,"NIP")</f>
        <v>NIP</v>
      </c>
      <c r="DT100" s="19"/>
      <c r="DU100" s="21">
        <f>'Points Master'!AR100</f>
        <v>0</v>
      </c>
      <c r="DV100" s="19"/>
      <c r="DW100" s="22">
        <f>'Points Master'!AS100</f>
        <v>0</v>
      </c>
      <c r="DX100" s="19"/>
      <c r="DY100" s="22">
        <f>'Points Master'!AT100</f>
        <v>0</v>
      </c>
      <c r="DZ100" s="19"/>
      <c r="EA100" s="19"/>
      <c r="EB100" s="19"/>
      <c r="EC100" s="19"/>
      <c r="ED100" s="19"/>
      <c r="EE100" s="23"/>
      <c r="EF100" s="24"/>
      <c r="EG100" s="25"/>
      <c r="EH100" s="20" t="str">
        <f>IF(OR(EJ100&gt;0,EL100&gt;0,EN100&gt;0),'Points Master'!A100,"NIP")</f>
        <v>NIP</v>
      </c>
      <c r="EI100" s="25"/>
      <c r="EJ100" s="26">
        <f>'Points Master'!AW100</f>
        <v>0</v>
      </c>
      <c r="EK100" s="25"/>
      <c r="EL100" s="27">
        <f>'Points Master'!AX100</f>
        <v>0</v>
      </c>
      <c r="EM100" s="25"/>
      <c r="EN100" s="27">
        <f>'Points Master'!AY100</f>
        <v>0</v>
      </c>
      <c r="EO100" s="25"/>
      <c r="EP100" s="25"/>
      <c r="EQ100" s="25"/>
      <c r="ER100" s="25"/>
      <c r="ES100" s="25"/>
      <c r="ET100" s="28"/>
      <c r="EU100" s="29"/>
      <c r="EV100" s="30"/>
      <c r="EW100" s="20" t="str">
        <f>IF(OR(EY100&gt;0,FA100&gt;0,FC100&gt;0),'Points Master'!A100,"NIP")</f>
        <v>NIP</v>
      </c>
      <c r="EX100" s="30"/>
      <c r="EY100" s="31">
        <f>'Points Master'!BB100</f>
        <v>0</v>
      </c>
      <c r="EZ100" s="30"/>
      <c r="FA100" s="32">
        <f>'Points Master'!BC100</f>
        <v>0</v>
      </c>
      <c r="FB100" s="30"/>
      <c r="FC100" s="32">
        <f>'Points Master'!BD100</f>
        <v>0</v>
      </c>
      <c r="FD100" s="30"/>
      <c r="FE100" s="30"/>
      <c r="FF100" s="30"/>
      <c r="FG100" s="30"/>
      <c r="FH100" s="30"/>
      <c r="FI100" s="33"/>
      <c r="FJ100" s="34"/>
      <c r="FK100" s="35"/>
      <c r="FL100" s="20" t="str">
        <f>IF(OR(FN100&gt;0,FP100&gt;0,FR100&gt;0),'Points Master'!A100,"NIP")</f>
        <v>NIP</v>
      </c>
      <c r="FM100" s="35"/>
      <c r="FN100" s="36">
        <f>'Points Master'!BG100</f>
        <v>0</v>
      </c>
      <c r="FO100" s="35"/>
      <c r="FP100" s="37">
        <f>'Points Master'!BH100</f>
        <v>0</v>
      </c>
      <c r="FQ100" s="35"/>
      <c r="FR100" s="37">
        <f>'Points Master'!BI100</f>
        <v>0</v>
      </c>
      <c r="FS100" s="35"/>
      <c r="FT100" s="35"/>
      <c r="FU100" s="35"/>
      <c r="FV100" s="35"/>
      <c r="FW100" s="35"/>
      <c r="FX100" s="38"/>
    </row>
    <row r="101" spans="1:180" ht="18.600000000000001" thickBot="1">
      <c r="A101" s="18"/>
      <c r="B101" s="19"/>
      <c r="C101" s="20" t="str">
        <f>IF(OR(E101&gt;0,G101&gt;0,I101&gt;0),'Points Master'!A101,"NIP")</f>
        <v>NIP</v>
      </c>
      <c r="D101" s="19"/>
      <c r="E101" s="21">
        <f>'Points Master'!D101</f>
        <v>0</v>
      </c>
      <c r="F101" s="19"/>
      <c r="G101" s="22">
        <f>'Points Master'!E101</f>
        <v>0</v>
      </c>
      <c r="H101" s="19"/>
      <c r="I101" s="22">
        <f>'Points Master'!F101</f>
        <v>0</v>
      </c>
      <c r="J101" s="19"/>
      <c r="K101" s="19"/>
      <c r="L101" s="19"/>
      <c r="M101" s="19"/>
      <c r="N101" s="19"/>
      <c r="O101" s="23"/>
      <c r="P101" s="24"/>
      <c r="Q101" s="25"/>
      <c r="R101" s="20" t="str">
        <f>IF(OR(T101&gt;0,V101&gt;0,X101&gt;0),'Points Master'!A101,"NIP")</f>
        <v>NIP</v>
      </c>
      <c r="S101" s="25"/>
      <c r="T101" s="26">
        <f>'Points Master'!I101</f>
        <v>0</v>
      </c>
      <c r="U101" s="25"/>
      <c r="V101" s="27">
        <f>'Points Master'!J101</f>
        <v>0</v>
      </c>
      <c r="W101" s="25"/>
      <c r="X101" s="27">
        <f>'Points Master'!K101</f>
        <v>0</v>
      </c>
      <c r="Y101" s="25"/>
      <c r="Z101" s="25"/>
      <c r="AA101" s="25"/>
      <c r="AB101" s="25"/>
      <c r="AC101" s="25"/>
      <c r="AD101" s="28"/>
      <c r="AE101" s="29"/>
      <c r="AF101" s="30"/>
      <c r="AG101" s="20" t="str">
        <f>IF(OR(AI101&gt;0,AK101&gt;0,AM101&gt;0),'Points Master'!A101,"NIP")</f>
        <v>NIP</v>
      </c>
      <c r="AH101" s="30"/>
      <c r="AI101" s="31">
        <f>'Points Master'!N101</f>
        <v>0</v>
      </c>
      <c r="AJ101" s="30"/>
      <c r="AK101" s="32">
        <f>'Points Master'!O101</f>
        <v>0</v>
      </c>
      <c r="AL101" s="30"/>
      <c r="AM101" s="32">
        <f>'Points Master'!P101</f>
        <v>0</v>
      </c>
      <c r="AN101" s="30"/>
      <c r="AO101" s="30"/>
      <c r="AP101" s="30"/>
      <c r="AQ101" s="30"/>
      <c r="AR101" s="30"/>
      <c r="AS101" s="33"/>
      <c r="AT101" s="34"/>
      <c r="AU101" s="35"/>
      <c r="AV101" s="20" t="str">
        <f>IF(OR(AX101&gt;0,AZ101&gt;0,BB101&gt;0),'Points Master'!A101,"NIP")</f>
        <v>NIP</v>
      </c>
      <c r="AW101" s="35"/>
      <c r="AX101" s="36">
        <f>'Points Master'!S101</f>
        <v>0</v>
      </c>
      <c r="AY101" s="35"/>
      <c r="AZ101" s="37">
        <f>'Points Master'!T101</f>
        <v>0</v>
      </c>
      <c r="BA101" s="35"/>
      <c r="BB101" s="37">
        <f>'Points Master'!U101</f>
        <v>0</v>
      </c>
      <c r="BC101" s="35"/>
      <c r="BD101" s="35"/>
      <c r="BE101" s="35"/>
      <c r="BF101" s="35"/>
      <c r="BG101" s="35"/>
      <c r="BH101" s="38"/>
      <c r="BI101" s="18"/>
      <c r="BJ101" s="19"/>
      <c r="BK101" s="20" t="str">
        <f>IF(OR(BM101&gt;0,BO101&gt;0,BQ101&gt;0),'Points Master'!A101,"NIP")</f>
        <v>NIP</v>
      </c>
      <c r="BL101" s="19"/>
      <c r="BM101" s="21">
        <f>'Points Master'!X101</f>
        <v>0</v>
      </c>
      <c r="BN101" s="19"/>
      <c r="BO101" s="22">
        <f>'Points Master'!Y101</f>
        <v>0</v>
      </c>
      <c r="BP101" s="19"/>
      <c r="BQ101" s="22">
        <f>'Points Master'!Z101</f>
        <v>0</v>
      </c>
      <c r="BR101" s="19"/>
      <c r="BS101" s="19"/>
      <c r="BT101" s="19"/>
      <c r="BU101" s="19"/>
      <c r="BV101" s="19"/>
      <c r="BW101" s="23"/>
      <c r="BX101" s="24"/>
      <c r="BY101" s="25"/>
      <c r="BZ101" s="20" t="str">
        <f>IF(OR(CB101&gt;0,CD101&gt;0,CF101&gt;0),'Points Master'!A101,"NIP")</f>
        <v>NIP</v>
      </c>
      <c r="CA101" s="25"/>
      <c r="CB101" s="26">
        <f>'Points Master'!AC101</f>
        <v>0</v>
      </c>
      <c r="CC101" s="25"/>
      <c r="CD101" s="27">
        <f>'Points Master'!AD101</f>
        <v>0</v>
      </c>
      <c r="CE101" s="25"/>
      <c r="CF101" s="27">
        <f>'Points Master'!AE101</f>
        <v>0</v>
      </c>
      <c r="CG101" s="25"/>
      <c r="CH101" s="25"/>
      <c r="CI101" s="25"/>
      <c r="CJ101" s="25"/>
      <c r="CK101" s="25"/>
      <c r="CL101" s="28"/>
      <c r="CM101" s="29"/>
      <c r="CN101" s="30"/>
      <c r="CO101" s="20" t="str">
        <f>IF(OR(CQ101&gt;0,CS101&gt;0,CU101&gt;0),'Points Master'!A101,"NIP")</f>
        <v>NIP</v>
      </c>
      <c r="CP101" s="30"/>
      <c r="CQ101" s="31">
        <f>'Points Master'!AH101</f>
        <v>0</v>
      </c>
      <c r="CR101" s="30"/>
      <c r="CS101" s="32">
        <f>'Points Master'!AI101</f>
        <v>0</v>
      </c>
      <c r="CT101" s="30"/>
      <c r="CU101" s="32">
        <f>'Points Master'!AJ101</f>
        <v>0</v>
      </c>
      <c r="CV101" s="30"/>
      <c r="CW101" s="30"/>
      <c r="CX101" s="30"/>
      <c r="CY101" s="30"/>
      <c r="CZ101" s="30"/>
      <c r="DA101" s="33"/>
      <c r="DB101" s="34"/>
      <c r="DC101" s="35"/>
      <c r="DD101" s="20" t="str">
        <f>IF(OR(DF101&gt;0,DH101&gt;0,DJ101&gt;0),'Points Master'!A101,"NIP")</f>
        <v>NIP</v>
      </c>
      <c r="DE101" s="35"/>
      <c r="DF101" s="36">
        <f>'Points Master'!AM101</f>
        <v>0</v>
      </c>
      <c r="DG101" s="35"/>
      <c r="DH101" s="37">
        <f>'Points Master'!AN101</f>
        <v>0</v>
      </c>
      <c r="DI101" s="35"/>
      <c r="DJ101" s="37">
        <f>'Points Master'!AO101</f>
        <v>0</v>
      </c>
      <c r="DK101" s="35"/>
      <c r="DL101" s="35"/>
      <c r="DM101" s="35"/>
      <c r="DN101" s="35"/>
      <c r="DO101" s="35"/>
      <c r="DP101" s="38"/>
      <c r="DQ101" s="18"/>
      <c r="DR101" s="19"/>
      <c r="DS101" s="20" t="str">
        <f>IF(OR(DU101&gt;0,DW101&gt;0,DY101&gt;0),'Points Master'!A101,"NIP")</f>
        <v>NIP</v>
      </c>
      <c r="DT101" s="19"/>
      <c r="DU101" s="21">
        <f>'Points Master'!AR101</f>
        <v>0</v>
      </c>
      <c r="DV101" s="19"/>
      <c r="DW101" s="22">
        <f>'Points Master'!AS101</f>
        <v>0</v>
      </c>
      <c r="DX101" s="19"/>
      <c r="DY101" s="22">
        <f>'Points Master'!AT101</f>
        <v>0</v>
      </c>
      <c r="DZ101" s="19"/>
      <c r="EA101" s="19"/>
      <c r="EB101" s="19"/>
      <c r="EC101" s="19"/>
      <c r="ED101" s="19"/>
      <c r="EE101" s="23"/>
      <c r="EF101" s="24"/>
      <c r="EG101" s="25"/>
      <c r="EH101" s="20" t="str">
        <f>IF(OR(EJ101&gt;0,EL101&gt;0,EN101&gt;0),'Points Master'!A101,"NIP")</f>
        <v>NIP</v>
      </c>
      <c r="EI101" s="25"/>
      <c r="EJ101" s="26">
        <f>'Points Master'!AW101</f>
        <v>0</v>
      </c>
      <c r="EK101" s="25"/>
      <c r="EL101" s="27">
        <f>'Points Master'!AX101</f>
        <v>0</v>
      </c>
      <c r="EM101" s="25"/>
      <c r="EN101" s="27">
        <f>'Points Master'!AY101</f>
        <v>0</v>
      </c>
      <c r="EO101" s="25"/>
      <c r="EP101" s="25"/>
      <c r="EQ101" s="25"/>
      <c r="ER101" s="25"/>
      <c r="ES101" s="25"/>
      <c r="ET101" s="28"/>
      <c r="EU101" s="29"/>
      <c r="EV101" s="30"/>
      <c r="EW101" s="20" t="str">
        <f>IF(OR(EY101&gt;0,FA101&gt;0,FC101&gt;0),'Points Master'!A101,"NIP")</f>
        <v>NIP</v>
      </c>
      <c r="EX101" s="30"/>
      <c r="EY101" s="31">
        <f>'Points Master'!BB101</f>
        <v>0</v>
      </c>
      <c r="EZ101" s="30"/>
      <c r="FA101" s="32">
        <f>'Points Master'!BC101</f>
        <v>0</v>
      </c>
      <c r="FB101" s="30"/>
      <c r="FC101" s="32">
        <f>'Points Master'!BD101</f>
        <v>0</v>
      </c>
      <c r="FD101" s="30"/>
      <c r="FE101" s="30"/>
      <c r="FF101" s="30"/>
      <c r="FG101" s="30"/>
      <c r="FH101" s="30"/>
      <c r="FI101" s="33"/>
      <c r="FJ101" s="34"/>
      <c r="FK101" s="35"/>
      <c r="FL101" s="20" t="str">
        <f>IF(OR(FN101&gt;0,FP101&gt;0,FR101&gt;0),'Points Master'!A101,"NIP")</f>
        <v>NIP</v>
      </c>
      <c r="FM101" s="35"/>
      <c r="FN101" s="36">
        <f>'Points Master'!BG101</f>
        <v>0</v>
      </c>
      <c r="FO101" s="35"/>
      <c r="FP101" s="37">
        <f>'Points Master'!BH101</f>
        <v>0</v>
      </c>
      <c r="FQ101" s="35"/>
      <c r="FR101" s="37">
        <f>'Points Master'!BI101</f>
        <v>0</v>
      </c>
      <c r="FS101" s="35"/>
      <c r="FT101" s="35"/>
      <c r="FU101" s="35"/>
      <c r="FV101" s="35"/>
      <c r="FW101" s="35"/>
      <c r="FX101" s="38"/>
    </row>
    <row r="102" spans="1:180" ht="18.600000000000001" thickBot="1">
      <c r="A102" s="18"/>
      <c r="B102" s="19"/>
      <c r="C102" s="20" t="str">
        <f>IF(OR(E102&gt;0,G102&gt;0,I102&gt;0),'Points Master'!A102,"NIP")</f>
        <v>NIP</v>
      </c>
      <c r="D102" s="19"/>
      <c r="E102" s="21">
        <f>'Points Master'!D102</f>
        <v>0</v>
      </c>
      <c r="F102" s="19"/>
      <c r="G102" s="22">
        <f>'Points Master'!E102</f>
        <v>0</v>
      </c>
      <c r="H102" s="19"/>
      <c r="I102" s="22">
        <f>'Points Master'!F102</f>
        <v>0</v>
      </c>
      <c r="J102" s="19"/>
      <c r="K102" s="19"/>
      <c r="L102" s="19"/>
      <c r="M102" s="19"/>
      <c r="N102" s="19"/>
      <c r="O102" s="23"/>
      <c r="P102" s="24"/>
      <c r="Q102" s="25"/>
      <c r="R102" s="20" t="str">
        <f>IF(OR(T102&gt;0,V102&gt;0,X102&gt;0),'Points Master'!A102,"NIP")</f>
        <v>NIP</v>
      </c>
      <c r="S102" s="25"/>
      <c r="T102" s="26">
        <f>'Points Master'!I102</f>
        <v>0</v>
      </c>
      <c r="U102" s="25"/>
      <c r="V102" s="27">
        <f>'Points Master'!J102</f>
        <v>0</v>
      </c>
      <c r="W102" s="25"/>
      <c r="X102" s="27">
        <f>'Points Master'!K102</f>
        <v>0</v>
      </c>
      <c r="Y102" s="25"/>
      <c r="Z102" s="25"/>
      <c r="AA102" s="25"/>
      <c r="AB102" s="25"/>
      <c r="AC102" s="25"/>
      <c r="AD102" s="28"/>
      <c r="AE102" s="29"/>
      <c r="AF102" s="30"/>
      <c r="AG102" s="20" t="str">
        <f>IF(OR(AI102&gt;0,AK102&gt;0,AM102&gt;0),'Points Master'!A102,"NIP")</f>
        <v>NIP</v>
      </c>
      <c r="AH102" s="30"/>
      <c r="AI102" s="31">
        <f>'Points Master'!N102</f>
        <v>0</v>
      </c>
      <c r="AJ102" s="30"/>
      <c r="AK102" s="32">
        <f>'Points Master'!O102</f>
        <v>0</v>
      </c>
      <c r="AL102" s="30"/>
      <c r="AM102" s="32">
        <f>'Points Master'!P102</f>
        <v>0</v>
      </c>
      <c r="AN102" s="30"/>
      <c r="AO102" s="30"/>
      <c r="AP102" s="30"/>
      <c r="AQ102" s="30"/>
      <c r="AR102" s="30"/>
      <c r="AS102" s="33"/>
      <c r="AT102" s="34"/>
      <c r="AU102" s="35"/>
      <c r="AV102" s="20" t="str">
        <f>IF(OR(AX102&gt;0,AZ102&gt;0,BB102&gt;0),'Points Master'!A102,"NIP")</f>
        <v>NIP</v>
      </c>
      <c r="AW102" s="35"/>
      <c r="AX102" s="36">
        <f>'Points Master'!S102</f>
        <v>0</v>
      </c>
      <c r="AY102" s="35"/>
      <c r="AZ102" s="37">
        <f>'Points Master'!T102</f>
        <v>0</v>
      </c>
      <c r="BA102" s="35"/>
      <c r="BB102" s="37">
        <f>'Points Master'!U102</f>
        <v>0</v>
      </c>
      <c r="BC102" s="35"/>
      <c r="BD102" s="35"/>
      <c r="BE102" s="35"/>
      <c r="BF102" s="35"/>
      <c r="BG102" s="35"/>
      <c r="BH102" s="38"/>
      <c r="BI102" s="18"/>
      <c r="BJ102" s="19"/>
      <c r="BK102" s="20" t="str">
        <f>IF(OR(BM102&gt;0,BO102&gt;0,BQ102&gt;0),'Points Master'!A102,"NIP")</f>
        <v>NIP</v>
      </c>
      <c r="BL102" s="19"/>
      <c r="BM102" s="21">
        <f>'Points Master'!X102</f>
        <v>0</v>
      </c>
      <c r="BN102" s="19"/>
      <c r="BO102" s="22">
        <f>'Points Master'!Y102</f>
        <v>0</v>
      </c>
      <c r="BP102" s="19"/>
      <c r="BQ102" s="22">
        <f>'Points Master'!Z102</f>
        <v>0</v>
      </c>
      <c r="BR102" s="19"/>
      <c r="BS102" s="19"/>
      <c r="BT102" s="19"/>
      <c r="BU102" s="19"/>
      <c r="BV102" s="19"/>
      <c r="BW102" s="23"/>
      <c r="BX102" s="24"/>
      <c r="BY102" s="25"/>
      <c r="BZ102" s="20" t="str">
        <f>IF(OR(CB102&gt;0,CD102&gt;0,CF102&gt;0),'Points Master'!A102,"NIP")</f>
        <v>NIP</v>
      </c>
      <c r="CA102" s="25"/>
      <c r="CB102" s="26">
        <f>'Points Master'!AC102</f>
        <v>0</v>
      </c>
      <c r="CC102" s="25"/>
      <c r="CD102" s="27">
        <f>'Points Master'!AD102</f>
        <v>0</v>
      </c>
      <c r="CE102" s="25"/>
      <c r="CF102" s="27">
        <f>'Points Master'!AE102</f>
        <v>0</v>
      </c>
      <c r="CG102" s="25"/>
      <c r="CH102" s="25"/>
      <c r="CI102" s="25"/>
      <c r="CJ102" s="25"/>
      <c r="CK102" s="25"/>
      <c r="CL102" s="28"/>
      <c r="CM102" s="29"/>
      <c r="CN102" s="30"/>
      <c r="CO102" s="20" t="str">
        <f>IF(OR(CQ102&gt;0,CS102&gt;0,CU102&gt;0),'Points Master'!A102,"NIP")</f>
        <v>NIP</v>
      </c>
      <c r="CP102" s="30"/>
      <c r="CQ102" s="31">
        <f>'Points Master'!AH102</f>
        <v>0</v>
      </c>
      <c r="CR102" s="30"/>
      <c r="CS102" s="32">
        <f>'Points Master'!AI102</f>
        <v>0</v>
      </c>
      <c r="CT102" s="30"/>
      <c r="CU102" s="32">
        <f>'Points Master'!AJ102</f>
        <v>0</v>
      </c>
      <c r="CV102" s="30"/>
      <c r="CW102" s="30"/>
      <c r="CX102" s="30"/>
      <c r="CY102" s="30"/>
      <c r="CZ102" s="30"/>
      <c r="DA102" s="33"/>
      <c r="DB102" s="34"/>
      <c r="DC102" s="35"/>
      <c r="DD102" s="20" t="str">
        <f>IF(OR(DF102&gt;0,DH102&gt;0,DJ102&gt;0),'Points Master'!A102,"NIP")</f>
        <v>NIP</v>
      </c>
      <c r="DE102" s="35"/>
      <c r="DF102" s="36">
        <f>'Points Master'!AM102</f>
        <v>0</v>
      </c>
      <c r="DG102" s="35"/>
      <c r="DH102" s="37">
        <f>'Points Master'!AN102</f>
        <v>0</v>
      </c>
      <c r="DI102" s="35"/>
      <c r="DJ102" s="37">
        <f>'Points Master'!AO102</f>
        <v>0</v>
      </c>
      <c r="DK102" s="35"/>
      <c r="DL102" s="35"/>
      <c r="DM102" s="35"/>
      <c r="DN102" s="35"/>
      <c r="DO102" s="35"/>
      <c r="DP102" s="38"/>
      <c r="DQ102" s="18"/>
      <c r="DR102" s="19"/>
      <c r="DS102" s="20" t="str">
        <f>IF(OR(DU102&gt;0,DW102&gt;0,DY102&gt;0),'Points Master'!A102,"NIP")</f>
        <v>NIP</v>
      </c>
      <c r="DT102" s="19"/>
      <c r="DU102" s="21">
        <f>'Points Master'!AR102</f>
        <v>0</v>
      </c>
      <c r="DV102" s="19"/>
      <c r="DW102" s="22">
        <f>'Points Master'!AS102</f>
        <v>0</v>
      </c>
      <c r="DX102" s="19"/>
      <c r="DY102" s="22">
        <f>'Points Master'!AT102</f>
        <v>0</v>
      </c>
      <c r="DZ102" s="19"/>
      <c r="EA102" s="19"/>
      <c r="EB102" s="19"/>
      <c r="EC102" s="19"/>
      <c r="ED102" s="19"/>
      <c r="EE102" s="23"/>
      <c r="EF102" s="24"/>
      <c r="EG102" s="25"/>
      <c r="EH102" s="20" t="str">
        <f>IF(OR(EJ102&gt;0,EL102&gt;0,EN102&gt;0),'Points Master'!A102,"NIP")</f>
        <v>NIP</v>
      </c>
      <c r="EI102" s="25"/>
      <c r="EJ102" s="26">
        <f>'Points Master'!AW102</f>
        <v>0</v>
      </c>
      <c r="EK102" s="25"/>
      <c r="EL102" s="27">
        <f>'Points Master'!AX102</f>
        <v>0</v>
      </c>
      <c r="EM102" s="25"/>
      <c r="EN102" s="27">
        <f>'Points Master'!AY102</f>
        <v>0</v>
      </c>
      <c r="EO102" s="25"/>
      <c r="EP102" s="25"/>
      <c r="EQ102" s="25"/>
      <c r="ER102" s="25"/>
      <c r="ES102" s="25"/>
      <c r="ET102" s="28"/>
      <c r="EU102" s="29"/>
      <c r="EV102" s="30"/>
      <c r="EW102" s="20" t="str">
        <f>IF(OR(EY102&gt;0,FA102&gt;0,FC102&gt;0),'Points Master'!A102,"NIP")</f>
        <v>NIP</v>
      </c>
      <c r="EX102" s="30"/>
      <c r="EY102" s="31">
        <f>'Points Master'!BB102</f>
        <v>0</v>
      </c>
      <c r="EZ102" s="30"/>
      <c r="FA102" s="32">
        <f>'Points Master'!BC102</f>
        <v>0</v>
      </c>
      <c r="FB102" s="30"/>
      <c r="FC102" s="32">
        <f>'Points Master'!BD102</f>
        <v>0</v>
      </c>
      <c r="FD102" s="30"/>
      <c r="FE102" s="30"/>
      <c r="FF102" s="30"/>
      <c r="FG102" s="30"/>
      <c r="FH102" s="30"/>
      <c r="FI102" s="33"/>
      <c r="FJ102" s="34"/>
      <c r="FK102" s="35"/>
      <c r="FL102" s="20" t="str">
        <f>IF(OR(FN102&gt;0,FP102&gt;0,FR102&gt;0),'Points Master'!A102,"NIP")</f>
        <v>NIP</v>
      </c>
      <c r="FM102" s="35"/>
      <c r="FN102" s="36">
        <f>'Points Master'!BG102</f>
        <v>0</v>
      </c>
      <c r="FO102" s="35"/>
      <c r="FP102" s="37">
        <f>'Points Master'!BH102</f>
        <v>0</v>
      </c>
      <c r="FQ102" s="35"/>
      <c r="FR102" s="37">
        <f>'Points Master'!BI102</f>
        <v>0</v>
      </c>
      <c r="FS102" s="35"/>
      <c r="FT102" s="35"/>
      <c r="FU102" s="35"/>
      <c r="FV102" s="35"/>
      <c r="FW102" s="35"/>
      <c r="FX102" s="38"/>
    </row>
    <row r="103" spans="1:180" ht="18.600000000000001" thickBot="1">
      <c r="A103" s="18"/>
      <c r="B103" s="19"/>
      <c r="C103" s="20" t="str">
        <f>IF(OR(E103&gt;0,G103&gt;0,I103&gt;0),'Points Master'!A103,"NIP")</f>
        <v>NIP</v>
      </c>
      <c r="D103" s="19"/>
      <c r="E103" s="21">
        <f>'Points Master'!D103</f>
        <v>0</v>
      </c>
      <c r="F103" s="19"/>
      <c r="G103" s="22">
        <f>'Points Master'!E103</f>
        <v>0</v>
      </c>
      <c r="H103" s="19"/>
      <c r="I103" s="22">
        <f>'Points Master'!F103</f>
        <v>0</v>
      </c>
      <c r="J103" s="19"/>
      <c r="K103" s="19"/>
      <c r="L103" s="19"/>
      <c r="M103" s="19"/>
      <c r="N103" s="19"/>
      <c r="O103" s="23"/>
      <c r="P103" s="24"/>
      <c r="Q103" s="25"/>
      <c r="R103" s="20" t="str">
        <f>IF(OR(T103&gt;0,V103&gt;0,X103&gt;0),'Points Master'!A103,"NIP")</f>
        <v>NIP</v>
      </c>
      <c r="S103" s="25"/>
      <c r="T103" s="26">
        <f>'Points Master'!I103</f>
        <v>0</v>
      </c>
      <c r="U103" s="25"/>
      <c r="V103" s="27">
        <f>'Points Master'!J103</f>
        <v>0</v>
      </c>
      <c r="W103" s="25"/>
      <c r="X103" s="27">
        <f>'Points Master'!K103</f>
        <v>0</v>
      </c>
      <c r="Y103" s="25"/>
      <c r="Z103" s="25"/>
      <c r="AA103" s="25"/>
      <c r="AB103" s="25"/>
      <c r="AC103" s="25"/>
      <c r="AD103" s="28"/>
      <c r="AE103" s="29"/>
      <c r="AF103" s="30"/>
      <c r="AG103" s="20" t="str">
        <f>IF(OR(AI103&gt;0,AK103&gt;0,AM103&gt;0),'Points Master'!A103,"NIP")</f>
        <v>NIP</v>
      </c>
      <c r="AH103" s="30"/>
      <c r="AI103" s="31">
        <f>'Points Master'!N103</f>
        <v>0</v>
      </c>
      <c r="AJ103" s="30"/>
      <c r="AK103" s="32">
        <f>'Points Master'!O103</f>
        <v>0</v>
      </c>
      <c r="AL103" s="30"/>
      <c r="AM103" s="32">
        <f>'Points Master'!P103</f>
        <v>0</v>
      </c>
      <c r="AN103" s="30"/>
      <c r="AO103" s="30"/>
      <c r="AP103" s="30"/>
      <c r="AQ103" s="30"/>
      <c r="AR103" s="30"/>
      <c r="AS103" s="33"/>
      <c r="AT103" s="34"/>
      <c r="AU103" s="35"/>
      <c r="AV103" s="20" t="str">
        <f>IF(OR(AX103&gt;0,AZ103&gt;0,BB103&gt;0),'Points Master'!A103,"NIP")</f>
        <v>NIP</v>
      </c>
      <c r="AW103" s="35"/>
      <c r="AX103" s="36">
        <f>'Points Master'!S103</f>
        <v>0</v>
      </c>
      <c r="AY103" s="35"/>
      <c r="AZ103" s="37">
        <f>'Points Master'!T103</f>
        <v>0</v>
      </c>
      <c r="BA103" s="35"/>
      <c r="BB103" s="37">
        <f>'Points Master'!U103</f>
        <v>0</v>
      </c>
      <c r="BC103" s="35"/>
      <c r="BD103" s="35"/>
      <c r="BE103" s="35"/>
      <c r="BF103" s="35"/>
      <c r="BG103" s="35"/>
      <c r="BH103" s="38"/>
      <c r="BI103" s="18"/>
      <c r="BJ103" s="19"/>
      <c r="BK103" s="20" t="str">
        <f>IF(OR(BM103&gt;0,BO103&gt;0,BQ103&gt;0),'Points Master'!A103,"NIP")</f>
        <v>NIP</v>
      </c>
      <c r="BL103" s="19"/>
      <c r="BM103" s="21">
        <f>'Points Master'!X103</f>
        <v>0</v>
      </c>
      <c r="BN103" s="19"/>
      <c r="BO103" s="22">
        <f>'Points Master'!Y103</f>
        <v>0</v>
      </c>
      <c r="BP103" s="19"/>
      <c r="BQ103" s="22">
        <f>'Points Master'!Z103</f>
        <v>0</v>
      </c>
      <c r="BR103" s="19"/>
      <c r="BS103" s="19"/>
      <c r="BT103" s="19"/>
      <c r="BU103" s="19"/>
      <c r="BV103" s="19"/>
      <c r="BW103" s="23"/>
      <c r="BX103" s="24"/>
      <c r="BY103" s="25"/>
      <c r="BZ103" s="20" t="str">
        <f>IF(OR(CB103&gt;0,CD103&gt;0,CF103&gt;0),'Points Master'!A103,"NIP")</f>
        <v>NIP</v>
      </c>
      <c r="CA103" s="25"/>
      <c r="CB103" s="26">
        <f>'Points Master'!AC103</f>
        <v>0</v>
      </c>
      <c r="CC103" s="25"/>
      <c r="CD103" s="27">
        <f>'Points Master'!AD103</f>
        <v>0</v>
      </c>
      <c r="CE103" s="25"/>
      <c r="CF103" s="27">
        <f>'Points Master'!AE103</f>
        <v>0</v>
      </c>
      <c r="CG103" s="25"/>
      <c r="CH103" s="25"/>
      <c r="CI103" s="25"/>
      <c r="CJ103" s="25"/>
      <c r="CK103" s="25"/>
      <c r="CL103" s="28"/>
      <c r="CM103" s="29"/>
      <c r="CN103" s="30"/>
      <c r="CO103" s="20" t="str">
        <f>IF(OR(CQ103&gt;0,CS103&gt;0,CU103&gt;0),'Points Master'!A103,"NIP")</f>
        <v>NIP</v>
      </c>
      <c r="CP103" s="30"/>
      <c r="CQ103" s="31">
        <f>'Points Master'!AH103</f>
        <v>0</v>
      </c>
      <c r="CR103" s="30"/>
      <c r="CS103" s="32">
        <f>'Points Master'!AI103</f>
        <v>0</v>
      </c>
      <c r="CT103" s="30"/>
      <c r="CU103" s="32">
        <f>'Points Master'!AJ103</f>
        <v>0</v>
      </c>
      <c r="CV103" s="30"/>
      <c r="CW103" s="30"/>
      <c r="CX103" s="30"/>
      <c r="CY103" s="30"/>
      <c r="CZ103" s="30"/>
      <c r="DA103" s="33"/>
      <c r="DB103" s="34"/>
      <c r="DC103" s="35"/>
      <c r="DD103" s="20" t="str">
        <f>IF(OR(DF103&gt;0,DH103&gt;0,DJ103&gt;0),'Points Master'!A103,"NIP")</f>
        <v>NIP</v>
      </c>
      <c r="DE103" s="35"/>
      <c r="DF103" s="36">
        <f>'Points Master'!AM103</f>
        <v>0</v>
      </c>
      <c r="DG103" s="35"/>
      <c r="DH103" s="37">
        <f>'Points Master'!AN103</f>
        <v>0</v>
      </c>
      <c r="DI103" s="35"/>
      <c r="DJ103" s="37">
        <f>'Points Master'!AO103</f>
        <v>0</v>
      </c>
      <c r="DK103" s="35"/>
      <c r="DL103" s="35"/>
      <c r="DM103" s="35"/>
      <c r="DN103" s="35"/>
      <c r="DO103" s="35"/>
      <c r="DP103" s="38"/>
      <c r="DQ103" s="18"/>
      <c r="DR103" s="19"/>
      <c r="DS103" s="20" t="str">
        <f>IF(OR(DU103&gt;0,DW103&gt;0,DY103&gt;0),'Points Master'!A103,"NIP")</f>
        <v>NIP</v>
      </c>
      <c r="DT103" s="19"/>
      <c r="DU103" s="21">
        <f>'Points Master'!AR103</f>
        <v>0</v>
      </c>
      <c r="DV103" s="19"/>
      <c r="DW103" s="22">
        <f>'Points Master'!AS103</f>
        <v>0</v>
      </c>
      <c r="DX103" s="19"/>
      <c r="DY103" s="22">
        <f>'Points Master'!AT103</f>
        <v>0</v>
      </c>
      <c r="DZ103" s="19"/>
      <c r="EA103" s="19"/>
      <c r="EB103" s="19"/>
      <c r="EC103" s="19"/>
      <c r="ED103" s="19"/>
      <c r="EE103" s="23"/>
      <c r="EF103" s="24"/>
      <c r="EG103" s="25"/>
      <c r="EH103" s="20" t="str">
        <f>IF(OR(EJ103&gt;0,EL103&gt;0,EN103&gt;0),'Points Master'!A103,"NIP")</f>
        <v>NIP</v>
      </c>
      <c r="EI103" s="25"/>
      <c r="EJ103" s="26">
        <f>'Points Master'!AW103</f>
        <v>0</v>
      </c>
      <c r="EK103" s="25"/>
      <c r="EL103" s="27">
        <f>'Points Master'!AX103</f>
        <v>0</v>
      </c>
      <c r="EM103" s="25"/>
      <c r="EN103" s="27">
        <f>'Points Master'!AY103</f>
        <v>0</v>
      </c>
      <c r="EO103" s="25"/>
      <c r="EP103" s="25"/>
      <c r="EQ103" s="25"/>
      <c r="ER103" s="25"/>
      <c r="ES103" s="25"/>
      <c r="ET103" s="28"/>
      <c r="EU103" s="29"/>
      <c r="EV103" s="30"/>
      <c r="EW103" s="20" t="str">
        <f>IF(OR(EY103&gt;0,FA103&gt;0,FC103&gt;0),'Points Master'!A103,"NIP")</f>
        <v>NIP</v>
      </c>
      <c r="EX103" s="30"/>
      <c r="EY103" s="31">
        <f>'Points Master'!BB103</f>
        <v>0</v>
      </c>
      <c r="EZ103" s="30"/>
      <c r="FA103" s="32">
        <f>'Points Master'!BC103</f>
        <v>0</v>
      </c>
      <c r="FB103" s="30"/>
      <c r="FC103" s="32">
        <f>'Points Master'!BD103</f>
        <v>0</v>
      </c>
      <c r="FD103" s="30"/>
      <c r="FE103" s="30"/>
      <c r="FF103" s="30"/>
      <c r="FG103" s="30"/>
      <c r="FH103" s="30"/>
      <c r="FI103" s="33"/>
      <c r="FJ103" s="34"/>
      <c r="FK103" s="35"/>
      <c r="FL103" s="20" t="str">
        <f>IF(OR(FN103&gt;0,FP103&gt;0,FR103&gt;0),'Points Master'!A103,"NIP")</f>
        <v>NIP</v>
      </c>
      <c r="FM103" s="35"/>
      <c r="FN103" s="36">
        <f>'Points Master'!BG103</f>
        <v>0</v>
      </c>
      <c r="FO103" s="35"/>
      <c r="FP103" s="37">
        <f>'Points Master'!BH103</f>
        <v>0</v>
      </c>
      <c r="FQ103" s="35"/>
      <c r="FR103" s="37">
        <f>'Points Master'!BI103</f>
        <v>0</v>
      </c>
      <c r="FS103" s="35"/>
      <c r="FT103" s="35"/>
      <c r="FU103" s="35"/>
      <c r="FV103" s="35"/>
      <c r="FW103" s="35"/>
      <c r="FX103" s="38"/>
    </row>
    <row r="104" spans="1:180" ht="18.600000000000001" thickBot="1">
      <c r="A104" s="18"/>
      <c r="B104" s="19"/>
      <c r="C104" s="20" t="str">
        <f>IF(OR(E104&gt;0,G104&gt;0,I104&gt;0),'Points Master'!A104,"NIP")</f>
        <v>NIP</v>
      </c>
      <c r="D104" s="19"/>
      <c r="E104" s="21">
        <f>'Points Master'!D104</f>
        <v>0</v>
      </c>
      <c r="F104" s="19"/>
      <c r="G104" s="22">
        <f>'Points Master'!E104</f>
        <v>0</v>
      </c>
      <c r="H104" s="19"/>
      <c r="I104" s="22">
        <f>'Points Master'!F104</f>
        <v>0</v>
      </c>
      <c r="J104" s="19"/>
      <c r="K104" s="19"/>
      <c r="L104" s="19"/>
      <c r="M104" s="19"/>
      <c r="N104" s="19"/>
      <c r="O104" s="23"/>
      <c r="P104" s="24"/>
      <c r="Q104" s="25"/>
      <c r="R104" s="20" t="str">
        <f>IF(OR(T104&gt;0,V104&gt;0,X104&gt;0),'Points Master'!A104,"NIP")</f>
        <v>NIP</v>
      </c>
      <c r="S104" s="25"/>
      <c r="T104" s="26">
        <f>'Points Master'!I104</f>
        <v>0</v>
      </c>
      <c r="U104" s="25"/>
      <c r="V104" s="27">
        <f>'Points Master'!J104</f>
        <v>0</v>
      </c>
      <c r="W104" s="25"/>
      <c r="X104" s="27">
        <f>'Points Master'!K104</f>
        <v>0</v>
      </c>
      <c r="Y104" s="25"/>
      <c r="Z104" s="25"/>
      <c r="AA104" s="25"/>
      <c r="AB104" s="25"/>
      <c r="AC104" s="25"/>
      <c r="AD104" s="28"/>
      <c r="AE104" s="29"/>
      <c r="AF104" s="30"/>
      <c r="AG104" s="20" t="str">
        <f>IF(OR(AI104&gt;0,AK104&gt;0,AM104&gt;0),'Points Master'!A104,"NIP")</f>
        <v>NIP</v>
      </c>
      <c r="AH104" s="30"/>
      <c r="AI104" s="31">
        <f>'Points Master'!N104</f>
        <v>0</v>
      </c>
      <c r="AJ104" s="30"/>
      <c r="AK104" s="32">
        <f>'Points Master'!O104</f>
        <v>0</v>
      </c>
      <c r="AL104" s="30"/>
      <c r="AM104" s="32">
        <f>'Points Master'!P104</f>
        <v>0</v>
      </c>
      <c r="AN104" s="30"/>
      <c r="AO104" s="30"/>
      <c r="AP104" s="30"/>
      <c r="AQ104" s="30"/>
      <c r="AR104" s="30"/>
      <c r="AS104" s="33"/>
      <c r="AT104" s="34"/>
      <c r="AU104" s="35"/>
      <c r="AV104" s="20" t="str">
        <f>IF(OR(AX104&gt;0,AZ104&gt;0,BB104&gt;0),'Points Master'!A104,"NIP")</f>
        <v>NIP</v>
      </c>
      <c r="AW104" s="35"/>
      <c r="AX104" s="36">
        <f>'Points Master'!S104</f>
        <v>0</v>
      </c>
      <c r="AY104" s="35"/>
      <c r="AZ104" s="37">
        <f>'Points Master'!T104</f>
        <v>0</v>
      </c>
      <c r="BA104" s="35"/>
      <c r="BB104" s="37">
        <f>'Points Master'!U104</f>
        <v>0</v>
      </c>
      <c r="BC104" s="35"/>
      <c r="BD104" s="35"/>
      <c r="BE104" s="35"/>
      <c r="BF104" s="35"/>
      <c r="BG104" s="35"/>
      <c r="BH104" s="38"/>
      <c r="BI104" s="18"/>
      <c r="BJ104" s="19"/>
      <c r="BK104" s="20" t="str">
        <f>IF(OR(BM104&gt;0,BO104&gt;0,BQ104&gt;0),'Points Master'!A104,"NIP")</f>
        <v>NIP</v>
      </c>
      <c r="BL104" s="19"/>
      <c r="BM104" s="21">
        <f>'Points Master'!X104</f>
        <v>0</v>
      </c>
      <c r="BN104" s="19"/>
      <c r="BO104" s="22">
        <f>'Points Master'!Y104</f>
        <v>0</v>
      </c>
      <c r="BP104" s="19"/>
      <c r="BQ104" s="22">
        <f>'Points Master'!Z104</f>
        <v>0</v>
      </c>
      <c r="BR104" s="19"/>
      <c r="BS104" s="19"/>
      <c r="BT104" s="19"/>
      <c r="BU104" s="19"/>
      <c r="BV104" s="19"/>
      <c r="BW104" s="23"/>
      <c r="BX104" s="24"/>
      <c r="BY104" s="25"/>
      <c r="BZ104" s="20" t="str">
        <f>IF(OR(CB104&gt;0,CD104&gt;0,CF104&gt;0),'Points Master'!A104,"NIP")</f>
        <v>NIP</v>
      </c>
      <c r="CA104" s="25"/>
      <c r="CB104" s="26">
        <f>'Points Master'!AC104</f>
        <v>0</v>
      </c>
      <c r="CC104" s="25"/>
      <c r="CD104" s="27">
        <f>'Points Master'!AD104</f>
        <v>0</v>
      </c>
      <c r="CE104" s="25"/>
      <c r="CF104" s="27">
        <f>'Points Master'!AE104</f>
        <v>0</v>
      </c>
      <c r="CG104" s="25"/>
      <c r="CH104" s="25"/>
      <c r="CI104" s="25"/>
      <c r="CJ104" s="25"/>
      <c r="CK104" s="25"/>
      <c r="CL104" s="28"/>
      <c r="CM104" s="29"/>
      <c r="CN104" s="30"/>
      <c r="CO104" s="20" t="str">
        <f>IF(OR(CQ104&gt;0,CS104&gt;0,CU104&gt;0),'Points Master'!A104,"NIP")</f>
        <v>NIP</v>
      </c>
      <c r="CP104" s="30"/>
      <c r="CQ104" s="31">
        <f>'Points Master'!AH104</f>
        <v>0</v>
      </c>
      <c r="CR104" s="30"/>
      <c r="CS104" s="32">
        <f>'Points Master'!AI104</f>
        <v>0</v>
      </c>
      <c r="CT104" s="30"/>
      <c r="CU104" s="32">
        <f>'Points Master'!AJ104</f>
        <v>0</v>
      </c>
      <c r="CV104" s="30"/>
      <c r="CW104" s="30"/>
      <c r="CX104" s="30"/>
      <c r="CY104" s="30"/>
      <c r="CZ104" s="30"/>
      <c r="DA104" s="33"/>
      <c r="DB104" s="34"/>
      <c r="DC104" s="35"/>
      <c r="DD104" s="20" t="str">
        <f>IF(OR(DF104&gt;0,DH104&gt;0,DJ104&gt;0),'Points Master'!A104,"NIP")</f>
        <v>NIP</v>
      </c>
      <c r="DE104" s="35"/>
      <c r="DF104" s="36">
        <f>'Points Master'!AM104</f>
        <v>0</v>
      </c>
      <c r="DG104" s="35"/>
      <c r="DH104" s="37">
        <f>'Points Master'!AN104</f>
        <v>0</v>
      </c>
      <c r="DI104" s="35"/>
      <c r="DJ104" s="37">
        <f>'Points Master'!AO104</f>
        <v>0</v>
      </c>
      <c r="DK104" s="35"/>
      <c r="DL104" s="35"/>
      <c r="DM104" s="35"/>
      <c r="DN104" s="35"/>
      <c r="DO104" s="35"/>
      <c r="DP104" s="38"/>
      <c r="DQ104" s="18"/>
      <c r="DR104" s="19"/>
      <c r="DS104" s="20" t="str">
        <f>IF(OR(DU104&gt;0,DW104&gt;0,DY104&gt;0),'Points Master'!A104,"NIP")</f>
        <v>NIP</v>
      </c>
      <c r="DT104" s="19"/>
      <c r="DU104" s="21">
        <f>'Points Master'!AR104</f>
        <v>0</v>
      </c>
      <c r="DV104" s="19"/>
      <c r="DW104" s="22">
        <f>'Points Master'!AS104</f>
        <v>0</v>
      </c>
      <c r="DX104" s="19"/>
      <c r="DY104" s="22">
        <f>'Points Master'!AT104</f>
        <v>0</v>
      </c>
      <c r="DZ104" s="19"/>
      <c r="EA104" s="19"/>
      <c r="EB104" s="19"/>
      <c r="EC104" s="19"/>
      <c r="ED104" s="19"/>
      <c r="EE104" s="23"/>
      <c r="EF104" s="24"/>
      <c r="EG104" s="25"/>
      <c r="EH104" s="20" t="str">
        <f>IF(OR(EJ104&gt;0,EL104&gt;0,EN104&gt;0),'Points Master'!A104,"NIP")</f>
        <v>NIP</v>
      </c>
      <c r="EI104" s="25"/>
      <c r="EJ104" s="26">
        <f>'Points Master'!AW104</f>
        <v>0</v>
      </c>
      <c r="EK104" s="25"/>
      <c r="EL104" s="27">
        <f>'Points Master'!AX104</f>
        <v>0</v>
      </c>
      <c r="EM104" s="25"/>
      <c r="EN104" s="27">
        <f>'Points Master'!AY104</f>
        <v>0</v>
      </c>
      <c r="EO104" s="25"/>
      <c r="EP104" s="25"/>
      <c r="EQ104" s="25"/>
      <c r="ER104" s="25"/>
      <c r="ES104" s="25"/>
      <c r="ET104" s="28"/>
      <c r="EU104" s="29"/>
      <c r="EV104" s="30"/>
      <c r="EW104" s="20" t="str">
        <f>IF(OR(EY104&gt;0,FA104&gt;0,FC104&gt;0),'Points Master'!A104,"NIP")</f>
        <v>NIP</v>
      </c>
      <c r="EX104" s="30"/>
      <c r="EY104" s="31">
        <f>'Points Master'!BB104</f>
        <v>0</v>
      </c>
      <c r="EZ104" s="30"/>
      <c r="FA104" s="32">
        <f>'Points Master'!BC104</f>
        <v>0</v>
      </c>
      <c r="FB104" s="30"/>
      <c r="FC104" s="32">
        <f>'Points Master'!BD104</f>
        <v>0</v>
      </c>
      <c r="FD104" s="30"/>
      <c r="FE104" s="30"/>
      <c r="FF104" s="30"/>
      <c r="FG104" s="30"/>
      <c r="FH104" s="30"/>
      <c r="FI104" s="33"/>
      <c r="FJ104" s="34"/>
      <c r="FK104" s="35"/>
      <c r="FL104" s="20" t="str">
        <f>IF(OR(FN104&gt;0,FP104&gt;0,FR104&gt;0),'Points Master'!A104,"NIP")</f>
        <v>NIP</v>
      </c>
      <c r="FM104" s="35"/>
      <c r="FN104" s="36">
        <f>'Points Master'!BG104</f>
        <v>0</v>
      </c>
      <c r="FO104" s="35"/>
      <c r="FP104" s="37">
        <f>'Points Master'!BH104</f>
        <v>0</v>
      </c>
      <c r="FQ104" s="35"/>
      <c r="FR104" s="37">
        <f>'Points Master'!BI104</f>
        <v>0</v>
      </c>
      <c r="FS104" s="35"/>
      <c r="FT104" s="35"/>
      <c r="FU104" s="35"/>
      <c r="FV104" s="35"/>
      <c r="FW104" s="35"/>
      <c r="FX104" s="38"/>
    </row>
    <row r="105" spans="1:180" ht="18.600000000000001" thickBot="1">
      <c r="A105" s="18"/>
      <c r="B105" s="19"/>
      <c r="C105" s="20" t="str">
        <f>IF(OR(E105&gt;0,G105&gt;0,I105&gt;0),'Points Master'!A105,"NIP")</f>
        <v>NIP</v>
      </c>
      <c r="D105" s="19"/>
      <c r="E105" s="21">
        <f>'Points Master'!D105</f>
        <v>0</v>
      </c>
      <c r="F105" s="19"/>
      <c r="G105" s="22">
        <f>'Points Master'!E105</f>
        <v>0</v>
      </c>
      <c r="H105" s="19"/>
      <c r="I105" s="22">
        <f>'Points Master'!F105</f>
        <v>0</v>
      </c>
      <c r="J105" s="19"/>
      <c r="K105" s="19"/>
      <c r="L105" s="19"/>
      <c r="M105" s="19"/>
      <c r="N105" s="19"/>
      <c r="O105" s="23"/>
      <c r="P105" s="24"/>
      <c r="Q105" s="25"/>
      <c r="R105" s="20" t="str">
        <f>IF(OR(T105&gt;0,V105&gt;0,X105&gt;0),'Points Master'!A105,"NIP")</f>
        <v>NIP</v>
      </c>
      <c r="S105" s="25"/>
      <c r="T105" s="26">
        <f>'Points Master'!I105</f>
        <v>0</v>
      </c>
      <c r="U105" s="25"/>
      <c r="V105" s="27">
        <f>'Points Master'!J105</f>
        <v>0</v>
      </c>
      <c r="W105" s="25"/>
      <c r="X105" s="27">
        <f>'Points Master'!K105</f>
        <v>0</v>
      </c>
      <c r="Y105" s="25"/>
      <c r="Z105" s="25"/>
      <c r="AA105" s="25"/>
      <c r="AB105" s="25"/>
      <c r="AC105" s="25"/>
      <c r="AD105" s="28"/>
      <c r="AE105" s="29"/>
      <c r="AF105" s="30"/>
      <c r="AG105" s="20" t="str">
        <f>IF(OR(AI105&gt;0,AK105&gt;0,AM105&gt;0),'Points Master'!A105,"NIP")</f>
        <v>NIP</v>
      </c>
      <c r="AH105" s="30"/>
      <c r="AI105" s="31">
        <f>'Points Master'!N105</f>
        <v>0</v>
      </c>
      <c r="AJ105" s="30"/>
      <c r="AK105" s="32">
        <f>'Points Master'!O105</f>
        <v>0</v>
      </c>
      <c r="AL105" s="30"/>
      <c r="AM105" s="32">
        <f>'Points Master'!P105</f>
        <v>0</v>
      </c>
      <c r="AN105" s="30"/>
      <c r="AO105" s="30"/>
      <c r="AP105" s="30"/>
      <c r="AQ105" s="30"/>
      <c r="AR105" s="30"/>
      <c r="AS105" s="33"/>
      <c r="AT105" s="34"/>
      <c r="AU105" s="35"/>
      <c r="AV105" s="20" t="str">
        <f>IF(OR(AX105&gt;0,AZ105&gt;0,BB105&gt;0),'Points Master'!A105,"NIP")</f>
        <v>NIP</v>
      </c>
      <c r="AW105" s="35"/>
      <c r="AX105" s="36">
        <f>'Points Master'!S105</f>
        <v>0</v>
      </c>
      <c r="AY105" s="35"/>
      <c r="AZ105" s="37">
        <f>'Points Master'!T105</f>
        <v>0</v>
      </c>
      <c r="BA105" s="35"/>
      <c r="BB105" s="37">
        <f>'Points Master'!U105</f>
        <v>0</v>
      </c>
      <c r="BC105" s="35"/>
      <c r="BD105" s="35"/>
      <c r="BE105" s="35"/>
      <c r="BF105" s="35"/>
      <c r="BG105" s="35"/>
      <c r="BH105" s="38"/>
      <c r="BI105" s="18"/>
      <c r="BJ105" s="19"/>
      <c r="BK105" s="20" t="str">
        <f>IF(OR(BM105&gt;0,BO105&gt;0,BQ105&gt;0),'Points Master'!A105,"NIP")</f>
        <v>NIP</v>
      </c>
      <c r="BL105" s="19"/>
      <c r="BM105" s="21">
        <f>'Points Master'!X105</f>
        <v>0</v>
      </c>
      <c r="BN105" s="19"/>
      <c r="BO105" s="22">
        <f>'Points Master'!Y105</f>
        <v>0</v>
      </c>
      <c r="BP105" s="19"/>
      <c r="BQ105" s="22">
        <f>'Points Master'!Z105</f>
        <v>0</v>
      </c>
      <c r="BR105" s="19"/>
      <c r="BS105" s="19"/>
      <c r="BT105" s="19"/>
      <c r="BU105" s="19"/>
      <c r="BV105" s="19"/>
      <c r="BW105" s="23"/>
      <c r="BX105" s="24"/>
      <c r="BY105" s="25"/>
      <c r="BZ105" s="20" t="str">
        <f>IF(OR(CB105&gt;0,CD105&gt;0,CF105&gt;0),'Points Master'!A105,"NIP")</f>
        <v>NIP</v>
      </c>
      <c r="CA105" s="25"/>
      <c r="CB105" s="26">
        <f>'Points Master'!AC105</f>
        <v>0</v>
      </c>
      <c r="CC105" s="25"/>
      <c r="CD105" s="27">
        <f>'Points Master'!AD105</f>
        <v>0</v>
      </c>
      <c r="CE105" s="25"/>
      <c r="CF105" s="27">
        <f>'Points Master'!AE105</f>
        <v>0</v>
      </c>
      <c r="CG105" s="25"/>
      <c r="CH105" s="25"/>
      <c r="CI105" s="25"/>
      <c r="CJ105" s="25"/>
      <c r="CK105" s="25"/>
      <c r="CL105" s="28"/>
      <c r="CM105" s="29"/>
      <c r="CN105" s="30"/>
      <c r="CO105" s="20" t="str">
        <f>IF(OR(CQ105&gt;0,CS105&gt;0,CU105&gt;0),'Points Master'!A105,"NIP")</f>
        <v>NIP</v>
      </c>
      <c r="CP105" s="30"/>
      <c r="CQ105" s="31">
        <f>'Points Master'!AH105</f>
        <v>0</v>
      </c>
      <c r="CR105" s="30"/>
      <c r="CS105" s="32">
        <f>'Points Master'!AI105</f>
        <v>0</v>
      </c>
      <c r="CT105" s="30"/>
      <c r="CU105" s="32">
        <f>'Points Master'!AJ105</f>
        <v>0</v>
      </c>
      <c r="CV105" s="30"/>
      <c r="CW105" s="30"/>
      <c r="CX105" s="30"/>
      <c r="CY105" s="30"/>
      <c r="CZ105" s="30"/>
      <c r="DA105" s="33"/>
      <c r="DB105" s="34"/>
      <c r="DC105" s="35"/>
      <c r="DD105" s="20" t="str">
        <f>IF(OR(DF105&gt;0,DH105&gt;0,DJ105&gt;0),'Points Master'!A105,"NIP")</f>
        <v>NIP</v>
      </c>
      <c r="DE105" s="35"/>
      <c r="DF105" s="36">
        <f>'Points Master'!AM105</f>
        <v>0</v>
      </c>
      <c r="DG105" s="35"/>
      <c r="DH105" s="37">
        <f>'Points Master'!AN105</f>
        <v>0</v>
      </c>
      <c r="DI105" s="35"/>
      <c r="DJ105" s="37">
        <f>'Points Master'!AO105</f>
        <v>0</v>
      </c>
      <c r="DK105" s="35"/>
      <c r="DL105" s="35"/>
      <c r="DM105" s="35"/>
      <c r="DN105" s="35"/>
      <c r="DO105" s="35"/>
      <c r="DP105" s="38"/>
      <c r="DQ105" s="18"/>
      <c r="DR105" s="19"/>
      <c r="DS105" s="20" t="str">
        <f>IF(OR(DU105&gt;0,DW105&gt;0,DY105&gt;0),'Points Master'!A105,"NIP")</f>
        <v>NIP</v>
      </c>
      <c r="DT105" s="19"/>
      <c r="DU105" s="21">
        <f>'Points Master'!AR105</f>
        <v>0</v>
      </c>
      <c r="DV105" s="19"/>
      <c r="DW105" s="22">
        <f>'Points Master'!AS105</f>
        <v>0</v>
      </c>
      <c r="DX105" s="19"/>
      <c r="DY105" s="22">
        <f>'Points Master'!AT105</f>
        <v>0</v>
      </c>
      <c r="DZ105" s="19"/>
      <c r="EA105" s="19"/>
      <c r="EB105" s="19"/>
      <c r="EC105" s="19"/>
      <c r="ED105" s="19"/>
      <c r="EE105" s="23"/>
      <c r="EF105" s="24"/>
      <c r="EG105" s="25"/>
      <c r="EH105" s="20" t="str">
        <f>IF(OR(EJ105&gt;0,EL105&gt;0,EN105&gt;0),'Points Master'!A105,"NIP")</f>
        <v>NIP</v>
      </c>
      <c r="EI105" s="25"/>
      <c r="EJ105" s="26">
        <f>'Points Master'!AW105</f>
        <v>0</v>
      </c>
      <c r="EK105" s="25"/>
      <c r="EL105" s="27">
        <f>'Points Master'!AX105</f>
        <v>0</v>
      </c>
      <c r="EM105" s="25"/>
      <c r="EN105" s="27">
        <f>'Points Master'!AY105</f>
        <v>0</v>
      </c>
      <c r="EO105" s="25"/>
      <c r="EP105" s="25"/>
      <c r="EQ105" s="25"/>
      <c r="ER105" s="25"/>
      <c r="ES105" s="25"/>
      <c r="ET105" s="28"/>
      <c r="EU105" s="29"/>
      <c r="EV105" s="30"/>
      <c r="EW105" s="20" t="str">
        <f>IF(OR(EY105&gt;0,FA105&gt;0,FC105&gt;0),'Points Master'!A105,"NIP")</f>
        <v>NIP</v>
      </c>
      <c r="EX105" s="30"/>
      <c r="EY105" s="31">
        <f>'Points Master'!BB105</f>
        <v>0</v>
      </c>
      <c r="EZ105" s="30"/>
      <c r="FA105" s="32">
        <f>'Points Master'!BC105</f>
        <v>0</v>
      </c>
      <c r="FB105" s="30"/>
      <c r="FC105" s="32">
        <f>'Points Master'!BD105</f>
        <v>0</v>
      </c>
      <c r="FD105" s="30"/>
      <c r="FE105" s="30"/>
      <c r="FF105" s="30"/>
      <c r="FG105" s="30"/>
      <c r="FH105" s="30"/>
      <c r="FI105" s="33"/>
      <c r="FJ105" s="34"/>
      <c r="FK105" s="35"/>
      <c r="FL105" s="20" t="str">
        <f>IF(OR(FN105&gt;0,FP105&gt;0,FR105&gt;0),'Points Master'!A105,"NIP")</f>
        <v>NIP</v>
      </c>
      <c r="FM105" s="35"/>
      <c r="FN105" s="36">
        <f>'Points Master'!BG105</f>
        <v>0</v>
      </c>
      <c r="FO105" s="35"/>
      <c r="FP105" s="37">
        <f>'Points Master'!BH105</f>
        <v>0</v>
      </c>
      <c r="FQ105" s="35"/>
      <c r="FR105" s="37">
        <f>'Points Master'!BI105</f>
        <v>0</v>
      </c>
      <c r="FS105" s="35"/>
      <c r="FT105" s="35"/>
      <c r="FU105" s="35"/>
      <c r="FV105" s="35"/>
      <c r="FW105" s="35"/>
      <c r="FX105" s="38"/>
    </row>
    <row r="106" spans="1:180" ht="18.600000000000001" thickBot="1">
      <c r="A106" s="18"/>
      <c r="B106" s="19"/>
      <c r="C106" s="20" t="str">
        <f>IF(OR(E106&gt;0,G106&gt;0,I106&gt;0),'Points Master'!A106,"NIP")</f>
        <v>NIP</v>
      </c>
      <c r="D106" s="19"/>
      <c r="E106" s="21">
        <f>'Points Master'!D106</f>
        <v>0</v>
      </c>
      <c r="F106" s="19"/>
      <c r="G106" s="22">
        <f>'Points Master'!E106</f>
        <v>0</v>
      </c>
      <c r="H106" s="19"/>
      <c r="I106" s="22">
        <f>'Points Master'!F106</f>
        <v>0</v>
      </c>
      <c r="J106" s="19"/>
      <c r="K106" s="19"/>
      <c r="L106" s="19"/>
      <c r="M106" s="19"/>
      <c r="N106" s="19"/>
      <c r="O106" s="23"/>
      <c r="P106" s="24"/>
      <c r="Q106" s="25"/>
      <c r="R106" s="20" t="str">
        <f>IF(OR(T106&gt;0,V106&gt;0,X106&gt;0),'Points Master'!A106,"NIP")</f>
        <v>NIP</v>
      </c>
      <c r="S106" s="25"/>
      <c r="T106" s="26">
        <f>'Points Master'!I106</f>
        <v>0</v>
      </c>
      <c r="U106" s="25"/>
      <c r="V106" s="27">
        <f>'Points Master'!J106</f>
        <v>0</v>
      </c>
      <c r="W106" s="25"/>
      <c r="X106" s="27">
        <f>'Points Master'!K106</f>
        <v>0</v>
      </c>
      <c r="Y106" s="25"/>
      <c r="Z106" s="25"/>
      <c r="AA106" s="25"/>
      <c r="AB106" s="25"/>
      <c r="AC106" s="25"/>
      <c r="AD106" s="28"/>
      <c r="AE106" s="29"/>
      <c r="AF106" s="30"/>
      <c r="AG106" s="20" t="str">
        <f>IF(OR(AI106&gt;0,AK106&gt;0,AM106&gt;0),'Points Master'!A106,"NIP")</f>
        <v>NIP</v>
      </c>
      <c r="AH106" s="30"/>
      <c r="AI106" s="31">
        <f>'Points Master'!N106</f>
        <v>0</v>
      </c>
      <c r="AJ106" s="30"/>
      <c r="AK106" s="32">
        <f>'Points Master'!O106</f>
        <v>0</v>
      </c>
      <c r="AL106" s="30"/>
      <c r="AM106" s="32">
        <f>'Points Master'!P106</f>
        <v>0</v>
      </c>
      <c r="AN106" s="30"/>
      <c r="AO106" s="30"/>
      <c r="AP106" s="30"/>
      <c r="AQ106" s="30"/>
      <c r="AR106" s="30"/>
      <c r="AS106" s="33"/>
      <c r="AT106" s="34"/>
      <c r="AU106" s="35"/>
      <c r="AV106" s="20" t="str">
        <f>IF(OR(AX106&gt;0,AZ106&gt;0,BB106&gt;0),'Points Master'!A106,"NIP")</f>
        <v>NIP</v>
      </c>
      <c r="AW106" s="35"/>
      <c r="AX106" s="36">
        <f>'Points Master'!S106</f>
        <v>0</v>
      </c>
      <c r="AY106" s="35"/>
      <c r="AZ106" s="37">
        <f>'Points Master'!T106</f>
        <v>0</v>
      </c>
      <c r="BA106" s="35"/>
      <c r="BB106" s="37">
        <f>'Points Master'!U106</f>
        <v>0</v>
      </c>
      <c r="BC106" s="35"/>
      <c r="BD106" s="35"/>
      <c r="BE106" s="35"/>
      <c r="BF106" s="35"/>
      <c r="BG106" s="35"/>
      <c r="BH106" s="38"/>
      <c r="BI106" s="18"/>
      <c r="BJ106" s="19"/>
      <c r="BK106" s="20" t="str">
        <f>IF(OR(BM106&gt;0,BO106&gt;0,BQ106&gt;0),'Points Master'!A106,"NIP")</f>
        <v>NIP</v>
      </c>
      <c r="BL106" s="19"/>
      <c r="BM106" s="21">
        <f>'Points Master'!X106</f>
        <v>0</v>
      </c>
      <c r="BN106" s="19"/>
      <c r="BO106" s="22">
        <f>'Points Master'!Y106</f>
        <v>0</v>
      </c>
      <c r="BP106" s="19"/>
      <c r="BQ106" s="22">
        <f>'Points Master'!Z106</f>
        <v>0</v>
      </c>
      <c r="BR106" s="19"/>
      <c r="BS106" s="19"/>
      <c r="BT106" s="19"/>
      <c r="BU106" s="19"/>
      <c r="BV106" s="19"/>
      <c r="BW106" s="23"/>
      <c r="BX106" s="24"/>
      <c r="BY106" s="25"/>
      <c r="BZ106" s="20" t="str">
        <f>IF(OR(CB106&gt;0,CD106&gt;0,CF106&gt;0),'Points Master'!A106,"NIP")</f>
        <v>NIP</v>
      </c>
      <c r="CA106" s="25"/>
      <c r="CB106" s="26">
        <f>'Points Master'!AC106</f>
        <v>0</v>
      </c>
      <c r="CC106" s="25"/>
      <c r="CD106" s="27">
        <f>'Points Master'!AD106</f>
        <v>0</v>
      </c>
      <c r="CE106" s="25"/>
      <c r="CF106" s="27">
        <f>'Points Master'!AE106</f>
        <v>0</v>
      </c>
      <c r="CG106" s="25"/>
      <c r="CH106" s="25"/>
      <c r="CI106" s="25"/>
      <c r="CJ106" s="25"/>
      <c r="CK106" s="25"/>
      <c r="CL106" s="28"/>
      <c r="CM106" s="29"/>
      <c r="CN106" s="30"/>
      <c r="CO106" s="20" t="str">
        <f>IF(OR(CQ106&gt;0,CS106&gt;0,CU106&gt;0),'Points Master'!A106,"NIP")</f>
        <v>NIP</v>
      </c>
      <c r="CP106" s="30"/>
      <c r="CQ106" s="31">
        <f>'Points Master'!AH106</f>
        <v>0</v>
      </c>
      <c r="CR106" s="30"/>
      <c r="CS106" s="32">
        <f>'Points Master'!AI106</f>
        <v>0</v>
      </c>
      <c r="CT106" s="30"/>
      <c r="CU106" s="32">
        <f>'Points Master'!AJ106</f>
        <v>0</v>
      </c>
      <c r="CV106" s="30"/>
      <c r="CW106" s="30"/>
      <c r="CX106" s="30"/>
      <c r="CY106" s="30"/>
      <c r="CZ106" s="30"/>
      <c r="DA106" s="33"/>
      <c r="DB106" s="34"/>
      <c r="DC106" s="35"/>
      <c r="DD106" s="20" t="str">
        <f>IF(OR(DF106&gt;0,DH106&gt;0,DJ106&gt;0),'Points Master'!A106,"NIP")</f>
        <v>NIP</v>
      </c>
      <c r="DE106" s="35"/>
      <c r="DF106" s="36">
        <f>'Points Master'!AM106</f>
        <v>0</v>
      </c>
      <c r="DG106" s="35"/>
      <c r="DH106" s="37">
        <f>'Points Master'!AN106</f>
        <v>0</v>
      </c>
      <c r="DI106" s="35"/>
      <c r="DJ106" s="37">
        <f>'Points Master'!AO106</f>
        <v>0</v>
      </c>
      <c r="DK106" s="35"/>
      <c r="DL106" s="35"/>
      <c r="DM106" s="35"/>
      <c r="DN106" s="35"/>
      <c r="DO106" s="35"/>
      <c r="DP106" s="38"/>
      <c r="DQ106" s="18"/>
      <c r="DR106" s="19"/>
      <c r="DS106" s="20" t="str">
        <f>IF(OR(DU106&gt;0,DW106&gt;0,DY106&gt;0),'Points Master'!A106,"NIP")</f>
        <v>NIP</v>
      </c>
      <c r="DT106" s="19"/>
      <c r="DU106" s="21">
        <f>'Points Master'!AR106</f>
        <v>0</v>
      </c>
      <c r="DV106" s="19"/>
      <c r="DW106" s="22">
        <f>'Points Master'!AS106</f>
        <v>0</v>
      </c>
      <c r="DX106" s="19"/>
      <c r="DY106" s="22">
        <f>'Points Master'!AT106</f>
        <v>0</v>
      </c>
      <c r="DZ106" s="19"/>
      <c r="EA106" s="19"/>
      <c r="EB106" s="19"/>
      <c r="EC106" s="19"/>
      <c r="ED106" s="19"/>
      <c r="EE106" s="23"/>
      <c r="EF106" s="24"/>
      <c r="EG106" s="25"/>
      <c r="EH106" s="20" t="str">
        <f>IF(OR(EJ106&gt;0,EL106&gt;0,EN106&gt;0),'Points Master'!A106,"NIP")</f>
        <v>NIP</v>
      </c>
      <c r="EI106" s="25"/>
      <c r="EJ106" s="26">
        <f>'Points Master'!AW106</f>
        <v>0</v>
      </c>
      <c r="EK106" s="25"/>
      <c r="EL106" s="27">
        <f>'Points Master'!AX106</f>
        <v>0</v>
      </c>
      <c r="EM106" s="25"/>
      <c r="EN106" s="27">
        <f>'Points Master'!AY106</f>
        <v>0</v>
      </c>
      <c r="EO106" s="25"/>
      <c r="EP106" s="25"/>
      <c r="EQ106" s="25"/>
      <c r="ER106" s="25"/>
      <c r="ES106" s="25"/>
      <c r="ET106" s="28"/>
      <c r="EU106" s="29"/>
      <c r="EV106" s="30"/>
      <c r="EW106" s="20" t="str">
        <f>IF(OR(EY106&gt;0,FA106&gt;0,FC106&gt;0),'Points Master'!A106,"NIP")</f>
        <v>NIP</v>
      </c>
      <c r="EX106" s="30"/>
      <c r="EY106" s="31">
        <f>'Points Master'!BB106</f>
        <v>0</v>
      </c>
      <c r="EZ106" s="30"/>
      <c r="FA106" s="32">
        <f>'Points Master'!BC106</f>
        <v>0</v>
      </c>
      <c r="FB106" s="30"/>
      <c r="FC106" s="32">
        <f>'Points Master'!BD106</f>
        <v>0</v>
      </c>
      <c r="FD106" s="30"/>
      <c r="FE106" s="30"/>
      <c r="FF106" s="30"/>
      <c r="FG106" s="30"/>
      <c r="FH106" s="30"/>
      <c r="FI106" s="33"/>
      <c r="FJ106" s="34"/>
      <c r="FK106" s="35"/>
      <c r="FL106" s="20" t="str">
        <f>IF(OR(FN106&gt;0,FP106&gt;0,FR106&gt;0),'Points Master'!A106,"NIP")</f>
        <v>NIP</v>
      </c>
      <c r="FM106" s="35"/>
      <c r="FN106" s="36">
        <f>'Points Master'!BG106</f>
        <v>0</v>
      </c>
      <c r="FO106" s="35"/>
      <c r="FP106" s="37">
        <f>'Points Master'!BH106</f>
        <v>0</v>
      </c>
      <c r="FQ106" s="35"/>
      <c r="FR106" s="37">
        <f>'Points Master'!BI106</f>
        <v>0</v>
      </c>
      <c r="FS106" s="35"/>
      <c r="FT106" s="35"/>
      <c r="FU106" s="35"/>
      <c r="FV106" s="35"/>
      <c r="FW106" s="35"/>
      <c r="FX106" s="38"/>
    </row>
    <row r="107" spans="1:180" ht="18.600000000000001" thickBot="1">
      <c r="A107" s="18"/>
      <c r="B107" s="19"/>
      <c r="C107" s="20" t="str">
        <f>IF(OR(E107&gt;0,G107&gt;0,I107&gt;0),'Points Master'!A107,"NIP")</f>
        <v>NIP</v>
      </c>
      <c r="D107" s="19"/>
      <c r="E107" s="21">
        <f>'Points Master'!D107</f>
        <v>0</v>
      </c>
      <c r="F107" s="19"/>
      <c r="G107" s="22">
        <f>'Points Master'!E107</f>
        <v>0</v>
      </c>
      <c r="H107" s="19"/>
      <c r="I107" s="22">
        <f>'Points Master'!F107</f>
        <v>0</v>
      </c>
      <c r="J107" s="19"/>
      <c r="K107" s="19"/>
      <c r="L107" s="19"/>
      <c r="M107" s="19"/>
      <c r="N107" s="19"/>
      <c r="O107" s="23"/>
      <c r="P107" s="24"/>
      <c r="Q107" s="25"/>
      <c r="R107" s="20" t="str">
        <f>IF(OR(T107&gt;0,V107&gt;0,X107&gt;0),'Points Master'!A107,"NIP")</f>
        <v>NIP</v>
      </c>
      <c r="S107" s="25"/>
      <c r="T107" s="26">
        <f>'Points Master'!I107</f>
        <v>0</v>
      </c>
      <c r="U107" s="25"/>
      <c r="V107" s="27">
        <f>'Points Master'!J107</f>
        <v>0</v>
      </c>
      <c r="W107" s="25"/>
      <c r="X107" s="27">
        <f>'Points Master'!K107</f>
        <v>0</v>
      </c>
      <c r="Y107" s="25"/>
      <c r="Z107" s="25"/>
      <c r="AA107" s="25"/>
      <c r="AB107" s="25"/>
      <c r="AC107" s="25"/>
      <c r="AD107" s="28"/>
      <c r="AE107" s="29"/>
      <c r="AF107" s="30"/>
      <c r="AG107" s="20" t="str">
        <f>IF(OR(AI107&gt;0,AK107&gt;0,AM107&gt;0),'Points Master'!A107,"NIP")</f>
        <v>NIP</v>
      </c>
      <c r="AH107" s="30"/>
      <c r="AI107" s="31">
        <f>'Points Master'!N107</f>
        <v>0</v>
      </c>
      <c r="AJ107" s="30"/>
      <c r="AK107" s="32">
        <f>'Points Master'!O107</f>
        <v>0</v>
      </c>
      <c r="AL107" s="30"/>
      <c r="AM107" s="32">
        <f>'Points Master'!P107</f>
        <v>0</v>
      </c>
      <c r="AN107" s="30"/>
      <c r="AO107" s="30"/>
      <c r="AP107" s="30"/>
      <c r="AQ107" s="30"/>
      <c r="AR107" s="30"/>
      <c r="AS107" s="33"/>
      <c r="AT107" s="34"/>
      <c r="AU107" s="35"/>
      <c r="AV107" s="20" t="str">
        <f>IF(OR(AX107&gt;0,AZ107&gt;0,BB107&gt;0),'Points Master'!A107,"NIP")</f>
        <v>NIP</v>
      </c>
      <c r="AW107" s="35"/>
      <c r="AX107" s="36">
        <f>'Points Master'!S107</f>
        <v>0</v>
      </c>
      <c r="AY107" s="35"/>
      <c r="AZ107" s="37">
        <f>'Points Master'!T107</f>
        <v>0</v>
      </c>
      <c r="BA107" s="35"/>
      <c r="BB107" s="37">
        <f>'Points Master'!U107</f>
        <v>0</v>
      </c>
      <c r="BC107" s="35"/>
      <c r="BD107" s="35"/>
      <c r="BE107" s="35"/>
      <c r="BF107" s="35"/>
      <c r="BG107" s="35"/>
      <c r="BH107" s="38"/>
      <c r="BI107" s="18"/>
      <c r="BJ107" s="19"/>
      <c r="BK107" s="20" t="str">
        <f>IF(OR(BM107&gt;0,BO107&gt;0,BQ107&gt;0),'Points Master'!A107,"NIP")</f>
        <v>NIP</v>
      </c>
      <c r="BL107" s="19"/>
      <c r="BM107" s="21">
        <f>'Points Master'!X107</f>
        <v>0</v>
      </c>
      <c r="BN107" s="19"/>
      <c r="BO107" s="22">
        <f>'Points Master'!Y107</f>
        <v>0</v>
      </c>
      <c r="BP107" s="19"/>
      <c r="BQ107" s="22">
        <f>'Points Master'!Z107</f>
        <v>0</v>
      </c>
      <c r="BR107" s="19"/>
      <c r="BS107" s="19"/>
      <c r="BT107" s="19"/>
      <c r="BU107" s="19"/>
      <c r="BV107" s="19"/>
      <c r="BW107" s="23"/>
      <c r="BX107" s="24"/>
      <c r="BY107" s="25"/>
      <c r="BZ107" s="20" t="str">
        <f>IF(OR(CB107&gt;0,CD107&gt;0,CF107&gt;0),'Points Master'!A107,"NIP")</f>
        <v>NIP</v>
      </c>
      <c r="CA107" s="25"/>
      <c r="CB107" s="26">
        <f>'Points Master'!AC107</f>
        <v>0</v>
      </c>
      <c r="CC107" s="25"/>
      <c r="CD107" s="27">
        <f>'Points Master'!AD107</f>
        <v>0</v>
      </c>
      <c r="CE107" s="25"/>
      <c r="CF107" s="27">
        <f>'Points Master'!AE107</f>
        <v>0</v>
      </c>
      <c r="CG107" s="25"/>
      <c r="CH107" s="25"/>
      <c r="CI107" s="25"/>
      <c r="CJ107" s="25"/>
      <c r="CK107" s="25"/>
      <c r="CL107" s="28"/>
      <c r="CM107" s="29"/>
      <c r="CN107" s="30"/>
      <c r="CO107" s="20" t="str">
        <f>IF(OR(CQ107&gt;0,CS107&gt;0,CU107&gt;0),'Points Master'!A107,"NIP")</f>
        <v>NIP</v>
      </c>
      <c r="CP107" s="30"/>
      <c r="CQ107" s="31">
        <f>'Points Master'!AH107</f>
        <v>0</v>
      </c>
      <c r="CR107" s="30"/>
      <c r="CS107" s="32">
        <f>'Points Master'!AI107</f>
        <v>0</v>
      </c>
      <c r="CT107" s="30"/>
      <c r="CU107" s="32">
        <f>'Points Master'!AJ107</f>
        <v>0</v>
      </c>
      <c r="CV107" s="30"/>
      <c r="CW107" s="30"/>
      <c r="CX107" s="30"/>
      <c r="CY107" s="30"/>
      <c r="CZ107" s="30"/>
      <c r="DA107" s="33"/>
      <c r="DB107" s="34"/>
      <c r="DC107" s="35"/>
      <c r="DD107" s="20" t="str">
        <f>IF(OR(DF107&gt;0,DH107&gt;0,DJ107&gt;0),'Points Master'!A107,"NIP")</f>
        <v>NIP</v>
      </c>
      <c r="DE107" s="35"/>
      <c r="DF107" s="36">
        <f>'Points Master'!AM107</f>
        <v>0</v>
      </c>
      <c r="DG107" s="35"/>
      <c r="DH107" s="37">
        <f>'Points Master'!AN107</f>
        <v>0</v>
      </c>
      <c r="DI107" s="35"/>
      <c r="DJ107" s="37">
        <f>'Points Master'!AO107</f>
        <v>0</v>
      </c>
      <c r="DK107" s="35"/>
      <c r="DL107" s="35"/>
      <c r="DM107" s="35"/>
      <c r="DN107" s="35"/>
      <c r="DO107" s="35"/>
      <c r="DP107" s="38"/>
      <c r="DQ107" s="18"/>
      <c r="DR107" s="19"/>
      <c r="DS107" s="20" t="str">
        <f>IF(OR(DU107&gt;0,DW107&gt;0,DY107&gt;0),'Points Master'!A107,"NIP")</f>
        <v>NIP</v>
      </c>
      <c r="DT107" s="19"/>
      <c r="DU107" s="21">
        <f>'Points Master'!AR107</f>
        <v>0</v>
      </c>
      <c r="DV107" s="19"/>
      <c r="DW107" s="22">
        <f>'Points Master'!AS107</f>
        <v>0</v>
      </c>
      <c r="DX107" s="19"/>
      <c r="DY107" s="22">
        <f>'Points Master'!AT107</f>
        <v>0</v>
      </c>
      <c r="DZ107" s="19"/>
      <c r="EA107" s="19"/>
      <c r="EB107" s="19"/>
      <c r="EC107" s="19"/>
      <c r="ED107" s="19"/>
      <c r="EE107" s="23"/>
      <c r="EF107" s="24"/>
      <c r="EG107" s="25"/>
      <c r="EH107" s="20" t="str">
        <f>IF(OR(EJ107&gt;0,EL107&gt;0,EN107&gt;0),'Points Master'!A107,"NIP")</f>
        <v>NIP</v>
      </c>
      <c r="EI107" s="25"/>
      <c r="EJ107" s="26">
        <f>'Points Master'!AW107</f>
        <v>0</v>
      </c>
      <c r="EK107" s="25"/>
      <c r="EL107" s="27">
        <f>'Points Master'!AX107</f>
        <v>0</v>
      </c>
      <c r="EM107" s="25"/>
      <c r="EN107" s="27">
        <f>'Points Master'!AY107</f>
        <v>0</v>
      </c>
      <c r="EO107" s="25"/>
      <c r="EP107" s="25"/>
      <c r="EQ107" s="25"/>
      <c r="ER107" s="25"/>
      <c r="ES107" s="25"/>
      <c r="ET107" s="28"/>
      <c r="EU107" s="29"/>
      <c r="EV107" s="30"/>
      <c r="EW107" s="20" t="str">
        <f>IF(OR(EY107&gt;0,FA107&gt;0,FC107&gt;0),'Points Master'!A107,"NIP")</f>
        <v>NIP</v>
      </c>
      <c r="EX107" s="30"/>
      <c r="EY107" s="31">
        <f>'Points Master'!BB107</f>
        <v>0</v>
      </c>
      <c r="EZ107" s="30"/>
      <c r="FA107" s="32">
        <f>'Points Master'!BC107</f>
        <v>0</v>
      </c>
      <c r="FB107" s="30"/>
      <c r="FC107" s="32">
        <f>'Points Master'!BD107</f>
        <v>0</v>
      </c>
      <c r="FD107" s="30"/>
      <c r="FE107" s="30"/>
      <c r="FF107" s="30"/>
      <c r="FG107" s="30"/>
      <c r="FH107" s="30"/>
      <c r="FI107" s="33"/>
      <c r="FJ107" s="34"/>
      <c r="FK107" s="35"/>
      <c r="FL107" s="20" t="str">
        <f>IF(OR(FN107&gt;0,FP107&gt;0,FR107&gt;0),'Points Master'!A107,"NIP")</f>
        <v>NIP</v>
      </c>
      <c r="FM107" s="35"/>
      <c r="FN107" s="36">
        <f>'Points Master'!BG107</f>
        <v>0</v>
      </c>
      <c r="FO107" s="35"/>
      <c r="FP107" s="37">
        <f>'Points Master'!BH107</f>
        <v>0</v>
      </c>
      <c r="FQ107" s="35"/>
      <c r="FR107" s="37">
        <f>'Points Master'!BI107</f>
        <v>0</v>
      </c>
      <c r="FS107" s="35"/>
      <c r="FT107" s="35"/>
      <c r="FU107" s="35"/>
      <c r="FV107" s="35"/>
      <c r="FW107" s="35"/>
      <c r="FX107" s="38"/>
    </row>
    <row r="108" spans="1:180" ht="18.600000000000001" thickBot="1">
      <c r="A108" s="18"/>
      <c r="B108" s="19"/>
      <c r="C108" s="20" t="str">
        <f>IF(OR(E108&gt;0,G108&gt;0,I108&gt;0),'Points Master'!A108,"NIP")</f>
        <v>NIP</v>
      </c>
      <c r="D108" s="19"/>
      <c r="E108" s="21">
        <f>'Points Master'!D108</f>
        <v>0</v>
      </c>
      <c r="F108" s="19"/>
      <c r="G108" s="22">
        <f>'Points Master'!E108</f>
        <v>0</v>
      </c>
      <c r="H108" s="19"/>
      <c r="I108" s="22">
        <f>'Points Master'!F108</f>
        <v>0</v>
      </c>
      <c r="J108" s="19"/>
      <c r="K108" s="19"/>
      <c r="L108" s="19"/>
      <c r="M108" s="19"/>
      <c r="N108" s="19"/>
      <c r="O108" s="23"/>
      <c r="P108" s="24"/>
      <c r="Q108" s="25"/>
      <c r="R108" s="20" t="str">
        <f>IF(OR(T108&gt;0,V108&gt;0,X108&gt;0),'Points Master'!A108,"NIP")</f>
        <v>NIP</v>
      </c>
      <c r="S108" s="25"/>
      <c r="T108" s="26">
        <f>'Points Master'!I108</f>
        <v>0</v>
      </c>
      <c r="U108" s="25"/>
      <c r="V108" s="27">
        <f>'Points Master'!J108</f>
        <v>0</v>
      </c>
      <c r="W108" s="25"/>
      <c r="X108" s="27">
        <f>'Points Master'!K108</f>
        <v>0</v>
      </c>
      <c r="Y108" s="25"/>
      <c r="Z108" s="25"/>
      <c r="AA108" s="25"/>
      <c r="AB108" s="25"/>
      <c r="AC108" s="25"/>
      <c r="AD108" s="28"/>
      <c r="AE108" s="29"/>
      <c r="AF108" s="30"/>
      <c r="AG108" s="20" t="str">
        <f>IF(OR(AI108&gt;0,AK108&gt;0,AM108&gt;0),'Points Master'!A108,"NIP")</f>
        <v>NIP</v>
      </c>
      <c r="AH108" s="30"/>
      <c r="AI108" s="31">
        <f>'Points Master'!N108</f>
        <v>0</v>
      </c>
      <c r="AJ108" s="30"/>
      <c r="AK108" s="32">
        <f>'Points Master'!O108</f>
        <v>0</v>
      </c>
      <c r="AL108" s="30"/>
      <c r="AM108" s="32">
        <f>'Points Master'!P108</f>
        <v>0</v>
      </c>
      <c r="AN108" s="30"/>
      <c r="AO108" s="30"/>
      <c r="AP108" s="30"/>
      <c r="AQ108" s="30"/>
      <c r="AR108" s="30"/>
      <c r="AS108" s="33"/>
      <c r="AT108" s="34"/>
      <c r="AU108" s="35"/>
      <c r="AV108" s="20" t="str">
        <f>IF(OR(AX108&gt;0,AZ108&gt;0,BB108&gt;0),'Points Master'!A108,"NIP")</f>
        <v>NIP</v>
      </c>
      <c r="AW108" s="35"/>
      <c r="AX108" s="36">
        <f>'Points Master'!S108</f>
        <v>0</v>
      </c>
      <c r="AY108" s="35"/>
      <c r="AZ108" s="37">
        <f>'Points Master'!T108</f>
        <v>0</v>
      </c>
      <c r="BA108" s="35"/>
      <c r="BB108" s="37">
        <f>'Points Master'!U108</f>
        <v>0</v>
      </c>
      <c r="BC108" s="35"/>
      <c r="BD108" s="35"/>
      <c r="BE108" s="35"/>
      <c r="BF108" s="35"/>
      <c r="BG108" s="35"/>
      <c r="BH108" s="38"/>
      <c r="BI108" s="18"/>
      <c r="BJ108" s="19"/>
      <c r="BK108" s="20" t="str">
        <f>IF(OR(BM108&gt;0,BO108&gt;0,BQ108&gt;0),'Points Master'!A108,"NIP")</f>
        <v>NIP</v>
      </c>
      <c r="BL108" s="19"/>
      <c r="BM108" s="21">
        <f>'Points Master'!X108</f>
        <v>0</v>
      </c>
      <c r="BN108" s="19"/>
      <c r="BO108" s="22">
        <f>'Points Master'!Y108</f>
        <v>0</v>
      </c>
      <c r="BP108" s="19"/>
      <c r="BQ108" s="22">
        <f>'Points Master'!Z108</f>
        <v>0</v>
      </c>
      <c r="BR108" s="19"/>
      <c r="BS108" s="19"/>
      <c r="BT108" s="19"/>
      <c r="BU108" s="19"/>
      <c r="BV108" s="19"/>
      <c r="BW108" s="23"/>
      <c r="BX108" s="24"/>
      <c r="BY108" s="25"/>
      <c r="BZ108" s="20" t="str">
        <f>IF(OR(CB108&gt;0,CD108&gt;0,CF108&gt;0),'Points Master'!A108,"NIP")</f>
        <v>NIP</v>
      </c>
      <c r="CA108" s="25"/>
      <c r="CB108" s="26">
        <f>'Points Master'!AC108</f>
        <v>0</v>
      </c>
      <c r="CC108" s="25"/>
      <c r="CD108" s="27">
        <f>'Points Master'!AD108</f>
        <v>0</v>
      </c>
      <c r="CE108" s="25"/>
      <c r="CF108" s="27">
        <f>'Points Master'!AE108</f>
        <v>0</v>
      </c>
      <c r="CG108" s="25"/>
      <c r="CH108" s="25"/>
      <c r="CI108" s="25"/>
      <c r="CJ108" s="25"/>
      <c r="CK108" s="25"/>
      <c r="CL108" s="28"/>
      <c r="CM108" s="29"/>
      <c r="CN108" s="30"/>
      <c r="CO108" s="20" t="str">
        <f>IF(OR(CQ108&gt;0,CS108&gt;0,CU108&gt;0),'Points Master'!A108,"NIP")</f>
        <v>NIP</v>
      </c>
      <c r="CP108" s="30"/>
      <c r="CQ108" s="31">
        <f>'Points Master'!AH108</f>
        <v>0</v>
      </c>
      <c r="CR108" s="30"/>
      <c r="CS108" s="32">
        <f>'Points Master'!AI108</f>
        <v>0</v>
      </c>
      <c r="CT108" s="30"/>
      <c r="CU108" s="32">
        <f>'Points Master'!AJ108</f>
        <v>0</v>
      </c>
      <c r="CV108" s="30"/>
      <c r="CW108" s="30"/>
      <c r="CX108" s="30"/>
      <c r="CY108" s="30"/>
      <c r="CZ108" s="30"/>
      <c r="DA108" s="33"/>
      <c r="DB108" s="34"/>
      <c r="DC108" s="35"/>
      <c r="DD108" s="20" t="str">
        <f>IF(OR(DF108&gt;0,DH108&gt;0,DJ108&gt;0),'Points Master'!A108,"NIP")</f>
        <v>NIP</v>
      </c>
      <c r="DE108" s="35"/>
      <c r="DF108" s="36">
        <f>'Points Master'!AM108</f>
        <v>0</v>
      </c>
      <c r="DG108" s="35"/>
      <c r="DH108" s="37">
        <f>'Points Master'!AN108</f>
        <v>0</v>
      </c>
      <c r="DI108" s="35"/>
      <c r="DJ108" s="37">
        <f>'Points Master'!AO108</f>
        <v>0</v>
      </c>
      <c r="DK108" s="35"/>
      <c r="DL108" s="35"/>
      <c r="DM108" s="35"/>
      <c r="DN108" s="35"/>
      <c r="DO108" s="35"/>
      <c r="DP108" s="38"/>
      <c r="DQ108" s="18"/>
      <c r="DR108" s="19"/>
      <c r="DS108" s="20" t="str">
        <f>IF(OR(DU108&gt;0,DW108&gt;0,DY108&gt;0),'Points Master'!A108,"NIP")</f>
        <v>NIP</v>
      </c>
      <c r="DT108" s="19"/>
      <c r="DU108" s="21">
        <f>'Points Master'!AR108</f>
        <v>0</v>
      </c>
      <c r="DV108" s="19"/>
      <c r="DW108" s="22">
        <f>'Points Master'!AS108</f>
        <v>0</v>
      </c>
      <c r="DX108" s="19"/>
      <c r="DY108" s="22">
        <f>'Points Master'!AT108</f>
        <v>0</v>
      </c>
      <c r="DZ108" s="19"/>
      <c r="EA108" s="19"/>
      <c r="EB108" s="19"/>
      <c r="EC108" s="19"/>
      <c r="ED108" s="19"/>
      <c r="EE108" s="23"/>
      <c r="EF108" s="24"/>
      <c r="EG108" s="25"/>
      <c r="EH108" s="20" t="str">
        <f>IF(OR(EJ108&gt;0,EL108&gt;0,EN108&gt;0),'Points Master'!A108,"NIP")</f>
        <v>NIP</v>
      </c>
      <c r="EI108" s="25"/>
      <c r="EJ108" s="26">
        <f>'Points Master'!AW108</f>
        <v>0</v>
      </c>
      <c r="EK108" s="25"/>
      <c r="EL108" s="27">
        <f>'Points Master'!AX108</f>
        <v>0</v>
      </c>
      <c r="EM108" s="25"/>
      <c r="EN108" s="27">
        <f>'Points Master'!AY108</f>
        <v>0</v>
      </c>
      <c r="EO108" s="25"/>
      <c r="EP108" s="25"/>
      <c r="EQ108" s="25"/>
      <c r="ER108" s="25"/>
      <c r="ES108" s="25"/>
      <c r="ET108" s="28"/>
      <c r="EU108" s="29"/>
      <c r="EV108" s="30"/>
      <c r="EW108" s="20" t="str">
        <f>IF(OR(EY108&gt;0,FA108&gt;0,FC108&gt;0),'Points Master'!A108,"NIP")</f>
        <v>NIP</v>
      </c>
      <c r="EX108" s="30"/>
      <c r="EY108" s="31">
        <f>'Points Master'!BB108</f>
        <v>0</v>
      </c>
      <c r="EZ108" s="30"/>
      <c r="FA108" s="32">
        <f>'Points Master'!BC108</f>
        <v>0</v>
      </c>
      <c r="FB108" s="30"/>
      <c r="FC108" s="32">
        <f>'Points Master'!BD108</f>
        <v>0</v>
      </c>
      <c r="FD108" s="30"/>
      <c r="FE108" s="30"/>
      <c r="FF108" s="30"/>
      <c r="FG108" s="30"/>
      <c r="FH108" s="30"/>
      <c r="FI108" s="33"/>
      <c r="FJ108" s="34"/>
      <c r="FK108" s="35"/>
      <c r="FL108" s="20" t="str">
        <f>IF(OR(FN108&gt;0,FP108&gt;0,FR108&gt;0),'Points Master'!A108,"NIP")</f>
        <v>NIP</v>
      </c>
      <c r="FM108" s="35"/>
      <c r="FN108" s="36">
        <f>'Points Master'!BG108</f>
        <v>0</v>
      </c>
      <c r="FO108" s="35"/>
      <c r="FP108" s="37">
        <f>'Points Master'!BH108</f>
        <v>0</v>
      </c>
      <c r="FQ108" s="35"/>
      <c r="FR108" s="37">
        <f>'Points Master'!BI108</f>
        <v>0</v>
      </c>
      <c r="FS108" s="35"/>
      <c r="FT108" s="35"/>
      <c r="FU108" s="35"/>
      <c r="FV108" s="35"/>
      <c r="FW108" s="35"/>
      <c r="FX108" s="38"/>
    </row>
    <row r="109" spans="1:180" ht="18.600000000000001" thickBot="1">
      <c r="A109" s="18"/>
      <c r="B109" s="19"/>
      <c r="C109" s="20" t="str">
        <f>IF(OR(E109&gt;0,G109&gt;0,I109&gt;0),'Points Master'!A109,"NIP")</f>
        <v>NIP</v>
      </c>
      <c r="D109" s="19"/>
      <c r="E109" s="21">
        <f>'Points Master'!D109</f>
        <v>0</v>
      </c>
      <c r="F109" s="19"/>
      <c r="G109" s="22">
        <f>'Points Master'!E109</f>
        <v>0</v>
      </c>
      <c r="H109" s="19"/>
      <c r="I109" s="22">
        <f>'Points Master'!F109</f>
        <v>0</v>
      </c>
      <c r="J109" s="19"/>
      <c r="K109" s="19"/>
      <c r="L109" s="19"/>
      <c r="M109" s="19"/>
      <c r="N109" s="19"/>
      <c r="O109" s="23"/>
      <c r="P109" s="24"/>
      <c r="Q109" s="25"/>
      <c r="R109" s="20" t="str">
        <f>IF(OR(T109&gt;0,V109&gt;0,X109&gt;0),'Points Master'!A109,"NIP")</f>
        <v>NIP</v>
      </c>
      <c r="S109" s="25"/>
      <c r="T109" s="26">
        <f>'Points Master'!I109</f>
        <v>0</v>
      </c>
      <c r="U109" s="25"/>
      <c r="V109" s="27">
        <f>'Points Master'!J109</f>
        <v>0</v>
      </c>
      <c r="W109" s="25"/>
      <c r="X109" s="27">
        <f>'Points Master'!K109</f>
        <v>0</v>
      </c>
      <c r="Y109" s="25"/>
      <c r="Z109" s="25"/>
      <c r="AA109" s="25"/>
      <c r="AB109" s="25"/>
      <c r="AC109" s="25"/>
      <c r="AD109" s="28"/>
      <c r="AE109" s="29"/>
      <c r="AF109" s="30"/>
      <c r="AG109" s="20" t="str">
        <f>IF(OR(AI109&gt;0,AK109&gt;0,AM109&gt;0),'Points Master'!A109,"NIP")</f>
        <v>NIP</v>
      </c>
      <c r="AH109" s="30"/>
      <c r="AI109" s="31">
        <f>'Points Master'!N109</f>
        <v>0</v>
      </c>
      <c r="AJ109" s="30"/>
      <c r="AK109" s="32">
        <f>'Points Master'!O109</f>
        <v>0</v>
      </c>
      <c r="AL109" s="30"/>
      <c r="AM109" s="32">
        <f>'Points Master'!P109</f>
        <v>0</v>
      </c>
      <c r="AN109" s="30"/>
      <c r="AO109" s="30"/>
      <c r="AP109" s="30"/>
      <c r="AQ109" s="30"/>
      <c r="AR109" s="30"/>
      <c r="AS109" s="33"/>
      <c r="AT109" s="34"/>
      <c r="AU109" s="35"/>
      <c r="AV109" s="20" t="str">
        <f>IF(OR(AX109&gt;0,AZ109&gt;0,BB109&gt;0),'Points Master'!A109,"NIP")</f>
        <v>NIP</v>
      </c>
      <c r="AW109" s="35"/>
      <c r="AX109" s="36">
        <f>'Points Master'!S109</f>
        <v>0</v>
      </c>
      <c r="AY109" s="35"/>
      <c r="AZ109" s="37">
        <f>'Points Master'!T109</f>
        <v>0</v>
      </c>
      <c r="BA109" s="35"/>
      <c r="BB109" s="37">
        <f>'Points Master'!U109</f>
        <v>0</v>
      </c>
      <c r="BC109" s="35"/>
      <c r="BD109" s="35"/>
      <c r="BE109" s="35"/>
      <c r="BF109" s="35"/>
      <c r="BG109" s="35"/>
      <c r="BH109" s="38"/>
      <c r="BI109" s="18"/>
      <c r="BJ109" s="19"/>
      <c r="BK109" s="20" t="str">
        <f>IF(OR(BM109&gt;0,BO109&gt;0,BQ109&gt;0),'Points Master'!A109,"NIP")</f>
        <v>NIP</v>
      </c>
      <c r="BL109" s="19"/>
      <c r="BM109" s="21">
        <f>'Points Master'!X109</f>
        <v>0</v>
      </c>
      <c r="BN109" s="19"/>
      <c r="BO109" s="22">
        <f>'Points Master'!Y109</f>
        <v>0</v>
      </c>
      <c r="BP109" s="19"/>
      <c r="BQ109" s="22">
        <f>'Points Master'!Z109</f>
        <v>0</v>
      </c>
      <c r="BR109" s="19"/>
      <c r="BS109" s="19"/>
      <c r="BT109" s="19"/>
      <c r="BU109" s="19"/>
      <c r="BV109" s="19"/>
      <c r="BW109" s="23"/>
      <c r="BX109" s="24"/>
      <c r="BY109" s="25"/>
      <c r="BZ109" s="20" t="str">
        <f>IF(OR(CB109&gt;0,CD109&gt;0,CF109&gt;0),'Points Master'!A109,"NIP")</f>
        <v>NIP</v>
      </c>
      <c r="CA109" s="25"/>
      <c r="CB109" s="26">
        <f>'Points Master'!AC109</f>
        <v>0</v>
      </c>
      <c r="CC109" s="25"/>
      <c r="CD109" s="27">
        <f>'Points Master'!AD109</f>
        <v>0</v>
      </c>
      <c r="CE109" s="25"/>
      <c r="CF109" s="27">
        <f>'Points Master'!AE109</f>
        <v>0</v>
      </c>
      <c r="CG109" s="25"/>
      <c r="CH109" s="25"/>
      <c r="CI109" s="25"/>
      <c r="CJ109" s="25"/>
      <c r="CK109" s="25"/>
      <c r="CL109" s="28"/>
      <c r="CM109" s="29"/>
      <c r="CN109" s="30"/>
      <c r="CO109" s="20" t="str">
        <f>IF(OR(CQ109&gt;0,CS109&gt;0,CU109&gt;0),'Points Master'!A109,"NIP")</f>
        <v>NIP</v>
      </c>
      <c r="CP109" s="30"/>
      <c r="CQ109" s="31">
        <f>'Points Master'!AH109</f>
        <v>0</v>
      </c>
      <c r="CR109" s="30"/>
      <c r="CS109" s="32">
        <f>'Points Master'!AI109</f>
        <v>0</v>
      </c>
      <c r="CT109" s="30"/>
      <c r="CU109" s="32">
        <f>'Points Master'!AJ109</f>
        <v>0</v>
      </c>
      <c r="CV109" s="30"/>
      <c r="CW109" s="30"/>
      <c r="CX109" s="30"/>
      <c r="CY109" s="30"/>
      <c r="CZ109" s="30"/>
      <c r="DA109" s="33"/>
      <c r="DB109" s="34"/>
      <c r="DC109" s="35"/>
      <c r="DD109" s="20" t="str">
        <f>IF(OR(DF109&gt;0,DH109&gt;0,DJ109&gt;0),'Points Master'!A109,"NIP")</f>
        <v>NIP</v>
      </c>
      <c r="DE109" s="35"/>
      <c r="DF109" s="36">
        <f>'Points Master'!AM109</f>
        <v>0</v>
      </c>
      <c r="DG109" s="35"/>
      <c r="DH109" s="37">
        <f>'Points Master'!AN109</f>
        <v>0</v>
      </c>
      <c r="DI109" s="35"/>
      <c r="DJ109" s="37">
        <f>'Points Master'!AO109</f>
        <v>0</v>
      </c>
      <c r="DK109" s="35"/>
      <c r="DL109" s="35"/>
      <c r="DM109" s="35"/>
      <c r="DN109" s="35"/>
      <c r="DO109" s="35"/>
      <c r="DP109" s="38"/>
      <c r="DQ109" s="18"/>
      <c r="DR109" s="19"/>
      <c r="DS109" s="20" t="str">
        <f>IF(OR(DU109&gt;0,DW109&gt;0,DY109&gt;0),'Points Master'!A109,"NIP")</f>
        <v>NIP</v>
      </c>
      <c r="DT109" s="19"/>
      <c r="DU109" s="21">
        <f>'Points Master'!AR109</f>
        <v>0</v>
      </c>
      <c r="DV109" s="19"/>
      <c r="DW109" s="22">
        <f>'Points Master'!AS109</f>
        <v>0</v>
      </c>
      <c r="DX109" s="19"/>
      <c r="DY109" s="22">
        <f>'Points Master'!AT109</f>
        <v>0</v>
      </c>
      <c r="DZ109" s="19"/>
      <c r="EA109" s="19"/>
      <c r="EB109" s="19"/>
      <c r="EC109" s="19"/>
      <c r="ED109" s="19"/>
      <c r="EE109" s="23"/>
      <c r="EF109" s="24"/>
      <c r="EG109" s="25"/>
      <c r="EH109" s="20" t="str">
        <f>IF(OR(EJ109&gt;0,EL109&gt;0,EN109&gt;0),'Points Master'!A109,"NIP")</f>
        <v>NIP</v>
      </c>
      <c r="EI109" s="25"/>
      <c r="EJ109" s="26">
        <f>'Points Master'!AW109</f>
        <v>0</v>
      </c>
      <c r="EK109" s="25"/>
      <c r="EL109" s="27">
        <f>'Points Master'!AX109</f>
        <v>0</v>
      </c>
      <c r="EM109" s="25"/>
      <c r="EN109" s="27">
        <f>'Points Master'!AY109</f>
        <v>0</v>
      </c>
      <c r="EO109" s="25"/>
      <c r="EP109" s="25"/>
      <c r="EQ109" s="25"/>
      <c r="ER109" s="25"/>
      <c r="ES109" s="25"/>
      <c r="ET109" s="28"/>
      <c r="EU109" s="29"/>
      <c r="EV109" s="30"/>
      <c r="EW109" s="20" t="str">
        <f>IF(OR(EY109&gt;0,FA109&gt;0,FC109&gt;0),'Points Master'!A109,"NIP")</f>
        <v>NIP</v>
      </c>
      <c r="EX109" s="30"/>
      <c r="EY109" s="31">
        <f>'Points Master'!BB109</f>
        <v>0</v>
      </c>
      <c r="EZ109" s="30"/>
      <c r="FA109" s="32">
        <f>'Points Master'!BC109</f>
        <v>0</v>
      </c>
      <c r="FB109" s="30"/>
      <c r="FC109" s="32">
        <f>'Points Master'!BD109</f>
        <v>0</v>
      </c>
      <c r="FD109" s="30"/>
      <c r="FE109" s="30"/>
      <c r="FF109" s="30"/>
      <c r="FG109" s="30"/>
      <c r="FH109" s="30"/>
      <c r="FI109" s="33"/>
      <c r="FJ109" s="34"/>
      <c r="FK109" s="35"/>
      <c r="FL109" s="20" t="str">
        <f>IF(OR(FN109&gt;0,FP109&gt;0,FR109&gt;0),'Points Master'!A109,"NIP")</f>
        <v>NIP</v>
      </c>
      <c r="FM109" s="35"/>
      <c r="FN109" s="36">
        <f>'Points Master'!BG109</f>
        <v>0</v>
      </c>
      <c r="FO109" s="35"/>
      <c r="FP109" s="37">
        <f>'Points Master'!BH109</f>
        <v>0</v>
      </c>
      <c r="FQ109" s="35"/>
      <c r="FR109" s="37">
        <f>'Points Master'!BI109</f>
        <v>0</v>
      </c>
      <c r="FS109" s="35"/>
      <c r="FT109" s="35"/>
      <c r="FU109" s="35"/>
      <c r="FV109" s="35"/>
      <c r="FW109" s="35"/>
      <c r="FX109" s="38"/>
    </row>
    <row r="110" spans="1:180" ht="18.600000000000001" thickBot="1">
      <c r="A110" s="18"/>
      <c r="B110" s="19"/>
      <c r="C110" s="20" t="str">
        <f>IF(OR(E110&gt;0,G110&gt;0,I110&gt;0),'Points Master'!A110,"NIP")</f>
        <v>NIP</v>
      </c>
      <c r="D110" s="19"/>
      <c r="E110" s="21">
        <f>'Points Master'!D110</f>
        <v>0</v>
      </c>
      <c r="F110" s="19"/>
      <c r="G110" s="22">
        <f>'Points Master'!E110</f>
        <v>0</v>
      </c>
      <c r="H110" s="19"/>
      <c r="I110" s="22">
        <f>'Points Master'!F110</f>
        <v>0</v>
      </c>
      <c r="J110" s="19"/>
      <c r="K110" s="19"/>
      <c r="L110" s="19"/>
      <c r="M110" s="19"/>
      <c r="N110" s="19"/>
      <c r="O110" s="23"/>
      <c r="P110" s="24"/>
      <c r="Q110" s="25"/>
      <c r="R110" s="20" t="str">
        <f>IF(OR(T110&gt;0,V110&gt;0,X110&gt;0),'Points Master'!A110,"NIP")</f>
        <v>NIP</v>
      </c>
      <c r="S110" s="25"/>
      <c r="T110" s="26">
        <f>'Points Master'!I110</f>
        <v>0</v>
      </c>
      <c r="U110" s="25"/>
      <c r="V110" s="27">
        <f>'Points Master'!J110</f>
        <v>0</v>
      </c>
      <c r="W110" s="25"/>
      <c r="X110" s="27">
        <f>'Points Master'!K110</f>
        <v>0</v>
      </c>
      <c r="Y110" s="25"/>
      <c r="Z110" s="25"/>
      <c r="AA110" s="25"/>
      <c r="AB110" s="25"/>
      <c r="AC110" s="25"/>
      <c r="AD110" s="28"/>
      <c r="AE110" s="29"/>
      <c r="AF110" s="30"/>
      <c r="AG110" s="20" t="str">
        <f>IF(OR(AI110&gt;0,AK110&gt;0,AM110&gt;0),'Points Master'!A110,"NIP")</f>
        <v>NIP</v>
      </c>
      <c r="AH110" s="30"/>
      <c r="AI110" s="31">
        <f>'Points Master'!N110</f>
        <v>0</v>
      </c>
      <c r="AJ110" s="30"/>
      <c r="AK110" s="32">
        <f>'Points Master'!O110</f>
        <v>0</v>
      </c>
      <c r="AL110" s="30"/>
      <c r="AM110" s="32">
        <f>'Points Master'!P110</f>
        <v>0</v>
      </c>
      <c r="AN110" s="30"/>
      <c r="AO110" s="30"/>
      <c r="AP110" s="30"/>
      <c r="AQ110" s="30"/>
      <c r="AR110" s="30"/>
      <c r="AS110" s="33"/>
      <c r="AT110" s="34"/>
      <c r="AU110" s="35"/>
      <c r="AV110" s="20" t="str">
        <f>IF(OR(AX110&gt;0,AZ110&gt;0,BB110&gt;0),'Points Master'!A110,"NIP")</f>
        <v>NIP</v>
      </c>
      <c r="AW110" s="35"/>
      <c r="AX110" s="36">
        <f>'Points Master'!S110</f>
        <v>0</v>
      </c>
      <c r="AY110" s="35"/>
      <c r="AZ110" s="37">
        <f>'Points Master'!T110</f>
        <v>0</v>
      </c>
      <c r="BA110" s="35"/>
      <c r="BB110" s="37">
        <f>'Points Master'!U110</f>
        <v>0</v>
      </c>
      <c r="BC110" s="35"/>
      <c r="BD110" s="35"/>
      <c r="BE110" s="35"/>
      <c r="BF110" s="35"/>
      <c r="BG110" s="35"/>
      <c r="BH110" s="38"/>
      <c r="BI110" s="18"/>
      <c r="BJ110" s="19"/>
      <c r="BK110" s="20" t="str">
        <f>IF(OR(BM110&gt;0,BO110&gt;0,BQ110&gt;0),'Points Master'!A110,"NIP")</f>
        <v>NIP</v>
      </c>
      <c r="BL110" s="19"/>
      <c r="BM110" s="21">
        <f>'Points Master'!X110</f>
        <v>0</v>
      </c>
      <c r="BN110" s="19"/>
      <c r="BO110" s="22">
        <f>'Points Master'!Y110</f>
        <v>0</v>
      </c>
      <c r="BP110" s="19"/>
      <c r="BQ110" s="22">
        <f>'Points Master'!Z110</f>
        <v>0</v>
      </c>
      <c r="BR110" s="19"/>
      <c r="BS110" s="19"/>
      <c r="BT110" s="19"/>
      <c r="BU110" s="19"/>
      <c r="BV110" s="19"/>
      <c r="BW110" s="23"/>
      <c r="BX110" s="24"/>
      <c r="BY110" s="25"/>
      <c r="BZ110" s="20" t="str">
        <f>IF(OR(CB110&gt;0,CD110&gt;0,CF110&gt;0),'Points Master'!A110,"NIP")</f>
        <v>NIP</v>
      </c>
      <c r="CA110" s="25"/>
      <c r="CB110" s="26">
        <f>'Points Master'!AC110</f>
        <v>0</v>
      </c>
      <c r="CC110" s="25"/>
      <c r="CD110" s="27">
        <f>'Points Master'!AD110</f>
        <v>0</v>
      </c>
      <c r="CE110" s="25"/>
      <c r="CF110" s="27">
        <f>'Points Master'!AE110</f>
        <v>0</v>
      </c>
      <c r="CG110" s="25"/>
      <c r="CH110" s="25"/>
      <c r="CI110" s="25"/>
      <c r="CJ110" s="25"/>
      <c r="CK110" s="25"/>
      <c r="CL110" s="28"/>
      <c r="CM110" s="29"/>
      <c r="CN110" s="30"/>
      <c r="CO110" s="20" t="str">
        <f>IF(OR(CQ110&gt;0,CS110&gt;0,CU110&gt;0),'Points Master'!A110,"NIP")</f>
        <v>NIP</v>
      </c>
      <c r="CP110" s="30"/>
      <c r="CQ110" s="31">
        <f>'Points Master'!AH110</f>
        <v>0</v>
      </c>
      <c r="CR110" s="30"/>
      <c r="CS110" s="32">
        <f>'Points Master'!AI110</f>
        <v>0</v>
      </c>
      <c r="CT110" s="30"/>
      <c r="CU110" s="32">
        <f>'Points Master'!AJ110</f>
        <v>0</v>
      </c>
      <c r="CV110" s="30"/>
      <c r="CW110" s="30"/>
      <c r="CX110" s="30"/>
      <c r="CY110" s="30"/>
      <c r="CZ110" s="30"/>
      <c r="DA110" s="33"/>
      <c r="DB110" s="34"/>
      <c r="DC110" s="35"/>
      <c r="DD110" s="20" t="str">
        <f>IF(OR(DF110&gt;0,DH110&gt;0,DJ110&gt;0),'Points Master'!A110,"NIP")</f>
        <v>NIP</v>
      </c>
      <c r="DE110" s="35"/>
      <c r="DF110" s="36">
        <f>'Points Master'!AM110</f>
        <v>0</v>
      </c>
      <c r="DG110" s="35"/>
      <c r="DH110" s="37">
        <f>'Points Master'!AN110</f>
        <v>0</v>
      </c>
      <c r="DI110" s="35"/>
      <c r="DJ110" s="37">
        <f>'Points Master'!AO110</f>
        <v>0</v>
      </c>
      <c r="DK110" s="35"/>
      <c r="DL110" s="35"/>
      <c r="DM110" s="35"/>
      <c r="DN110" s="35"/>
      <c r="DO110" s="35"/>
      <c r="DP110" s="38"/>
      <c r="DQ110" s="18"/>
      <c r="DR110" s="19"/>
      <c r="DS110" s="20" t="str">
        <f>IF(OR(DU110&gt;0,DW110&gt;0,DY110&gt;0),'Points Master'!A110,"NIP")</f>
        <v>NIP</v>
      </c>
      <c r="DT110" s="19"/>
      <c r="DU110" s="21">
        <f>'Points Master'!AR110</f>
        <v>0</v>
      </c>
      <c r="DV110" s="19"/>
      <c r="DW110" s="22">
        <f>'Points Master'!AS110</f>
        <v>0</v>
      </c>
      <c r="DX110" s="19"/>
      <c r="DY110" s="22">
        <f>'Points Master'!AT110</f>
        <v>0</v>
      </c>
      <c r="DZ110" s="19"/>
      <c r="EA110" s="19"/>
      <c r="EB110" s="19"/>
      <c r="EC110" s="19"/>
      <c r="ED110" s="19"/>
      <c r="EE110" s="23"/>
      <c r="EF110" s="24"/>
      <c r="EG110" s="25"/>
      <c r="EH110" s="20" t="str">
        <f>IF(OR(EJ110&gt;0,EL110&gt;0,EN110&gt;0),'Points Master'!A110,"NIP")</f>
        <v>NIP</v>
      </c>
      <c r="EI110" s="25"/>
      <c r="EJ110" s="26">
        <f>'Points Master'!AW110</f>
        <v>0</v>
      </c>
      <c r="EK110" s="25"/>
      <c r="EL110" s="27">
        <f>'Points Master'!AX110</f>
        <v>0</v>
      </c>
      <c r="EM110" s="25"/>
      <c r="EN110" s="27">
        <f>'Points Master'!AY110</f>
        <v>0</v>
      </c>
      <c r="EO110" s="25"/>
      <c r="EP110" s="25"/>
      <c r="EQ110" s="25"/>
      <c r="ER110" s="25"/>
      <c r="ES110" s="25"/>
      <c r="ET110" s="28"/>
      <c r="EU110" s="29"/>
      <c r="EV110" s="30"/>
      <c r="EW110" s="20" t="str">
        <f>IF(OR(EY110&gt;0,FA110&gt;0,FC110&gt;0),'Points Master'!A110,"NIP")</f>
        <v>NIP</v>
      </c>
      <c r="EX110" s="30"/>
      <c r="EY110" s="31">
        <f>'Points Master'!BB110</f>
        <v>0</v>
      </c>
      <c r="EZ110" s="30"/>
      <c r="FA110" s="32">
        <f>'Points Master'!BC110</f>
        <v>0</v>
      </c>
      <c r="FB110" s="30"/>
      <c r="FC110" s="32">
        <f>'Points Master'!BD110</f>
        <v>0</v>
      </c>
      <c r="FD110" s="30"/>
      <c r="FE110" s="30"/>
      <c r="FF110" s="30"/>
      <c r="FG110" s="30"/>
      <c r="FH110" s="30"/>
      <c r="FI110" s="33"/>
      <c r="FJ110" s="34"/>
      <c r="FK110" s="35"/>
      <c r="FL110" s="20" t="str">
        <f>IF(OR(FN110&gt;0,FP110&gt;0,FR110&gt;0),'Points Master'!A110,"NIP")</f>
        <v>NIP</v>
      </c>
      <c r="FM110" s="35"/>
      <c r="FN110" s="36">
        <f>'Points Master'!BG110</f>
        <v>0</v>
      </c>
      <c r="FO110" s="35"/>
      <c r="FP110" s="37">
        <f>'Points Master'!BH110</f>
        <v>0</v>
      </c>
      <c r="FQ110" s="35"/>
      <c r="FR110" s="37">
        <f>'Points Master'!BI110</f>
        <v>0</v>
      </c>
      <c r="FS110" s="35"/>
      <c r="FT110" s="35"/>
      <c r="FU110" s="35"/>
      <c r="FV110" s="35"/>
      <c r="FW110" s="35"/>
      <c r="FX110" s="38"/>
    </row>
    <row r="111" spans="1:180" ht="18.600000000000001" thickBot="1">
      <c r="A111" s="18"/>
      <c r="B111" s="19"/>
      <c r="C111" s="20" t="str">
        <f>IF(OR(E111&gt;0,G111&gt;0,I111&gt;0),'Points Master'!A111,"NIP")</f>
        <v>NIP</v>
      </c>
      <c r="D111" s="19"/>
      <c r="E111" s="21">
        <f>'Points Master'!D111</f>
        <v>0</v>
      </c>
      <c r="F111" s="19"/>
      <c r="G111" s="22">
        <f>'Points Master'!E111</f>
        <v>0</v>
      </c>
      <c r="H111" s="19"/>
      <c r="I111" s="22">
        <f>'Points Master'!F111</f>
        <v>0</v>
      </c>
      <c r="J111" s="19"/>
      <c r="K111" s="19"/>
      <c r="L111" s="19"/>
      <c r="M111" s="19"/>
      <c r="N111" s="19"/>
      <c r="O111" s="23"/>
      <c r="P111" s="24"/>
      <c r="Q111" s="25"/>
      <c r="R111" s="20" t="str">
        <f>IF(OR(T111&gt;0,V111&gt;0,X111&gt;0),'Points Master'!A111,"NIP")</f>
        <v>NIP</v>
      </c>
      <c r="S111" s="25"/>
      <c r="T111" s="26">
        <f>'Points Master'!I111</f>
        <v>0</v>
      </c>
      <c r="U111" s="25"/>
      <c r="V111" s="27">
        <f>'Points Master'!J111</f>
        <v>0</v>
      </c>
      <c r="W111" s="25"/>
      <c r="X111" s="27">
        <f>'Points Master'!K111</f>
        <v>0</v>
      </c>
      <c r="Y111" s="25"/>
      <c r="Z111" s="25"/>
      <c r="AA111" s="25"/>
      <c r="AB111" s="25"/>
      <c r="AC111" s="25"/>
      <c r="AD111" s="28"/>
      <c r="AE111" s="29"/>
      <c r="AF111" s="30"/>
      <c r="AG111" s="20" t="str">
        <f>IF(OR(AI111&gt;0,AK111&gt;0,AM111&gt;0),'Points Master'!A111,"NIP")</f>
        <v>NIP</v>
      </c>
      <c r="AH111" s="30"/>
      <c r="AI111" s="31">
        <f>'Points Master'!N111</f>
        <v>0</v>
      </c>
      <c r="AJ111" s="30"/>
      <c r="AK111" s="32">
        <f>'Points Master'!O111</f>
        <v>0</v>
      </c>
      <c r="AL111" s="30"/>
      <c r="AM111" s="32">
        <f>'Points Master'!P111</f>
        <v>0</v>
      </c>
      <c r="AN111" s="30"/>
      <c r="AO111" s="30"/>
      <c r="AP111" s="30"/>
      <c r="AQ111" s="30"/>
      <c r="AR111" s="30"/>
      <c r="AS111" s="33"/>
      <c r="AT111" s="34"/>
      <c r="AU111" s="35"/>
      <c r="AV111" s="20" t="str">
        <f>IF(OR(AX111&gt;0,AZ111&gt;0,BB111&gt;0),'Points Master'!A111,"NIP")</f>
        <v>NIP</v>
      </c>
      <c r="AW111" s="35"/>
      <c r="AX111" s="36">
        <f>'Points Master'!S111</f>
        <v>0</v>
      </c>
      <c r="AY111" s="35"/>
      <c r="AZ111" s="37">
        <f>'Points Master'!T111</f>
        <v>0</v>
      </c>
      <c r="BA111" s="35"/>
      <c r="BB111" s="37">
        <f>'Points Master'!U111</f>
        <v>0</v>
      </c>
      <c r="BC111" s="35"/>
      <c r="BD111" s="35"/>
      <c r="BE111" s="35"/>
      <c r="BF111" s="35"/>
      <c r="BG111" s="35"/>
      <c r="BH111" s="38"/>
      <c r="BI111" s="18"/>
      <c r="BJ111" s="19"/>
      <c r="BK111" s="20" t="str">
        <f>IF(OR(BM111&gt;0,BO111&gt;0,BQ111&gt;0),'Points Master'!A111,"NIP")</f>
        <v>NIP</v>
      </c>
      <c r="BL111" s="19"/>
      <c r="BM111" s="21">
        <f>'Points Master'!X111</f>
        <v>0</v>
      </c>
      <c r="BN111" s="19"/>
      <c r="BO111" s="22">
        <f>'Points Master'!Y111</f>
        <v>0</v>
      </c>
      <c r="BP111" s="19"/>
      <c r="BQ111" s="22">
        <f>'Points Master'!Z111</f>
        <v>0</v>
      </c>
      <c r="BR111" s="19"/>
      <c r="BS111" s="19"/>
      <c r="BT111" s="19"/>
      <c r="BU111" s="19"/>
      <c r="BV111" s="19"/>
      <c r="BW111" s="23"/>
      <c r="BX111" s="24"/>
      <c r="BY111" s="25"/>
      <c r="BZ111" s="20" t="str">
        <f>IF(OR(CB111&gt;0,CD111&gt;0,CF111&gt;0),'Points Master'!A111,"NIP")</f>
        <v>NIP</v>
      </c>
      <c r="CA111" s="25"/>
      <c r="CB111" s="26">
        <f>'Points Master'!AC111</f>
        <v>0</v>
      </c>
      <c r="CC111" s="25"/>
      <c r="CD111" s="27">
        <f>'Points Master'!AD111</f>
        <v>0</v>
      </c>
      <c r="CE111" s="25"/>
      <c r="CF111" s="27">
        <f>'Points Master'!AE111</f>
        <v>0</v>
      </c>
      <c r="CG111" s="25"/>
      <c r="CH111" s="25"/>
      <c r="CI111" s="25"/>
      <c r="CJ111" s="25"/>
      <c r="CK111" s="25"/>
      <c r="CL111" s="28"/>
      <c r="CM111" s="29"/>
      <c r="CN111" s="30"/>
      <c r="CO111" s="20" t="str">
        <f>IF(OR(CQ111&gt;0,CS111&gt;0,CU111&gt;0),'Points Master'!A111,"NIP")</f>
        <v>NIP</v>
      </c>
      <c r="CP111" s="30"/>
      <c r="CQ111" s="31">
        <f>'Points Master'!AH111</f>
        <v>0</v>
      </c>
      <c r="CR111" s="30"/>
      <c r="CS111" s="32">
        <f>'Points Master'!AI111</f>
        <v>0</v>
      </c>
      <c r="CT111" s="30"/>
      <c r="CU111" s="32">
        <f>'Points Master'!AJ111</f>
        <v>0</v>
      </c>
      <c r="CV111" s="30"/>
      <c r="CW111" s="30"/>
      <c r="CX111" s="30"/>
      <c r="CY111" s="30"/>
      <c r="CZ111" s="30"/>
      <c r="DA111" s="33"/>
      <c r="DB111" s="34"/>
      <c r="DC111" s="35"/>
      <c r="DD111" s="20" t="str">
        <f>IF(OR(DF111&gt;0,DH111&gt;0,DJ111&gt;0),'Points Master'!A111,"NIP")</f>
        <v>NIP</v>
      </c>
      <c r="DE111" s="35"/>
      <c r="DF111" s="36">
        <f>'Points Master'!AM111</f>
        <v>0</v>
      </c>
      <c r="DG111" s="35"/>
      <c r="DH111" s="37">
        <f>'Points Master'!AN111</f>
        <v>0</v>
      </c>
      <c r="DI111" s="35"/>
      <c r="DJ111" s="37">
        <f>'Points Master'!AO111</f>
        <v>0</v>
      </c>
      <c r="DK111" s="35"/>
      <c r="DL111" s="35"/>
      <c r="DM111" s="35"/>
      <c r="DN111" s="35"/>
      <c r="DO111" s="35"/>
      <c r="DP111" s="38"/>
      <c r="DQ111" s="18"/>
      <c r="DR111" s="19"/>
      <c r="DS111" s="20" t="str">
        <f>IF(OR(DU111&gt;0,DW111&gt;0,DY111&gt;0),'Points Master'!A111,"NIP")</f>
        <v>NIP</v>
      </c>
      <c r="DT111" s="19"/>
      <c r="DU111" s="21">
        <f>'Points Master'!AR111</f>
        <v>0</v>
      </c>
      <c r="DV111" s="19"/>
      <c r="DW111" s="22">
        <f>'Points Master'!AS111</f>
        <v>0</v>
      </c>
      <c r="DX111" s="19"/>
      <c r="DY111" s="22">
        <f>'Points Master'!AT111</f>
        <v>0</v>
      </c>
      <c r="DZ111" s="19"/>
      <c r="EA111" s="19"/>
      <c r="EB111" s="19"/>
      <c r="EC111" s="19"/>
      <c r="ED111" s="19"/>
      <c r="EE111" s="23"/>
      <c r="EF111" s="24"/>
      <c r="EG111" s="25"/>
      <c r="EH111" s="20" t="str">
        <f>IF(OR(EJ111&gt;0,EL111&gt;0,EN111&gt;0),'Points Master'!A111,"NIP")</f>
        <v>NIP</v>
      </c>
      <c r="EI111" s="25"/>
      <c r="EJ111" s="26">
        <f>'Points Master'!AW111</f>
        <v>0</v>
      </c>
      <c r="EK111" s="25"/>
      <c r="EL111" s="27">
        <f>'Points Master'!AX111</f>
        <v>0</v>
      </c>
      <c r="EM111" s="25"/>
      <c r="EN111" s="27">
        <f>'Points Master'!AY111</f>
        <v>0</v>
      </c>
      <c r="EO111" s="25"/>
      <c r="EP111" s="25"/>
      <c r="EQ111" s="25"/>
      <c r="ER111" s="25"/>
      <c r="ES111" s="25"/>
      <c r="ET111" s="28"/>
      <c r="EU111" s="29"/>
      <c r="EV111" s="30"/>
      <c r="EW111" s="20" t="str">
        <f>IF(OR(EY111&gt;0,FA111&gt;0,FC111&gt;0),'Points Master'!A111,"NIP")</f>
        <v>NIP</v>
      </c>
      <c r="EX111" s="30"/>
      <c r="EY111" s="31">
        <f>'Points Master'!BB111</f>
        <v>0</v>
      </c>
      <c r="EZ111" s="30"/>
      <c r="FA111" s="32">
        <f>'Points Master'!BC111</f>
        <v>0</v>
      </c>
      <c r="FB111" s="30"/>
      <c r="FC111" s="32">
        <f>'Points Master'!BD111</f>
        <v>0</v>
      </c>
      <c r="FD111" s="30"/>
      <c r="FE111" s="30"/>
      <c r="FF111" s="30"/>
      <c r="FG111" s="30"/>
      <c r="FH111" s="30"/>
      <c r="FI111" s="33"/>
      <c r="FJ111" s="34"/>
      <c r="FK111" s="35"/>
      <c r="FL111" s="20" t="str">
        <f>IF(OR(FN111&gt;0,FP111&gt;0,FR111&gt;0),'Points Master'!A111,"NIP")</f>
        <v>NIP</v>
      </c>
      <c r="FM111" s="35"/>
      <c r="FN111" s="36">
        <f>'Points Master'!BG111</f>
        <v>0</v>
      </c>
      <c r="FO111" s="35"/>
      <c r="FP111" s="37">
        <f>'Points Master'!BH111</f>
        <v>0</v>
      </c>
      <c r="FQ111" s="35"/>
      <c r="FR111" s="37">
        <f>'Points Master'!BI111</f>
        <v>0</v>
      </c>
      <c r="FS111" s="35"/>
      <c r="FT111" s="35"/>
      <c r="FU111" s="35"/>
      <c r="FV111" s="35"/>
      <c r="FW111" s="35"/>
      <c r="FX111" s="38"/>
    </row>
    <row r="112" spans="1:180" ht="18.600000000000001" thickBot="1">
      <c r="A112" s="18"/>
      <c r="B112" s="19"/>
      <c r="C112" s="20" t="str">
        <f>IF(OR(E112&gt;0,G112&gt;0,I112&gt;0),'Points Master'!A112,"NIP")</f>
        <v>NIP</v>
      </c>
      <c r="D112" s="19"/>
      <c r="E112" s="21">
        <f>'Points Master'!D112</f>
        <v>0</v>
      </c>
      <c r="F112" s="19"/>
      <c r="G112" s="22">
        <f>'Points Master'!E112</f>
        <v>0</v>
      </c>
      <c r="H112" s="19"/>
      <c r="I112" s="22">
        <f>'Points Master'!F112</f>
        <v>0</v>
      </c>
      <c r="J112" s="19"/>
      <c r="K112" s="19"/>
      <c r="L112" s="19"/>
      <c r="M112" s="19"/>
      <c r="N112" s="19"/>
      <c r="O112" s="23"/>
      <c r="P112" s="24"/>
      <c r="Q112" s="25"/>
      <c r="R112" s="20" t="str">
        <f>IF(OR(T112&gt;0,V112&gt;0,X112&gt;0),'Points Master'!A112,"NIP")</f>
        <v>NIP</v>
      </c>
      <c r="S112" s="25"/>
      <c r="T112" s="26">
        <f>'Points Master'!I112</f>
        <v>0</v>
      </c>
      <c r="U112" s="25"/>
      <c r="V112" s="27">
        <f>'Points Master'!J112</f>
        <v>0</v>
      </c>
      <c r="W112" s="25"/>
      <c r="X112" s="27">
        <f>'Points Master'!K112</f>
        <v>0</v>
      </c>
      <c r="Y112" s="25"/>
      <c r="Z112" s="25"/>
      <c r="AA112" s="25"/>
      <c r="AB112" s="25"/>
      <c r="AC112" s="25"/>
      <c r="AD112" s="28"/>
      <c r="AE112" s="29"/>
      <c r="AF112" s="30"/>
      <c r="AG112" s="20" t="str">
        <f>IF(OR(AI112&gt;0,AK112&gt;0,AM112&gt;0),'Points Master'!A112,"NIP")</f>
        <v>NIP</v>
      </c>
      <c r="AH112" s="30"/>
      <c r="AI112" s="31">
        <f>'Points Master'!N112</f>
        <v>0</v>
      </c>
      <c r="AJ112" s="30"/>
      <c r="AK112" s="32">
        <f>'Points Master'!O112</f>
        <v>0</v>
      </c>
      <c r="AL112" s="30"/>
      <c r="AM112" s="32">
        <f>'Points Master'!P112</f>
        <v>0</v>
      </c>
      <c r="AN112" s="30"/>
      <c r="AO112" s="30"/>
      <c r="AP112" s="30"/>
      <c r="AQ112" s="30"/>
      <c r="AR112" s="30"/>
      <c r="AS112" s="33"/>
      <c r="AT112" s="34"/>
      <c r="AU112" s="35"/>
      <c r="AV112" s="20" t="str">
        <f>IF(OR(AX112&gt;0,AZ112&gt;0,BB112&gt;0),'Points Master'!A112,"NIP")</f>
        <v>NIP</v>
      </c>
      <c r="AW112" s="35"/>
      <c r="AX112" s="36">
        <f>'Points Master'!S112</f>
        <v>0</v>
      </c>
      <c r="AY112" s="35"/>
      <c r="AZ112" s="37">
        <f>'Points Master'!T112</f>
        <v>0</v>
      </c>
      <c r="BA112" s="35"/>
      <c r="BB112" s="37">
        <f>'Points Master'!U112</f>
        <v>0</v>
      </c>
      <c r="BC112" s="35"/>
      <c r="BD112" s="35"/>
      <c r="BE112" s="35"/>
      <c r="BF112" s="35"/>
      <c r="BG112" s="35"/>
      <c r="BH112" s="38"/>
      <c r="BI112" s="18"/>
      <c r="BJ112" s="19"/>
      <c r="BK112" s="20" t="str">
        <f>IF(OR(BM112&gt;0,BO112&gt;0,BQ112&gt;0),'Points Master'!A112,"NIP")</f>
        <v>NIP</v>
      </c>
      <c r="BL112" s="19"/>
      <c r="BM112" s="21">
        <f>'Points Master'!X112</f>
        <v>0</v>
      </c>
      <c r="BN112" s="19"/>
      <c r="BO112" s="22">
        <f>'Points Master'!Y112</f>
        <v>0</v>
      </c>
      <c r="BP112" s="19"/>
      <c r="BQ112" s="22">
        <f>'Points Master'!Z112</f>
        <v>0</v>
      </c>
      <c r="BR112" s="19"/>
      <c r="BS112" s="19"/>
      <c r="BT112" s="19"/>
      <c r="BU112" s="19"/>
      <c r="BV112" s="19"/>
      <c r="BW112" s="23"/>
      <c r="BX112" s="24"/>
      <c r="BY112" s="25"/>
      <c r="BZ112" s="20" t="str">
        <f>IF(OR(CB112&gt;0,CD112&gt;0,CF112&gt;0),'Points Master'!A112,"NIP")</f>
        <v>NIP</v>
      </c>
      <c r="CA112" s="25"/>
      <c r="CB112" s="26">
        <f>'Points Master'!AC112</f>
        <v>0</v>
      </c>
      <c r="CC112" s="25"/>
      <c r="CD112" s="27">
        <f>'Points Master'!AD112</f>
        <v>0</v>
      </c>
      <c r="CE112" s="25"/>
      <c r="CF112" s="27">
        <f>'Points Master'!AE112</f>
        <v>0</v>
      </c>
      <c r="CG112" s="25"/>
      <c r="CH112" s="25"/>
      <c r="CI112" s="25"/>
      <c r="CJ112" s="25"/>
      <c r="CK112" s="25"/>
      <c r="CL112" s="28"/>
      <c r="CM112" s="29"/>
      <c r="CN112" s="30"/>
      <c r="CO112" s="20" t="str">
        <f>IF(OR(CQ112&gt;0,CS112&gt;0,CU112&gt;0),'Points Master'!A112,"NIP")</f>
        <v>NIP</v>
      </c>
      <c r="CP112" s="30"/>
      <c r="CQ112" s="31">
        <f>'Points Master'!AH112</f>
        <v>0</v>
      </c>
      <c r="CR112" s="30"/>
      <c r="CS112" s="32">
        <f>'Points Master'!AI112</f>
        <v>0</v>
      </c>
      <c r="CT112" s="30"/>
      <c r="CU112" s="32">
        <f>'Points Master'!AJ112</f>
        <v>0</v>
      </c>
      <c r="CV112" s="30"/>
      <c r="CW112" s="30"/>
      <c r="CX112" s="30"/>
      <c r="CY112" s="30"/>
      <c r="CZ112" s="30"/>
      <c r="DA112" s="33"/>
      <c r="DB112" s="34"/>
      <c r="DC112" s="35"/>
      <c r="DD112" s="20" t="str">
        <f>IF(OR(DF112&gt;0,DH112&gt;0,DJ112&gt;0),'Points Master'!A112,"NIP")</f>
        <v>NIP</v>
      </c>
      <c r="DE112" s="35"/>
      <c r="DF112" s="36">
        <f>'Points Master'!AM112</f>
        <v>0</v>
      </c>
      <c r="DG112" s="35"/>
      <c r="DH112" s="37">
        <f>'Points Master'!AN112</f>
        <v>0</v>
      </c>
      <c r="DI112" s="35"/>
      <c r="DJ112" s="37">
        <f>'Points Master'!AO112</f>
        <v>0</v>
      </c>
      <c r="DK112" s="35"/>
      <c r="DL112" s="35"/>
      <c r="DM112" s="35"/>
      <c r="DN112" s="35"/>
      <c r="DO112" s="35"/>
      <c r="DP112" s="38"/>
      <c r="DQ112" s="18"/>
      <c r="DR112" s="19"/>
      <c r="DS112" s="20" t="str">
        <f>IF(OR(DU112&gt;0,DW112&gt;0,DY112&gt;0),'Points Master'!A112,"NIP")</f>
        <v>NIP</v>
      </c>
      <c r="DT112" s="19"/>
      <c r="DU112" s="21">
        <f>'Points Master'!AR112</f>
        <v>0</v>
      </c>
      <c r="DV112" s="19"/>
      <c r="DW112" s="22">
        <f>'Points Master'!AS112</f>
        <v>0</v>
      </c>
      <c r="DX112" s="19"/>
      <c r="DY112" s="22">
        <f>'Points Master'!AT112</f>
        <v>0</v>
      </c>
      <c r="DZ112" s="19"/>
      <c r="EA112" s="19"/>
      <c r="EB112" s="19"/>
      <c r="EC112" s="19"/>
      <c r="ED112" s="19"/>
      <c r="EE112" s="23"/>
      <c r="EF112" s="24"/>
      <c r="EG112" s="25"/>
      <c r="EH112" s="20" t="str">
        <f>IF(OR(EJ112&gt;0,EL112&gt;0,EN112&gt;0),'Points Master'!A112,"NIP")</f>
        <v>NIP</v>
      </c>
      <c r="EI112" s="25"/>
      <c r="EJ112" s="26">
        <f>'Points Master'!AW112</f>
        <v>0</v>
      </c>
      <c r="EK112" s="25"/>
      <c r="EL112" s="27">
        <f>'Points Master'!AX112</f>
        <v>0</v>
      </c>
      <c r="EM112" s="25"/>
      <c r="EN112" s="27">
        <f>'Points Master'!AY112</f>
        <v>0</v>
      </c>
      <c r="EO112" s="25"/>
      <c r="EP112" s="25"/>
      <c r="EQ112" s="25"/>
      <c r="ER112" s="25"/>
      <c r="ES112" s="25"/>
      <c r="ET112" s="28"/>
      <c r="EU112" s="29"/>
      <c r="EV112" s="30"/>
      <c r="EW112" s="20" t="str">
        <f>IF(OR(EY112&gt;0,FA112&gt;0,FC112&gt;0),'Points Master'!A112,"NIP")</f>
        <v>NIP</v>
      </c>
      <c r="EX112" s="30"/>
      <c r="EY112" s="31">
        <f>'Points Master'!BB112</f>
        <v>0</v>
      </c>
      <c r="EZ112" s="30"/>
      <c r="FA112" s="32">
        <f>'Points Master'!BC112</f>
        <v>0</v>
      </c>
      <c r="FB112" s="30"/>
      <c r="FC112" s="32">
        <f>'Points Master'!BD112</f>
        <v>0</v>
      </c>
      <c r="FD112" s="30"/>
      <c r="FE112" s="30"/>
      <c r="FF112" s="30"/>
      <c r="FG112" s="30"/>
      <c r="FH112" s="30"/>
      <c r="FI112" s="33"/>
      <c r="FJ112" s="34"/>
      <c r="FK112" s="35"/>
      <c r="FL112" s="20" t="str">
        <f>IF(OR(FN112&gt;0,FP112&gt;0,FR112&gt;0),'Points Master'!A112,"NIP")</f>
        <v>NIP</v>
      </c>
      <c r="FM112" s="35"/>
      <c r="FN112" s="36">
        <f>'Points Master'!BG112</f>
        <v>0</v>
      </c>
      <c r="FO112" s="35"/>
      <c r="FP112" s="37">
        <f>'Points Master'!BH112</f>
        <v>0</v>
      </c>
      <c r="FQ112" s="35"/>
      <c r="FR112" s="37">
        <f>'Points Master'!BI112</f>
        <v>0</v>
      </c>
      <c r="FS112" s="35"/>
      <c r="FT112" s="35"/>
      <c r="FU112" s="35"/>
      <c r="FV112" s="35"/>
      <c r="FW112" s="35"/>
      <c r="FX112" s="38"/>
    </row>
    <row r="113" spans="1:180" ht="18.600000000000001" thickBot="1">
      <c r="A113" s="18"/>
      <c r="B113" s="19"/>
      <c r="C113" s="20" t="str">
        <f>IF(OR(E113&gt;0,G113&gt;0,I113&gt;0),'Points Master'!A113,"NIP")</f>
        <v>NIP</v>
      </c>
      <c r="D113" s="19"/>
      <c r="E113" s="21">
        <f>'Points Master'!D113</f>
        <v>0</v>
      </c>
      <c r="F113" s="19"/>
      <c r="G113" s="22">
        <f>'Points Master'!E113</f>
        <v>0</v>
      </c>
      <c r="H113" s="19"/>
      <c r="I113" s="22">
        <f>'Points Master'!F113</f>
        <v>0</v>
      </c>
      <c r="J113" s="19"/>
      <c r="K113" s="19"/>
      <c r="L113" s="19"/>
      <c r="M113" s="19"/>
      <c r="N113" s="19"/>
      <c r="O113" s="23"/>
      <c r="P113" s="24"/>
      <c r="Q113" s="25"/>
      <c r="R113" s="20" t="str">
        <f>IF(OR(T113&gt;0,V113&gt;0,X113&gt;0),'Points Master'!A113,"NIP")</f>
        <v>NIP</v>
      </c>
      <c r="S113" s="25"/>
      <c r="T113" s="26">
        <f>'Points Master'!I113</f>
        <v>0</v>
      </c>
      <c r="U113" s="25"/>
      <c r="V113" s="27">
        <f>'Points Master'!J113</f>
        <v>0</v>
      </c>
      <c r="W113" s="25"/>
      <c r="X113" s="27">
        <f>'Points Master'!K113</f>
        <v>0</v>
      </c>
      <c r="Y113" s="25"/>
      <c r="Z113" s="25"/>
      <c r="AA113" s="25"/>
      <c r="AB113" s="25"/>
      <c r="AC113" s="25"/>
      <c r="AD113" s="28"/>
      <c r="AE113" s="29"/>
      <c r="AF113" s="30"/>
      <c r="AG113" s="20" t="str">
        <f>IF(OR(AI113&gt;0,AK113&gt;0,AM113&gt;0),'Points Master'!A113,"NIP")</f>
        <v>NIP</v>
      </c>
      <c r="AH113" s="30"/>
      <c r="AI113" s="31">
        <f>'Points Master'!N113</f>
        <v>0</v>
      </c>
      <c r="AJ113" s="30"/>
      <c r="AK113" s="32">
        <f>'Points Master'!O113</f>
        <v>0</v>
      </c>
      <c r="AL113" s="30"/>
      <c r="AM113" s="32">
        <f>'Points Master'!P113</f>
        <v>0</v>
      </c>
      <c r="AN113" s="30"/>
      <c r="AO113" s="30"/>
      <c r="AP113" s="30"/>
      <c r="AQ113" s="30"/>
      <c r="AR113" s="30"/>
      <c r="AS113" s="33"/>
      <c r="AT113" s="34"/>
      <c r="AU113" s="35"/>
      <c r="AV113" s="20" t="str">
        <f>IF(OR(AX113&gt;0,AZ113&gt;0,BB113&gt;0),'Points Master'!A113,"NIP")</f>
        <v>NIP</v>
      </c>
      <c r="AW113" s="35"/>
      <c r="AX113" s="36">
        <f>'Points Master'!S113</f>
        <v>0</v>
      </c>
      <c r="AY113" s="35"/>
      <c r="AZ113" s="37">
        <f>'Points Master'!T113</f>
        <v>0</v>
      </c>
      <c r="BA113" s="35"/>
      <c r="BB113" s="37">
        <f>'Points Master'!U113</f>
        <v>0</v>
      </c>
      <c r="BC113" s="35"/>
      <c r="BD113" s="35"/>
      <c r="BE113" s="35"/>
      <c r="BF113" s="35"/>
      <c r="BG113" s="35"/>
      <c r="BH113" s="38"/>
      <c r="BI113" s="18"/>
      <c r="BJ113" s="19"/>
      <c r="BK113" s="20" t="str">
        <f>IF(OR(BM113&gt;0,BO113&gt;0,BQ113&gt;0),'Points Master'!A113,"NIP")</f>
        <v>NIP</v>
      </c>
      <c r="BL113" s="19"/>
      <c r="BM113" s="21">
        <f>'Points Master'!X113</f>
        <v>0</v>
      </c>
      <c r="BN113" s="19"/>
      <c r="BO113" s="22">
        <f>'Points Master'!Y113</f>
        <v>0</v>
      </c>
      <c r="BP113" s="19"/>
      <c r="BQ113" s="22">
        <f>'Points Master'!Z113</f>
        <v>0</v>
      </c>
      <c r="BR113" s="19"/>
      <c r="BS113" s="19"/>
      <c r="BT113" s="19"/>
      <c r="BU113" s="19"/>
      <c r="BV113" s="19"/>
      <c r="BW113" s="23"/>
      <c r="BX113" s="24"/>
      <c r="BY113" s="25"/>
      <c r="BZ113" s="20" t="str">
        <f>IF(OR(CB113&gt;0,CD113&gt;0,CF113&gt;0),'Points Master'!A113,"NIP")</f>
        <v>NIP</v>
      </c>
      <c r="CA113" s="25"/>
      <c r="CB113" s="26">
        <f>'Points Master'!AC113</f>
        <v>0</v>
      </c>
      <c r="CC113" s="25"/>
      <c r="CD113" s="27">
        <f>'Points Master'!AD113</f>
        <v>0</v>
      </c>
      <c r="CE113" s="25"/>
      <c r="CF113" s="27">
        <f>'Points Master'!AE113</f>
        <v>0</v>
      </c>
      <c r="CG113" s="25"/>
      <c r="CH113" s="25"/>
      <c r="CI113" s="25"/>
      <c r="CJ113" s="25"/>
      <c r="CK113" s="25"/>
      <c r="CL113" s="28"/>
      <c r="CM113" s="29"/>
      <c r="CN113" s="30"/>
      <c r="CO113" s="20" t="str">
        <f>IF(OR(CQ113&gt;0,CS113&gt;0,CU113&gt;0),'Points Master'!A113,"NIP")</f>
        <v>NIP</v>
      </c>
      <c r="CP113" s="30"/>
      <c r="CQ113" s="31">
        <f>'Points Master'!AH113</f>
        <v>0</v>
      </c>
      <c r="CR113" s="30"/>
      <c r="CS113" s="32">
        <f>'Points Master'!AI113</f>
        <v>0</v>
      </c>
      <c r="CT113" s="30"/>
      <c r="CU113" s="32">
        <f>'Points Master'!AJ113</f>
        <v>0</v>
      </c>
      <c r="CV113" s="30"/>
      <c r="CW113" s="30"/>
      <c r="CX113" s="30"/>
      <c r="CY113" s="30"/>
      <c r="CZ113" s="30"/>
      <c r="DA113" s="33"/>
      <c r="DB113" s="34"/>
      <c r="DC113" s="35"/>
      <c r="DD113" s="20" t="str">
        <f>IF(OR(DF113&gt;0,DH113&gt;0,DJ113&gt;0),'Points Master'!A113,"NIP")</f>
        <v>NIP</v>
      </c>
      <c r="DE113" s="35"/>
      <c r="DF113" s="36">
        <f>'Points Master'!AM113</f>
        <v>0</v>
      </c>
      <c r="DG113" s="35"/>
      <c r="DH113" s="37">
        <f>'Points Master'!AN113</f>
        <v>0</v>
      </c>
      <c r="DI113" s="35"/>
      <c r="DJ113" s="37">
        <f>'Points Master'!AO113</f>
        <v>0</v>
      </c>
      <c r="DK113" s="35"/>
      <c r="DL113" s="35"/>
      <c r="DM113" s="35"/>
      <c r="DN113" s="35"/>
      <c r="DO113" s="35"/>
      <c r="DP113" s="38"/>
      <c r="DQ113" s="18"/>
      <c r="DR113" s="19"/>
      <c r="DS113" s="20" t="str">
        <f>IF(OR(DU113&gt;0,DW113&gt;0,DY113&gt;0),'Points Master'!A113,"NIP")</f>
        <v>NIP</v>
      </c>
      <c r="DT113" s="19"/>
      <c r="DU113" s="21">
        <f>'Points Master'!AR113</f>
        <v>0</v>
      </c>
      <c r="DV113" s="19"/>
      <c r="DW113" s="22">
        <f>'Points Master'!AS113</f>
        <v>0</v>
      </c>
      <c r="DX113" s="19"/>
      <c r="DY113" s="22">
        <f>'Points Master'!AT113</f>
        <v>0</v>
      </c>
      <c r="DZ113" s="19"/>
      <c r="EA113" s="19"/>
      <c r="EB113" s="19"/>
      <c r="EC113" s="19"/>
      <c r="ED113" s="19"/>
      <c r="EE113" s="23"/>
      <c r="EF113" s="24"/>
      <c r="EG113" s="25"/>
      <c r="EH113" s="20" t="str">
        <f>IF(OR(EJ113&gt;0,EL113&gt;0,EN113&gt;0),'Points Master'!A113,"NIP")</f>
        <v>NIP</v>
      </c>
      <c r="EI113" s="25"/>
      <c r="EJ113" s="26">
        <f>'Points Master'!AW113</f>
        <v>0</v>
      </c>
      <c r="EK113" s="25"/>
      <c r="EL113" s="27">
        <f>'Points Master'!AX113</f>
        <v>0</v>
      </c>
      <c r="EM113" s="25"/>
      <c r="EN113" s="27">
        <f>'Points Master'!AY113</f>
        <v>0</v>
      </c>
      <c r="EO113" s="25"/>
      <c r="EP113" s="25"/>
      <c r="EQ113" s="25"/>
      <c r="ER113" s="25"/>
      <c r="ES113" s="25"/>
      <c r="ET113" s="28"/>
      <c r="EU113" s="29"/>
      <c r="EV113" s="30"/>
      <c r="EW113" s="20" t="str">
        <f>IF(OR(EY113&gt;0,FA113&gt;0,FC113&gt;0),'Points Master'!A113,"NIP")</f>
        <v>NIP</v>
      </c>
      <c r="EX113" s="30"/>
      <c r="EY113" s="31">
        <f>'Points Master'!BB113</f>
        <v>0</v>
      </c>
      <c r="EZ113" s="30"/>
      <c r="FA113" s="32">
        <f>'Points Master'!BC113</f>
        <v>0</v>
      </c>
      <c r="FB113" s="30"/>
      <c r="FC113" s="32">
        <f>'Points Master'!BD113</f>
        <v>0</v>
      </c>
      <c r="FD113" s="30"/>
      <c r="FE113" s="30"/>
      <c r="FF113" s="30"/>
      <c r="FG113" s="30"/>
      <c r="FH113" s="30"/>
      <c r="FI113" s="33"/>
      <c r="FJ113" s="34"/>
      <c r="FK113" s="35"/>
      <c r="FL113" s="20" t="str">
        <f>IF(OR(FN113&gt;0,FP113&gt;0,FR113&gt;0),'Points Master'!A113,"NIP")</f>
        <v>NIP</v>
      </c>
      <c r="FM113" s="35"/>
      <c r="FN113" s="36">
        <f>'Points Master'!BG113</f>
        <v>0</v>
      </c>
      <c r="FO113" s="35"/>
      <c r="FP113" s="37">
        <f>'Points Master'!BH113</f>
        <v>0</v>
      </c>
      <c r="FQ113" s="35"/>
      <c r="FR113" s="37">
        <f>'Points Master'!BI113</f>
        <v>0</v>
      </c>
      <c r="FS113" s="35"/>
      <c r="FT113" s="35"/>
      <c r="FU113" s="35"/>
      <c r="FV113" s="35"/>
      <c r="FW113" s="35"/>
      <c r="FX113" s="38"/>
    </row>
    <row r="114" spans="1:180" ht="18.600000000000001" thickBot="1">
      <c r="A114" s="18"/>
      <c r="B114" s="19"/>
      <c r="C114" s="20" t="str">
        <f>IF(OR(E114&gt;0,G114&gt;0,I114&gt;0),'Points Master'!A114,"NIP")</f>
        <v>NIP</v>
      </c>
      <c r="D114" s="19"/>
      <c r="E114" s="21">
        <f>'Points Master'!D114</f>
        <v>0</v>
      </c>
      <c r="F114" s="19"/>
      <c r="G114" s="22">
        <f>'Points Master'!E114</f>
        <v>0</v>
      </c>
      <c r="H114" s="19"/>
      <c r="I114" s="22">
        <f>'Points Master'!F114</f>
        <v>0</v>
      </c>
      <c r="J114" s="19"/>
      <c r="K114" s="19"/>
      <c r="L114" s="19"/>
      <c r="M114" s="19"/>
      <c r="N114" s="19"/>
      <c r="O114" s="23"/>
      <c r="P114" s="24"/>
      <c r="Q114" s="25"/>
      <c r="R114" s="20" t="str">
        <f>IF(OR(T114&gt;0,V114&gt;0,X114&gt;0),'Points Master'!A114,"NIP")</f>
        <v>NIP</v>
      </c>
      <c r="S114" s="25"/>
      <c r="T114" s="26">
        <f>'Points Master'!I114</f>
        <v>0</v>
      </c>
      <c r="U114" s="25"/>
      <c r="V114" s="27">
        <f>'Points Master'!J114</f>
        <v>0</v>
      </c>
      <c r="W114" s="25"/>
      <c r="X114" s="27">
        <f>'Points Master'!K114</f>
        <v>0</v>
      </c>
      <c r="Y114" s="25"/>
      <c r="Z114" s="25"/>
      <c r="AA114" s="25"/>
      <c r="AB114" s="25"/>
      <c r="AC114" s="25"/>
      <c r="AD114" s="28"/>
      <c r="AE114" s="29"/>
      <c r="AF114" s="30"/>
      <c r="AG114" s="20" t="str">
        <f>IF(OR(AI114&gt;0,AK114&gt;0,AM114&gt;0),'Points Master'!A114,"NIP")</f>
        <v>NIP</v>
      </c>
      <c r="AH114" s="30"/>
      <c r="AI114" s="31">
        <f>'Points Master'!N114</f>
        <v>0</v>
      </c>
      <c r="AJ114" s="30"/>
      <c r="AK114" s="32">
        <f>'Points Master'!O114</f>
        <v>0</v>
      </c>
      <c r="AL114" s="30"/>
      <c r="AM114" s="32">
        <f>'Points Master'!P114</f>
        <v>0</v>
      </c>
      <c r="AN114" s="30"/>
      <c r="AO114" s="30"/>
      <c r="AP114" s="30"/>
      <c r="AQ114" s="30"/>
      <c r="AR114" s="30"/>
      <c r="AS114" s="33"/>
      <c r="AT114" s="34"/>
      <c r="AU114" s="35"/>
      <c r="AV114" s="20" t="str">
        <f>IF(OR(AX114&gt;0,AZ114&gt;0,BB114&gt;0),'Points Master'!A114,"NIP")</f>
        <v>NIP</v>
      </c>
      <c r="AW114" s="35"/>
      <c r="AX114" s="36">
        <f>'Points Master'!S114</f>
        <v>0</v>
      </c>
      <c r="AY114" s="35"/>
      <c r="AZ114" s="37">
        <f>'Points Master'!T114</f>
        <v>0</v>
      </c>
      <c r="BA114" s="35"/>
      <c r="BB114" s="37">
        <f>'Points Master'!U114</f>
        <v>0</v>
      </c>
      <c r="BC114" s="35"/>
      <c r="BD114" s="35"/>
      <c r="BE114" s="35"/>
      <c r="BF114" s="35"/>
      <c r="BG114" s="35"/>
      <c r="BH114" s="38"/>
      <c r="BI114" s="18"/>
      <c r="BJ114" s="19"/>
      <c r="BK114" s="20" t="str">
        <f>IF(OR(BM114&gt;0,BO114&gt;0,BQ114&gt;0),'Points Master'!A114,"NIP")</f>
        <v>NIP</v>
      </c>
      <c r="BL114" s="19"/>
      <c r="BM114" s="21">
        <f>'Points Master'!X114</f>
        <v>0</v>
      </c>
      <c r="BN114" s="19"/>
      <c r="BO114" s="22">
        <f>'Points Master'!Y114</f>
        <v>0</v>
      </c>
      <c r="BP114" s="19"/>
      <c r="BQ114" s="22">
        <f>'Points Master'!Z114</f>
        <v>0</v>
      </c>
      <c r="BR114" s="19"/>
      <c r="BS114" s="19"/>
      <c r="BT114" s="19"/>
      <c r="BU114" s="19"/>
      <c r="BV114" s="19"/>
      <c r="BW114" s="23"/>
      <c r="BX114" s="24"/>
      <c r="BY114" s="25"/>
      <c r="BZ114" s="20" t="str">
        <f>IF(OR(CB114&gt;0,CD114&gt;0,CF114&gt;0),'Points Master'!A114,"NIP")</f>
        <v>NIP</v>
      </c>
      <c r="CA114" s="25"/>
      <c r="CB114" s="26">
        <f>'Points Master'!AC114</f>
        <v>0</v>
      </c>
      <c r="CC114" s="25"/>
      <c r="CD114" s="27">
        <f>'Points Master'!AD114</f>
        <v>0</v>
      </c>
      <c r="CE114" s="25"/>
      <c r="CF114" s="27">
        <f>'Points Master'!AE114</f>
        <v>0</v>
      </c>
      <c r="CG114" s="25"/>
      <c r="CH114" s="25"/>
      <c r="CI114" s="25"/>
      <c r="CJ114" s="25"/>
      <c r="CK114" s="25"/>
      <c r="CL114" s="28"/>
      <c r="CM114" s="29"/>
      <c r="CN114" s="30"/>
      <c r="CO114" s="20" t="str">
        <f>IF(OR(CQ114&gt;0,CS114&gt;0,CU114&gt;0),'Points Master'!A114,"NIP")</f>
        <v>NIP</v>
      </c>
      <c r="CP114" s="30"/>
      <c r="CQ114" s="31">
        <f>'Points Master'!AH114</f>
        <v>0</v>
      </c>
      <c r="CR114" s="30"/>
      <c r="CS114" s="32">
        <f>'Points Master'!AI114</f>
        <v>0</v>
      </c>
      <c r="CT114" s="30"/>
      <c r="CU114" s="32">
        <f>'Points Master'!AJ114</f>
        <v>0</v>
      </c>
      <c r="CV114" s="30"/>
      <c r="CW114" s="30"/>
      <c r="CX114" s="30"/>
      <c r="CY114" s="30"/>
      <c r="CZ114" s="30"/>
      <c r="DA114" s="33"/>
      <c r="DB114" s="34"/>
      <c r="DC114" s="35"/>
      <c r="DD114" s="20" t="str">
        <f>IF(OR(DF114&gt;0,DH114&gt;0,DJ114&gt;0),'Points Master'!A114,"NIP")</f>
        <v>NIP</v>
      </c>
      <c r="DE114" s="35"/>
      <c r="DF114" s="36">
        <f>'Points Master'!AM114</f>
        <v>0</v>
      </c>
      <c r="DG114" s="35"/>
      <c r="DH114" s="37">
        <f>'Points Master'!AN114</f>
        <v>0</v>
      </c>
      <c r="DI114" s="35"/>
      <c r="DJ114" s="37">
        <f>'Points Master'!AO114</f>
        <v>0</v>
      </c>
      <c r="DK114" s="35"/>
      <c r="DL114" s="35"/>
      <c r="DM114" s="35"/>
      <c r="DN114" s="35"/>
      <c r="DO114" s="35"/>
      <c r="DP114" s="38"/>
      <c r="DQ114" s="18"/>
      <c r="DR114" s="19"/>
      <c r="DS114" s="20" t="str">
        <f>IF(OR(DU114&gt;0,DW114&gt;0,DY114&gt;0),'Points Master'!A114,"NIP")</f>
        <v>NIP</v>
      </c>
      <c r="DT114" s="19"/>
      <c r="DU114" s="21">
        <f>'Points Master'!AR114</f>
        <v>0</v>
      </c>
      <c r="DV114" s="19"/>
      <c r="DW114" s="22">
        <f>'Points Master'!AS114</f>
        <v>0</v>
      </c>
      <c r="DX114" s="19"/>
      <c r="DY114" s="22">
        <f>'Points Master'!AT114</f>
        <v>0</v>
      </c>
      <c r="DZ114" s="19"/>
      <c r="EA114" s="19"/>
      <c r="EB114" s="19"/>
      <c r="EC114" s="19"/>
      <c r="ED114" s="19"/>
      <c r="EE114" s="23"/>
      <c r="EF114" s="24"/>
      <c r="EG114" s="25"/>
      <c r="EH114" s="20" t="str">
        <f>IF(OR(EJ114&gt;0,EL114&gt;0,EN114&gt;0),'Points Master'!A114,"NIP")</f>
        <v>NIP</v>
      </c>
      <c r="EI114" s="25"/>
      <c r="EJ114" s="26">
        <f>'Points Master'!AW114</f>
        <v>0</v>
      </c>
      <c r="EK114" s="25"/>
      <c r="EL114" s="27">
        <f>'Points Master'!AX114</f>
        <v>0</v>
      </c>
      <c r="EM114" s="25"/>
      <c r="EN114" s="27">
        <f>'Points Master'!AY114</f>
        <v>0</v>
      </c>
      <c r="EO114" s="25"/>
      <c r="EP114" s="25"/>
      <c r="EQ114" s="25"/>
      <c r="ER114" s="25"/>
      <c r="ES114" s="25"/>
      <c r="ET114" s="28"/>
      <c r="EU114" s="29"/>
      <c r="EV114" s="30"/>
      <c r="EW114" s="20" t="str">
        <f>IF(OR(EY114&gt;0,FA114&gt;0,FC114&gt;0),'Points Master'!A114,"NIP")</f>
        <v>NIP</v>
      </c>
      <c r="EX114" s="30"/>
      <c r="EY114" s="31">
        <f>'Points Master'!BB114</f>
        <v>0</v>
      </c>
      <c r="EZ114" s="30"/>
      <c r="FA114" s="32">
        <f>'Points Master'!BC114</f>
        <v>0</v>
      </c>
      <c r="FB114" s="30"/>
      <c r="FC114" s="32">
        <f>'Points Master'!BD114</f>
        <v>0</v>
      </c>
      <c r="FD114" s="30"/>
      <c r="FE114" s="30"/>
      <c r="FF114" s="30"/>
      <c r="FG114" s="30"/>
      <c r="FH114" s="30"/>
      <c r="FI114" s="33"/>
      <c r="FJ114" s="34"/>
      <c r="FK114" s="35"/>
      <c r="FL114" s="20" t="str">
        <f>IF(OR(FN114&gt;0,FP114&gt;0,FR114&gt;0),'Points Master'!A114,"NIP")</f>
        <v>NIP</v>
      </c>
      <c r="FM114" s="35"/>
      <c r="FN114" s="36">
        <f>'Points Master'!BG114</f>
        <v>0</v>
      </c>
      <c r="FO114" s="35"/>
      <c r="FP114" s="37">
        <f>'Points Master'!BH114</f>
        <v>0</v>
      </c>
      <c r="FQ114" s="35"/>
      <c r="FR114" s="37">
        <f>'Points Master'!BI114</f>
        <v>0</v>
      </c>
      <c r="FS114" s="35"/>
      <c r="FT114" s="35"/>
      <c r="FU114" s="35"/>
      <c r="FV114" s="35"/>
      <c r="FW114" s="35"/>
      <c r="FX114" s="38"/>
    </row>
    <row r="115" spans="1:180" ht="18.600000000000001" thickBot="1">
      <c r="A115" s="18"/>
      <c r="B115" s="19"/>
      <c r="C115" s="20" t="str">
        <f>IF(OR(E115&gt;0,G115&gt;0,I115&gt;0),'Points Master'!A115,"NIP")</f>
        <v>NIP</v>
      </c>
      <c r="D115" s="19"/>
      <c r="E115" s="21">
        <f>'Points Master'!D115</f>
        <v>0</v>
      </c>
      <c r="F115" s="19"/>
      <c r="G115" s="22">
        <f>'Points Master'!E115</f>
        <v>0</v>
      </c>
      <c r="H115" s="19"/>
      <c r="I115" s="22">
        <f>'Points Master'!F115</f>
        <v>0</v>
      </c>
      <c r="J115" s="19"/>
      <c r="K115" s="19"/>
      <c r="L115" s="19"/>
      <c r="M115" s="19"/>
      <c r="N115" s="19"/>
      <c r="O115" s="23"/>
      <c r="P115" s="24"/>
      <c r="Q115" s="25"/>
      <c r="R115" s="20" t="str">
        <f>IF(OR(T115&gt;0,V115&gt;0,X115&gt;0),'Points Master'!A115,"NIP")</f>
        <v>NIP</v>
      </c>
      <c r="S115" s="25"/>
      <c r="T115" s="26">
        <f>'Points Master'!I115</f>
        <v>0</v>
      </c>
      <c r="U115" s="25"/>
      <c r="V115" s="27">
        <f>'Points Master'!J115</f>
        <v>0</v>
      </c>
      <c r="W115" s="25"/>
      <c r="X115" s="27">
        <f>'Points Master'!K115</f>
        <v>0</v>
      </c>
      <c r="Y115" s="25"/>
      <c r="Z115" s="25"/>
      <c r="AA115" s="25"/>
      <c r="AB115" s="25"/>
      <c r="AC115" s="25"/>
      <c r="AD115" s="28"/>
      <c r="AE115" s="29"/>
      <c r="AF115" s="30"/>
      <c r="AG115" s="20" t="str">
        <f>IF(OR(AI115&gt;0,AK115&gt;0,AM115&gt;0),'Points Master'!A115,"NIP")</f>
        <v>NIP</v>
      </c>
      <c r="AH115" s="30"/>
      <c r="AI115" s="31">
        <f>'Points Master'!N115</f>
        <v>0</v>
      </c>
      <c r="AJ115" s="30"/>
      <c r="AK115" s="32">
        <f>'Points Master'!O115</f>
        <v>0</v>
      </c>
      <c r="AL115" s="30"/>
      <c r="AM115" s="32">
        <f>'Points Master'!P115</f>
        <v>0</v>
      </c>
      <c r="AN115" s="30"/>
      <c r="AO115" s="30"/>
      <c r="AP115" s="30"/>
      <c r="AQ115" s="30"/>
      <c r="AR115" s="30"/>
      <c r="AS115" s="33"/>
      <c r="AT115" s="34"/>
      <c r="AU115" s="35"/>
      <c r="AV115" s="20" t="str">
        <f>IF(OR(AX115&gt;0,AZ115&gt;0,BB115&gt;0),'Points Master'!A115,"NIP")</f>
        <v>NIP</v>
      </c>
      <c r="AW115" s="35"/>
      <c r="AX115" s="36">
        <f>'Points Master'!S115</f>
        <v>0</v>
      </c>
      <c r="AY115" s="35"/>
      <c r="AZ115" s="37">
        <f>'Points Master'!T115</f>
        <v>0</v>
      </c>
      <c r="BA115" s="35"/>
      <c r="BB115" s="37">
        <f>'Points Master'!U115</f>
        <v>0</v>
      </c>
      <c r="BC115" s="35"/>
      <c r="BD115" s="35"/>
      <c r="BE115" s="35"/>
      <c r="BF115" s="35"/>
      <c r="BG115" s="35"/>
      <c r="BH115" s="38"/>
      <c r="BI115" s="18"/>
      <c r="BJ115" s="19"/>
      <c r="BK115" s="20" t="str">
        <f>IF(OR(BM115&gt;0,BO115&gt;0,BQ115&gt;0),'Points Master'!A115,"NIP")</f>
        <v>NIP</v>
      </c>
      <c r="BL115" s="19"/>
      <c r="BM115" s="21">
        <f>'Points Master'!X115</f>
        <v>0</v>
      </c>
      <c r="BN115" s="19"/>
      <c r="BO115" s="22">
        <f>'Points Master'!Y115</f>
        <v>0</v>
      </c>
      <c r="BP115" s="19"/>
      <c r="BQ115" s="22">
        <f>'Points Master'!Z115</f>
        <v>0</v>
      </c>
      <c r="BR115" s="19"/>
      <c r="BS115" s="19"/>
      <c r="BT115" s="19"/>
      <c r="BU115" s="19"/>
      <c r="BV115" s="19"/>
      <c r="BW115" s="23"/>
      <c r="BX115" s="24"/>
      <c r="BY115" s="25"/>
      <c r="BZ115" s="20" t="str">
        <f>IF(OR(CB115&gt;0,CD115&gt;0,CF115&gt;0),'Points Master'!A115,"NIP")</f>
        <v>NIP</v>
      </c>
      <c r="CA115" s="25"/>
      <c r="CB115" s="26">
        <f>'Points Master'!AC115</f>
        <v>0</v>
      </c>
      <c r="CC115" s="25"/>
      <c r="CD115" s="27">
        <f>'Points Master'!AD115</f>
        <v>0</v>
      </c>
      <c r="CE115" s="25"/>
      <c r="CF115" s="27">
        <f>'Points Master'!AE115</f>
        <v>0</v>
      </c>
      <c r="CG115" s="25"/>
      <c r="CH115" s="25"/>
      <c r="CI115" s="25"/>
      <c r="CJ115" s="25"/>
      <c r="CK115" s="25"/>
      <c r="CL115" s="28"/>
      <c r="CM115" s="29"/>
      <c r="CN115" s="30"/>
      <c r="CO115" s="20" t="str">
        <f>IF(OR(CQ115&gt;0,CS115&gt;0,CU115&gt;0),'Points Master'!A115,"NIP")</f>
        <v>NIP</v>
      </c>
      <c r="CP115" s="30"/>
      <c r="CQ115" s="31">
        <f>'Points Master'!AH115</f>
        <v>0</v>
      </c>
      <c r="CR115" s="30"/>
      <c r="CS115" s="32">
        <f>'Points Master'!AI115</f>
        <v>0</v>
      </c>
      <c r="CT115" s="30"/>
      <c r="CU115" s="32">
        <f>'Points Master'!AJ115</f>
        <v>0</v>
      </c>
      <c r="CV115" s="30"/>
      <c r="CW115" s="30"/>
      <c r="CX115" s="30"/>
      <c r="CY115" s="30"/>
      <c r="CZ115" s="30"/>
      <c r="DA115" s="33"/>
      <c r="DB115" s="34"/>
      <c r="DC115" s="35"/>
      <c r="DD115" s="20" t="str">
        <f>IF(OR(DF115&gt;0,DH115&gt;0,DJ115&gt;0),'Points Master'!A115,"NIP")</f>
        <v>NIP</v>
      </c>
      <c r="DE115" s="35"/>
      <c r="DF115" s="36">
        <f>'Points Master'!AM115</f>
        <v>0</v>
      </c>
      <c r="DG115" s="35"/>
      <c r="DH115" s="37">
        <f>'Points Master'!AN115</f>
        <v>0</v>
      </c>
      <c r="DI115" s="35"/>
      <c r="DJ115" s="37">
        <f>'Points Master'!AO115</f>
        <v>0</v>
      </c>
      <c r="DK115" s="35"/>
      <c r="DL115" s="35"/>
      <c r="DM115" s="35"/>
      <c r="DN115" s="35"/>
      <c r="DO115" s="35"/>
      <c r="DP115" s="38"/>
      <c r="DQ115" s="18"/>
      <c r="DR115" s="19"/>
      <c r="DS115" s="20" t="str">
        <f>IF(OR(DU115&gt;0,DW115&gt;0,DY115&gt;0),'Points Master'!A115,"NIP")</f>
        <v>NIP</v>
      </c>
      <c r="DT115" s="19"/>
      <c r="DU115" s="21">
        <f>'Points Master'!AR115</f>
        <v>0</v>
      </c>
      <c r="DV115" s="19"/>
      <c r="DW115" s="22">
        <f>'Points Master'!AS115</f>
        <v>0</v>
      </c>
      <c r="DX115" s="19"/>
      <c r="DY115" s="22">
        <f>'Points Master'!AT115</f>
        <v>0</v>
      </c>
      <c r="DZ115" s="19"/>
      <c r="EA115" s="19"/>
      <c r="EB115" s="19"/>
      <c r="EC115" s="19"/>
      <c r="ED115" s="19"/>
      <c r="EE115" s="23"/>
      <c r="EF115" s="24"/>
      <c r="EG115" s="25"/>
      <c r="EH115" s="20" t="str">
        <f>IF(OR(EJ115&gt;0,EL115&gt;0,EN115&gt;0),'Points Master'!A115,"NIP")</f>
        <v>NIP</v>
      </c>
      <c r="EI115" s="25"/>
      <c r="EJ115" s="26">
        <f>'Points Master'!AW115</f>
        <v>0</v>
      </c>
      <c r="EK115" s="25"/>
      <c r="EL115" s="27">
        <f>'Points Master'!AX115</f>
        <v>0</v>
      </c>
      <c r="EM115" s="25"/>
      <c r="EN115" s="27">
        <f>'Points Master'!AY115</f>
        <v>0</v>
      </c>
      <c r="EO115" s="25"/>
      <c r="EP115" s="25"/>
      <c r="EQ115" s="25"/>
      <c r="ER115" s="25"/>
      <c r="ES115" s="25"/>
      <c r="ET115" s="28"/>
      <c r="EU115" s="29"/>
      <c r="EV115" s="30"/>
      <c r="EW115" s="20" t="str">
        <f>IF(OR(EY115&gt;0,FA115&gt;0,FC115&gt;0),'Points Master'!A115,"NIP")</f>
        <v>NIP</v>
      </c>
      <c r="EX115" s="30"/>
      <c r="EY115" s="31">
        <f>'Points Master'!BB115</f>
        <v>0</v>
      </c>
      <c r="EZ115" s="30"/>
      <c r="FA115" s="32">
        <f>'Points Master'!BC115</f>
        <v>0</v>
      </c>
      <c r="FB115" s="30"/>
      <c r="FC115" s="32">
        <f>'Points Master'!BD115</f>
        <v>0</v>
      </c>
      <c r="FD115" s="30"/>
      <c r="FE115" s="30"/>
      <c r="FF115" s="30"/>
      <c r="FG115" s="30"/>
      <c r="FH115" s="30"/>
      <c r="FI115" s="33"/>
      <c r="FJ115" s="34"/>
      <c r="FK115" s="35"/>
      <c r="FL115" s="20" t="str">
        <f>IF(OR(FN115&gt;0,FP115&gt;0,FR115&gt;0),'Points Master'!A115,"NIP")</f>
        <v>NIP</v>
      </c>
      <c r="FM115" s="35"/>
      <c r="FN115" s="36">
        <f>'Points Master'!BG115</f>
        <v>0</v>
      </c>
      <c r="FO115" s="35"/>
      <c r="FP115" s="37">
        <f>'Points Master'!BH115</f>
        <v>0</v>
      </c>
      <c r="FQ115" s="35"/>
      <c r="FR115" s="37">
        <f>'Points Master'!BI115</f>
        <v>0</v>
      </c>
      <c r="FS115" s="35"/>
      <c r="FT115" s="35"/>
      <c r="FU115" s="35"/>
      <c r="FV115" s="35"/>
      <c r="FW115" s="35"/>
      <c r="FX115" s="38"/>
    </row>
    <row r="116" spans="1:180" ht="18.600000000000001" thickBot="1">
      <c r="A116" s="18"/>
      <c r="B116" s="19"/>
      <c r="C116" s="20" t="str">
        <f>IF(OR(E116&gt;0,G116&gt;0,I116&gt;0),'Points Master'!A116,"NIP")</f>
        <v>NIP</v>
      </c>
      <c r="D116" s="19"/>
      <c r="E116" s="21">
        <f>'Points Master'!D116</f>
        <v>0</v>
      </c>
      <c r="F116" s="19"/>
      <c r="G116" s="22">
        <f>'Points Master'!E116</f>
        <v>0</v>
      </c>
      <c r="H116" s="19"/>
      <c r="I116" s="22">
        <f>'Points Master'!F116</f>
        <v>0</v>
      </c>
      <c r="J116" s="19"/>
      <c r="K116" s="19"/>
      <c r="L116" s="19"/>
      <c r="M116" s="19"/>
      <c r="N116" s="19"/>
      <c r="O116" s="23"/>
      <c r="P116" s="24"/>
      <c r="Q116" s="25"/>
      <c r="R116" s="20" t="str">
        <f>IF(OR(T116&gt;0,V116&gt;0,X116&gt;0),'Points Master'!A116,"NIP")</f>
        <v>NIP</v>
      </c>
      <c r="S116" s="25"/>
      <c r="T116" s="26">
        <f>'Points Master'!I116</f>
        <v>0</v>
      </c>
      <c r="U116" s="25"/>
      <c r="V116" s="27">
        <f>'Points Master'!J116</f>
        <v>0</v>
      </c>
      <c r="W116" s="25"/>
      <c r="X116" s="27">
        <f>'Points Master'!K116</f>
        <v>0</v>
      </c>
      <c r="Y116" s="25"/>
      <c r="Z116" s="25"/>
      <c r="AA116" s="25"/>
      <c r="AB116" s="25"/>
      <c r="AC116" s="25"/>
      <c r="AD116" s="28"/>
      <c r="AE116" s="29"/>
      <c r="AF116" s="30"/>
      <c r="AG116" s="20" t="str">
        <f>IF(OR(AI116&gt;0,AK116&gt;0,AM116&gt;0),'Points Master'!A116,"NIP")</f>
        <v>NIP</v>
      </c>
      <c r="AH116" s="30"/>
      <c r="AI116" s="31">
        <f>'Points Master'!N116</f>
        <v>0</v>
      </c>
      <c r="AJ116" s="30"/>
      <c r="AK116" s="32">
        <f>'Points Master'!O116</f>
        <v>0</v>
      </c>
      <c r="AL116" s="30"/>
      <c r="AM116" s="32">
        <f>'Points Master'!P116</f>
        <v>0</v>
      </c>
      <c r="AN116" s="30"/>
      <c r="AO116" s="30"/>
      <c r="AP116" s="30"/>
      <c r="AQ116" s="30"/>
      <c r="AR116" s="30"/>
      <c r="AS116" s="33"/>
      <c r="AT116" s="34"/>
      <c r="AU116" s="35"/>
      <c r="AV116" s="20" t="str">
        <f>IF(OR(AX116&gt;0,AZ116&gt;0,BB116&gt;0),'Points Master'!A116,"NIP")</f>
        <v>NIP</v>
      </c>
      <c r="AW116" s="35"/>
      <c r="AX116" s="36">
        <f>'Points Master'!S116</f>
        <v>0</v>
      </c>
      <c r="AY116" s="35"/>
      <c r="AZ116" s="37">
        <f>'Points Master'!T116</f>
        <v>0</v>
      </c>
      <c r="BA116" s="35"/>
      <c r="BB116" s="37">
        <f>'Points Master'!U116</f>
        <v>0</v>
      </c>
      <c r="BC116" s="35"/>
      <c r="BD116" s="35"/>
      <c r="BE116" s="35"/>
      <c r="BF116" s="35"/>
      <c r="BG116" s="35"/>
      <c r="BH116" s="38"/>
      <c r="BI116" s="18"/>
      <c r="BJ116" s="19"/>
      <c r="BK116" s="20" t="str">
        <f>IF(OR(BM116&gt;0,BO116&gt;0,BQ116&gt;0),'Points Master'!A116,"NIP")</f>
        <v>NIP</v>
      </c>
      <c r="BL116" s="19"/>
      <c r="BM116" s="21">
        <f>'Points Master'!X116</f>
        <v>0</v>
      </c>
      <c r="BN116" s="19"/>
      <c r="BO116" s="22">
        <f>'Points Master'!Y116</f>
        <v>0</v>
      </c>
      <c r="BP116" s="19"/>
      <c r="BQ116" s="22">
        <f>'Points Master'!Z116</f>
        <v>0</v>
      </c>
      <c r="BR116" s="19"/>
      <c r="BS116" s="19"/>
      <c r="BT116" s="19"/>
      <c r="BU116" s="19"/>
      <c r="BV116" s="19"/>
      <c r="BW116" s="23"/>
      <c r="BX116" s="24"/>
      <c r="BY116" s="25"/>
      <c r="BZ116" s="20" t="str">
        <f>IF(OR(CB116&gt;0,CD116&gt;0,CF116&gt;0),'Points Master'!A116,"NIP")</f>
        <v>NIP</v>
      </c>
      <c r="CA116" s="25"/>
      <c r="CB116" s="26">
        <f>'Points Master'!AC116</f>
        <v>0</v>
      </c>
      <c r="CC116" s="25"/>
      <c r="CD116" s="27">
        <f>'Points Master'!AD116</f>
        <v>0</v>
      </c>
      <c r="CE116" s="25"/>
      <c r="CF116" s="27">
        <f>'Points Master'!AE116</f>
        <v>0</v>
      </c>
      <c r="CG116" s="25"/>
      <c r="CH116" s="25"/>
      <c r="CI116" s="25"/>
      <c r="CJ116" s="25"/>
      <c r="CK116" s="25"/>
      <c r="CL116" s="28"/>
      <c r="CM116" s="29"/>
      <c r="CN116" s="30"/>
      <c r="CO116" s="20" t="str">
        <f>IF(OR(CQ116&gt;0,CS116&gt;0,CU116&gt;0),'Points Master'!A116,"NIP")</f>
        <v>NIP</v>
      </c>
      <c r="CP116" s="30"/>
      <c r="CQ116" s="31">
        <f>'Points Master'!AH116</f>
        <v>0</v>
      </c>
      <c r="CR116" s="30"/>
      <c r="CS116" s="32">
        <f>'Points Master'!AI116</f>
        <v>0</v>
      </c>
      <c r="CT116" s="30"/>
      <c r="CU116" s="32">
        <f>'Points Master'!AJ116</f>
        <v>0</v>
      </c>
      <c r="CV116" s="30"/>
      <c r="CW116" s="30"/>
      <c r="CX116" s="30"/>
      <c r="CY116" s="30"/>
      <c r="CZ116" s="30"/>
      <c r="DA116" s="33"/>
      <c r="DB116" s="34"/>
      <c r="DC116" s="35"/>
      <c r="DD116" s="20" t="str">
        <f>IF(OR(DF116&gt;0,DH116&gt;0,DJ116&gt;0),'Points Master'!A116,"NIP")</f>
        <v>NIP</v>
      </c>
      <c r="DE116" s="35"/>
      <c r="DF116" s="36">
        <f>'Points Master'!AM116</f>
        <v>0</v>
      </c>
      <c r="DG116" s="35"/>
      <c r="DH116" s="37">
        <f>'Points Master'!AN116</f>
        <v>0</v>
      </c>
      <c r="DI116" s="35"/>
      <c r="DJ116" s="37">
        <f>'Points Master'!AO116</f>
        <v>0</v>
      </c>
      <c r="DK116" s="35"/>
      <c r="DL116" s="35"/>
      <c r="DM116" s="35"/>
      <c r="DN116" s="35"/>
      <c r="DO116" s="35"/>
      <c r="DP116" s="38"/>
      <c r="DQ116" s="18"/>
      <c r="DR116" s="19"/>
      <c r="DS116" s="20" t="str">
        <f>IF(OR(DU116&gt;0,DW116&gt;0,DY116&gt;0),'Points Master'!A116,"NIP")</f>
        <v>NIP</v>
      </c>
      <c r="DT116" s="19"/>
      <c r="DU116" s="21">
        <f>'Points Master'!AR116</f>
        <v>0</v>
      </c>
      <c r="DV116" s="19"/>
      <c r="DW116" s="22">
        <f>'Points Master'!AS116</f>
        <v>0</v>
      </c>
      <c r="DX116" s="19"/>
      <c r="DY116" s="22">
        <f>'Points Master'!AT116</f>
        <v>0</v>
      </c>
      <c r="DZ116" s="19"/>
      <c r="EA116" s="19"/>
      <c r="EB116" s="19"/>
      <c r="EC116" s="19"/>
      <c r="ED116" s="19"/>
      <c r="EE116" s="23"/>
      <c r="EF116" s="24"/>
      <c r="EG116" s="25"/>
      <c r="EH116" s="20" t="str">
        <f>IF(OR(EJ116&gt;0,EL116&gt;0,EN116&gt;0),'Points Master'!A116,"NIP")</f>
        <v>NIP</v>
      </c>
      <c r="EI116" s="25"/>
      <c r="EJ116" s="26">
        <f>'Points Master'!AW116</f>
        <v>0</v>
      </c>
      <c r="EK116" s="25"/>
      <c r="EL116" s="27">
        <f>'Points Master'!AX116</f>
        <v>0</v>
      </c>
      <c r="EM116" s="25"/>
      <c r="EN116" s="27">
        <f>'Points Master'!AY116</f>
        <v>0</v>
      </c>
      <c r="EO116" s="25"/>
      <c r="EP116" s="25"/>
      <c r="EQ116" s="25"/>
      <c r="ER116" s="25"/>
      <c r="ES116" s="25"/>
      <c r="ET116" s="28"/>
      <c r="EU116" s="29"/>
      <c r="EV116" s="30"/>
      <c r="EW116" s="20" t="str">
        <f>IF(OR(EY116&gt;0,FA116&gt;0,FC116&gt;0),'Points Master'!A116,"NIP")</f>
        <v>NIP</v>
      </c>
      <c r="EX116" s="30"/>
      <c r="EY116" s="31">
        <f>'Points Master'!BB116</f>
        <v>0</v>
      </c>
      <c r="EZ116" s="30"/>
      <c r="FA116" s="32">
        <f>'Points Master'!BC116</f>
        <v>0</v>
      </c>
      <c r="FB116" s="30"/>
      <c r="FC116" s="32">
        <f>'Points Master'!BD116</f>
        <v>0</v>
      </c>
      <c r="FD116" s="30"/>
      <c r="FE116" s="30"/>
      <c r="FF116" s="30"/>
      <c r="FG116" s="30"/>
      <c r="FH116" s="30"/>
      <c r="FI116" s="33"/>
      <c r="FJ116" s="34"/>
      <c r="FK116" s="35"/>
      <c r="FL116" s="20" t="str">
        <f>IF(OR(FN116&gt;0,FP116&gt;0,FR116&gt;0),'Points Master'!A116,"NIP")</f>
        <v>NIP</v>
      </c>
      <c r="FM116" s="35"/>
      <c r="FN116" s="36">
        <f>'Points Master'!BG116</f>
        <v>0</v>
      </c>
      <c r="FO116" s="35"/>
      <c r="FP116" s="37">
        <f>'Points Master'!BH116</f>
        <v>0</v>
      </c>
      <c r="FQ116" s="35"/>
      <c r="FR116" s="37">
        <f>'Points Master'!BI116</f>
        <v>0</v>
      </c>
      <c r="FS116" s="35"/>
      <c r="FT116" s="35"/>
      <c r="FU116" s="35"/>
      <c r="FV116" s="35"/>
      <c r="FW116" s="35"/>
      <c r="FX116" s="38"/>
    </row>
    <row r="117" spans="1:180" ht="18.600000000000001" thickBot="1">
      <c r="A117" s="18"/>
      <c r="B117" s="19"/>
      <c r="C117" s="20" t="str">
        <f>IF(OR(E117&gt;0,G117&gt;0,I117&gt;0),'Points Master'!A117,"NIP")</f>
        <v>NIP</v>
      </c>
      <c r="D117" s="19"/>
      <c r="E117" s="21">
        <f>'Points Master'!D117</f>
        <v>0</v>
      </c>
      <c r="F117" s="19"/>
      <c r="G117" s="22">
        <f>'Points Master'!E117</f>
        <v>0</v>
      </c>
      <c r="H117" s="19"/>
      <c r="I117" s="22">
        <f>'Points Master'!F117</f>
        <v>0</v>
      </c>
      <c r="J117" s="19"/>
      <c r="K117" s="19"/>
      <c r="L117" s="19"/>
      <c r="M117" s="19"/>
      <c r="N117" s="19"/>
      <c r="O117" s="23"/>
      <c r="P117" s="24"/>
      <c r="Q117" s="25"/>
      <c r="R117" s="20" t="str">
        <f>IF(OR(T117&gt;0,V117&gt;0,X117&gt;0),'Points Master'!A117,"NIP")</f>
        <v>NIP</v>
      </c>
      <c r="S117" s="25"/>
      <c r="T117" s="26">
        <f>'Points Master'!I117</f>
        <v>0</v>
      </c>
      <c r="U117" s="25"/>
      <c r="V117" s="27">
        <f>'Points Master'!J117</f>
        <v>0</v>
      </c>
      <c r="W117" s="25"/>
      <c r="X117" s="27">
        <f>'Points Master'!K117</f>
        <v>0</v>
      </c>
      <c r="Y117" s="25"/>
      <c r="Z117" s="25"/>
      <c r="AA117" s="25"/>
      <c r="AB117" s="25"/>
      <c r="AC117" s="25"/>
      <c r="AD117" s="28"/>
      <c r="AE117" s="29"/>
      <c r="AF117" s="30"/>
      <c r="AG117" s="20" t="str">
        <f>IF(OR(AI117&gt;0,AK117&gt;0,AM117&gt;0),'Points Master'!A117,"NIP")</f>
        <v>NIP</v>
      </c>
      <c r="AH117" s="30"/>
      <c r="AI117" s="31">
        <f>'Points Master'!N117</f>
        <v>0</v>
      </c>
      <c r="AJ117" s="30"/>
      <c r="AK117" s="32">
        <f>'Points Master'!O117</f>
        <v>0</v>
      </c>
      <c r="AL117" s="30"/>
      <c r="AM117" s="32">
        <f>'Points Master'!P117</f>
        <v>0</v>
      </c>
      <c r="AN117" s="30"/>
      <c r="AO117" s="30"/>
      <c r="AP117" s="30"/>
      <c r="AQ117" s="30"/>
      <c r="AR117" s="30"/>
      <c r="AS117" s="33"/>
      <c r="AT117" s="34"/>
      <c r="AU117" s="35"/>
      <c r="AV117" s="20" t="str">
        <f>IF(OR(AX117&gt;0,AZ117&gt;0,BB117&gt;0),'Points Master'!A117,"NIP")</f>
        <v>NIP</v>
      </c>
      <c r="AW117" s="35"/>
      <c r="AX117" s="36">
        <f>'Points Master'!S117</f>
        <v>0</v>
      </c>
      <c r="AY117" s="35"/>
      <c r="AZ117" s="37">
        <f>'Points Master'!T117</f>
        <v>0</v>
      </c>
      <c r="BA117" s="35"/>
      <c r="BB117" s="37">
        <f>'Points Master'!U117</f>
        <v>0</v>
      </c>
      <c r="BC117" s="35"/>
      <c r="BD117" s="35"/>
      <c r="BE117" s="35"/>
      <c r="BF117" s="35"/>
      <c r="BG117" s="35"/>
      <c r="BH117" s="38"/>
      <c r="BI117" s="18"/>
      <c r="BJ117" s="19"/>
      <c r="BK117" s="20" t="str">
        <f>IF(OR(BM117&gt;0,BO117&gt;0,BQ117&gt;0),'Points Master'!A117,"NIP")</f>
        <v>NIP</v>
      </c>
      <c r="BL117" s="19"/>
      <c r="BM117" s="21">
        <f>'Points Master'!X117</f>
        <v>0</v>
      </c>
      <c r="BN117" s="19"/>
      <c r="BO117" s="22">
        <f>'Points Master'!Y117</f>
        <v>0</v>
      </c>
      <c r="BP117" s="19"/>
      <c r="BQ117" s="22">
        <f>'Points Master'!Z117</f>
        <v>0</v>
      </c>
      <c r="BR117" s="19"/>
      <c r="BS117" s="19"/>
      <c r="BT117" s="19"/>
      <c r="BU117" s="19"/>
      <c r="BV117" s="19"/>
      <c r="BW117" s="23"/>
      <c r="BX117" s="24"/>
      <c r="BY117" s="25"/>
      <c r="BZ117" s="20" t="str">
        <f>IF(OR(CB117&gt;0,CD117&gt;0,CF117&gt;0),'Points Master'!A117,"NIP")</f>
        <v>NIP</v>
      </c>
      <c r="CA117" s="25"/>
      <c r="CB117" s="26">
        <f>'Points Master'!AC117</f>
        <v>0</v>
      </c>
      <c r="CC117" s="25"/>
      <c r="CD117" s="27">
        <f>'Points Master'!AD117</f>
        <v>0</v>
      </c>
      <c r="CE117" s="25"/>
      <c r="CF117" s="27">
        <f>'Points Master'!AE117</f>
        <v>0</v>
      </c>
      <c r="CG117" s="25"/>
      <c r="CH117" s="25"/>
      <c r="CI117" s="25"/>
      <c r="CJ117" s="25"/>
      <c r="CK117" s="25"/>
      <c r="CL117" s="28"/>
      <c r="CM117" s="29"/>
      <c r="CN117" s="30"/>
      <c r="CO117" s="20" t="str">
        <f>IF(OR(CQ117&gt;0,CS117&gt;0,CU117&gt;0),'Points Master'!A117,"NIP")</f>
        <v>NIP</v>
      </c>
      <c r="CP117" s="30"/>
      <c r="CQ117" s="31">
        <f>'Points Master'!AH117</f>
        <v>0</v>
      </c>
      <c r="CR117" s="30"/>
      <c r="CS117" s="32">
        <f>'Points Master'!AI117</f>
        <v>0</v>
      </c>
      <c r="CT117" s="30"/>
      <c r="CU117" s="32">
        <f>'Points Master'!AJ117</f>
        <v>0</v>
      </c>
      <c r="CV117" s="30"/>
      <c r="CW117" s="30"/>
      <c r="CX117" s="30"/>
      <c r="CY117" s="30"/>
      <c r="CZ117" s="30"/>
      <c r="DA117" s="33"/>
      <c r="DB117" s="34"/>
      <c r="DC117" s="35"/>
      <c r="DD117" s="20" t="str">
        <f>IF(OR(DF117&gt;0,DH117&gt;0,DJ117&gt;0),'Points Master'!A117,"NIP")</f>
        <v>NIP</v>
      </c>
      <c r="DE117" s="35"/>
      <c r="DF117" s="36">
        <f>'Points Master'!AM117</f>
        <v>0</v>
      </c>
      <c r="DG117" s="35"/>
      <c r="DH117" s="37">
        <f>'Points Master'!AN117</f>
        <v>0</v>
      </c>
      <c r="DI117" s="35"/>
      <c r="DJ117" s="37">
        <f>'Points Master'!AO117</f>
        <v>0</v>
      </c>
      <c r="DK117" s="35"/>
      <c r="DL117" s="35"/>
      <c r="DM117" s="35"/>
      <c r="DN117" s="35"/>
      <c r="DO117" s="35"/>
      <c r="DP117" s="38"/>
      <c r="DQ117" s="18"/>
      <c r="DR117" s="19"/>
      <c r="DS117" s="20" t="str">
        <f>IF(OR(DU117&gt;0,DW117&gt;0,DY117&gt;0),'Points Master'!A117,"NIP")</f>
        <v>NIP</v>
      </c>
      <c r="DT117" s="19"/>
      <c r="DU117" s="21">
        <f>'Points Master'!AR117</f>
        <v>0</v>
      </c>
      <c r="DV117" s="19"/>
      <c r="DW117" s="22">
        <f>'Points Master'!AS117</f>
        <v>0</v>
      </c>
      <c r="DX117" s="19"/>
      <c r="DY117" s="22">
        <f>'Points Master'!AT117</f>
        <v>0</v>
      </c>
      <c r="DZ117" s="19"/>
      <c r="EA117" s="19"/>
      <c r="EB117" s="19"/>
      <c r="EC117" s="19"/>
      <c r="ED117" s="19"/>
      <c r="EE117" s="23"/>
      <c r="EF117" s="24"/>
      <c r="EG117" s="25"/>
      <c r="EH117" s="20" t="str">
        <f>IF(OR(EJ117&gt;0,EL117&gt;0,EN117&gt;0),'Points Master'!A117,"NIP")</f>
        <v>NIP</v>
      </c>
      <c r="EI117" s="25"/>
      <c r="EJ117" s="26">
        <f>'Points Master'!AW117</f>
        <v>0</v>
      </c>
      <c r="EK117" s="25"/>
      <c r="EL117" s="27">
        <f>'Points Master'!AX117</f>
        <v>0</v>
      </c>
      <c r="EM117" s="25"/>
      <c r="EN117" s="27">
        <f>'Points Master'!AY117</f>
        <v>0</v>
      </c>
      <c r="EO117" s="25"/>
      <c r="EP117" s="25"/>
      <c r="EQ117" s="25"/>
      <c r="ER117" s="25"/>
      <c r="ES117" s="25"/>
      <c r="ET117" s="28"/>
      <c r="EU117" s="29"/>
      <c r="EV117" s="30"/>
      <c r="EW117" s="20" t="str">
        <f>IF(OR(EY117&gt;0,FA117&gt;0,FC117&gt;0),'Points Master'!A117,"NIP")</f>
        <v>NIP</v>
      </c>
      <c r="EX117" s="30"/>
      <c r="EY117" s="31">
        <f>'Points Master'!BB117</f>
        <v>0</v>
      </c>
      <c r="EZ117" s="30"/>
      <c r="FA117" s="32">
        <f>'Points Master'!BC117</f>
        <v>0</v>
      </c>
      <c r="FB117" s="30"/>
      <c r="FC117" s="32">
        <f>'Points Master'!BD117</f>
        <v>0</v>
      </c>
      <c r="FD117" s="30"/>
      <c r="FE117" s="30"/>
      <c r="FF117" s="30"/>
      <c r="FG117" s="30"/>
      <c r="FH117" s="30"/>
      <c r="FI117" s="33"/>
      <c r="FJ117" s="34"/>
      <c r="FK117" s="35"/>
      <c r="FL117" s="20" t="str">
        <f>IF(OR(FN117&gt;0,FP117&gt;0,FR117&gt;0),'Points Master'!A117,"NIP")</f>
        <v>NIP</v>
      </c>
      <c r="FM117" s="35"/>
      <c r="FN117" s="36">
        <f>'Points Master'!BG117</f>
        <v>0</v>
      </c>
      <c r="FO117" s="35"/>
      <c r="FP117" s="37">
        <f>'Points Master'!BH117</f>
        <v>0</v>
      </c>
      <c r="FQ117" s="35"/>
      <c r="FR117" s="37">
        <f>'Points Master'!BI117</f>
        <v>0</v>
      </c>
      <c r="FS117" s="35"/>
      <c r="FT117" s="35"/>
      <c r="FU117" s="35"/>
      <c r="FV117" s="35"/>
      <c r="FW117" s="35"/>
      <c r="FX117" s="38"/>
    </row>
    <row r="118" spans="1:180" ht="18.600000000000001" thickBot="1">
      <c r="A118" s="18"/>
      <c r="B118" s="19"/>
      <c r="C118" s="20" t="str">
        <f>IF(OR(E118&gt;0,G118&gt;0,I118&gt;0),'Points Master'!A118,"NIP")</f>
        <v>NIP</v>
      </c>
      <c r="D118" s="19"/>
      <c r="E118" s="21">
        <f>'Points Master'!D118</f>
        <v>0</v>
      </c>
      <c r="F118" s="19"/>
      <c r="G118" s="22">
        <f>'Points Master'!E118</f>
        <v>0</v>
      </c>
      <c r="H118" s="19"/>
      <c r="I118" s="22">
        <f>'Points Master'!F118</f>
        <v>0</v>
      </c>
      <c r="J118" s="19"/>
      <c r="K118" s="19"/>
      <c r="L118" s="19"/>
      <c r="M118" s="19"/>
      <c r="N118" s="19"/>
      <c r="O118" s="23"/>
      <c r="P118" s="24"/>
      <c r="Q118" s="25"/>
      <c r="R118" s="20" t="str">
        <f>IF(OR(T118&gt;0,V118&gt;0,X118&gt;0),'Points Master'!A118,"NIP")</f>
        <v>NIP</v>
      </c>
      <c r="S118" s="25"/>
      <c r="T118" s="26">
        <f>'Points Master'!I118</f>
        <v>0</v>
      </c>
      <c r="U118" s="25"/>
      <c r="V118" s="27">
        <f>'Points Master'!J118</f>
        <v>0</v>
      </c>
      <c r="W118" s="25"/>
      <c r="X118" s="27">
        <f>'Points Master'!K118</f>
        <v>0</v>
      </c>
      <c r="Y118" s="25"/>
      <c r="Z118" s="25"/>
      <c r="AA118" s="25"/>
      <c r="AB118" s="25"/>
      <c r="AC118" s="25"/>
      <c r="AD118" s="28"/>
      <c r="AE118" s="29"/>
      <c r="AF118" s="30"/>
      <c r="AG118" s="20" t="str">
        <f>IF(OR(AI118&gt;0,AK118&gt;0,AM118&gt;0),'Points Master'!A118,"NIP")</f>
        <v>NIP</v>
      </c>
      <c r="AH118" s="30"/>
      <c r="AI118" s="31">
        <f>'Points Master'!N118</f>
        <v>0</v>
      </c>
      <c r="AJ118" s="30"/>
      <c r="AK118" s="32">
        <f>'Points Master'!O118</f>
        <v>0</v>
      </c>
      <c r="AL118" s="30"/>
      <c r="AM118" s="32">
        <f>'Points Master'!P118</f>
        <v>0</v>
      </c>
      <c r="AN118" s="30"/>
      <c r="AO118" s="30"/>
      <c r="AP118" s="30"/>
      <c r="AQ118" s="30"/>
      <c r="AR118" s="30"/>
      <c r="AS118" s="33"/>
      <c r="AT118" s="34"/>
      <c r="AU118" s="35"/>
      <c r="AV118" s="20" t="str">
        <f>IF(OR(AX118&gt;0,AZ118&gt;0,BB118&gt;0),'Points Master'!A118,"NIP")</f>
        <v>NIP</v>
      </c>
      <c r="AW118" s="35"/>
      <c r="AX118" s="36">
        <f>'Points Master'!S118</f>
        <v>0</v>
      </c>
      <c r="AY118" s="35"/>
      <c r="AZ118" s="37">
        <f>'Points Master'!T118</f>
        <v>0</v>
      </c>
      <c r="BA118" s="35"/>
      <c r="BB118" s="37">
        <f>'Points Master'!U118</f>
        <v>0</v>
      </c>
      <c r="BC118" s="35"/>
      <c r="BD118" s="35"/>
      <c r="BE118" s="35"/>
      <c r="BF118" s="35"/>
      <c r="BG118" s="35"/>
      <c r="BH118" s="38"/>
      <c r="BI118" s="18"/>
      <c r="BJ118" s="19"/>
      <c r="BK118" s="20" t="str">
        <f>IF(OR(BM118&gt;0,BO118&gt;0,BQ118&gt;0),'Points Master'!A118,"NIP")</f>
        <v>NIP</v>
      </c>
      <c r="BL118" s="19"/>
      <c r="BM118" s="21">
        <f>'Points Master'!X118</f>
        <v>0</v>
      </c>
      <c r="BN118" s="19"/>
      <c r="BO118" s="22">
        <f>'Points Master'!Y118</f>
        <v>0</v>
      </c>
      <c r="BP118" s="19"/>
      <c r="BQ118" s="22">
        <f>'Points Master'!Z118</f>
        <v>0</v>
      </c>
      <c r="BR118" s="19"/>
      <c r="BS118" s="19"/>
      <c r="BT118" s="19"/>
      <c r="BU118" s="19"/>
      <c r="BV118" s="19"/>
      <c r="BW118" s="23"/>
      <c r="BX118" s="24"/>
      <c r="BY118" s="25"/>
      <c r="BZ118" s="20" t="str">
        <f>IF(OR(CB118&gt;0,CD118&gt;0,CF118&gt;0),'Points Master'!A118,"NIP")</f>
        <v>NIP</v>
      </c>
      <c r="CA118" s="25"/>
      <c r="CB118" s="26">
        <f>'Points Master'!AC118</f>
        <v>0</v>
      </c>
      <c r="CC118" s="25"/>
      <c r="CD118" s="27">
        <f>'Points Master'!AD118</f>
        <v>0</v>
      </c>
      <c r="CE118" s="25"/>
      <c r="CF118" s="27">
        <f>'Points Master'!AE118</f>
        <v>0</v>
      </c>
      <c r="CG118" s="25"/>
      <c r="CH118" s="25"/>
      <c r="CI118" s="25"/>
      <c r="CJ118" s="25"/>
      <c r="CK118" s="25"/>
      <c r="CL118" s="28"/>
      <c r="CM118" s="29"/>
      <c r="CN118" s="30"/>
      <c r="CO118" s="20" t="str">
        <f>IF(OR(CQ118&gt;0,CS118&gt;0,CU118&gt;0),'Points Master'!A118,"NIP")</f>
        <v>NIP</v>
      </c>
      <c r="CP118" s="30"/>
      <c r="CQ118" s="31">
        <f>'Points Master'!AH118</f>
        <v>0</v>
      </c>
      <c r="CR118" s="30"/>
      <c r="CS118" s="32">
        <f>'Points Master'!AI118</f>
        <v>0</v>
      </c>
      <c r="CT118" s="30"/>
      <c r="CU118" s="32">
        <f>'Points Master'!AJ118</f>
        <v>0</v>
      </c>
      <c r="CV118" s="30"/>
      <c r="CW118" s="30"/>
      <c r="CX118" s="30"/>
      <c r="CY118" s="30"/>
      <c r="CZ118" s="30"/>
      <c r="DA118" s="33"/>
      <c r="DB118" s="34"/>
      <c r="DC118" s="35"/>
      <c r="DD118" s="20" t="str">
        <f>IF(OR(DF118&gt;0,DH118&gt;0,DJ118&gt;0),'Points Master'!A118,"NIP")</f>
        <v>NIP</v>
      </c>
      <c r="DE118" s="35"/>
      <c r="DF118" s="36">
        <f>'Points Master'!AM118</f>
        <v>0</v>
      </c>
      <c r="DG118" s="35"/>
      <c r="DH118" s="37">
        <f>'Points Master'!AN118</f>
        <v>0</v>
      </c>
      <c r="DI118" s="35"/>
      <c r="DJ118" s="37">
        <f>'Points Master'!AO118</f>
        <v>0</v>
      </c>
      <c r="DK118" s="35"/>
      <c r="DL118" s="35"/>
      <c r="DM118" s="35"/>
      <c r="DN118" s="35"/>
      <c r="DO118" s="35"/>
      <c r="DP118" s="38"/>
      <c r="DQ118" s="18"/>
      <c r="DR118" s="19"/>
      <c r="DS118" s="20" t="str">
        <f>IF(OR(DU118&gt;0,DW118&gt;0,DY118&gt;0),'Points Master'!A118,"NIP")</f>
        <v>NIP</v>
      </c>
      <c r="DT118" s="19"/>
      <c r="DU118" s="21">
        <f>'Points Master'!AR118</f>
        <v>0</v>
      </c>
      <c r="DV118" s="19"/>
      <c r="DW118" s="22">
        <f>'Points Master'!AS118</f>
        <v>0</v>
      </c>
      <c r="DX118" s="19"/>
      <c r="DY118" s="22">
        <f>'Points Master'!AT118</f>
        <v>0</v>
      </c>
      <c r="DZ118" s="19"/>
      <c r="EA118" s="19"/>
      <c r="EB118" s="19"/>
      <c r="EC118" s="19"/>
      <c r="ED118" s="19"/>
      <c r="EE118" s="23"/>
      <c r="EF118" s="24"/>
      <c r="EG118" s="25"/>
      <c r="EH118" s="20" t="str">
        <f>IF(OR(EJ118&gt;0,EL118&gt;0,EN118&gt;0),'Points Master'!A118,"NIP")</f>
        <v>NIP</v>
      </c>
      <c r="EI118" s="25"/>
      <c r="EJ118" s="26">
        <f>'Points Master'!AW118</f>
        <v>0</v>
      </c>
      <c r="EK118" s="25"/>
      <c r="EL118" s="27">
        <f>'Points Master'!AX118</f>
        <v>0</v>
      </c>
      <c r="EM118" s="25"/>
      <c r="EN118" s="27">
        <f>'Points Master'!AY118</f>
        <v>0</v>
      </c>
      <c r="EO118" s="25"/>
      <c r="EP118" s="25"/>
      <c r="EQ118" s="25"/>
      <c r="ER118" s="25"/>
      <c r="ES118" s="25"/>
      <c r="ET118" s="28"/>
      <c r="EU118" s="29"/>
      <c r="EV118" s="30"/>
      <c r="EW118" s="20" t="str">
        <f>IF(OR(EY118&gt;0,FA118&gt;0,FC118&gt;0),'Points Master'!A118,"NIP")</f>
        <v>NIP</v>
      </c>
      <c r="EX118" s="30"/>
      <c r="EY118" s="31">
        <f>'Points Master'!BB118</f>
        <v>0</v>
      </c>
      <c r="EZ118" s="30"/>
      <c r="FA118" s="32">
        <f>'Points Master'!BC118</f>
        <v>0</v>
      </c>
      <c r="FB118" s="30"/>
      <c r="FC118" s="32">
        <f>'Points Master'!BD118</f>
        <v>0</v>
      </c>
      <c r="FD118" s="30"/>
      <c r="FE118" s="30"/>
      <c r="FF118" s="30"/>
      <c r="FG118" s="30"/>
      <c r="FH118" s="30"/>
      <c r="FI118" s="33"/>
      <c r="FJ118" s="34"/>
      <c r="FK118" s="35"/>
      <c r="FL118" s="20" t="str">
        <f>IF(OR(FN118&gt;0,FP118&gt;0,FR118&gt;0),'Points Master'!A118,"NIP")</f>
        <v>NIP</v>
      </c>
      <c r="FM118" s="35"/>
      <c r="FN118" s="36">
        <f>'Points Master'!BG118</f>
        <v>0</v>
      </c>
      <c r="FO118" s="35"/>
      <c r="FP118" s="37">
        <f>'Points Master'!BH118</f>
        <v>0</v>
      </c>
      <c r="FQ118" s="35"/>
      <c r="FR118" s="37">
        <f>'Points Master'!BI118</f>
        <v>0</v>
      </c>
      <c r="FS118" s="35"/>
      <c r="FT118" s="35"/>
      <c r="FU118" s="35"/>
      <c r="FV118" s="35"/>
      <c r="FW118" s="35"/>
      <c r="FX118" s="38"/>
    </row>
    <row r="119" spans="1:180" ht="18.600000000000001" thickBot="1">
      <c r="A119" s="18"/>
      <c r="B119" s="19"/>
      <c r="C119" s="20" t="str">
        <f>IF(OR(E119&gt;0,G119&gt;0,I119&gt;0),'Points Master'!A119,"NIP")</f>
        <v>NIP</v>
      </c>
      <c r="D119" s="19"/>
      <c r="E119" s="21">
        <f>'Points Master'!D119</f>
        <v>0</v>
      </c>
      <c r="F119" s="19"/>
      <c r="G119" s="22">
        <f>'Points Master'!E119</f>
        <v>0</v>
      </c>
      <c r="H119" s="19"/>
      <c r="I119" s="22">
        <f>'Points Master'!F119</f>
        <v>0</v>
      </c>
      <c r="J119" s="19"/>
      <c r="K119" s="19"/>
      <c r="L119" s="19"/>
      <c r="M119" s="19"/>
      <c r="N119" s="19"/>
      <c r="O119" s="23"/>
      <c r="P119" s="24"/>
      <c r="Q119" s="25"/>
      <c r="R119" s="20" t="str">
        <f>IF(OR(T119&gt;0,V119&gt;0,X119&gt;0),'Points Master'!A119,"NIP")</f>
        <v>NIP</v>
      </c>
      <c r="S119" s="25"/>
      <c r="T119" s="26">
        <f>'Points Master'!I119</f>
        <v>0</v>
      </c>
      <c r="U119" s="25"/>
      <c r="V119" s="27">
        <f>'Points Master'!J119</f>
        <v>0</v>
      </c>
      <c r="W119" s="25"/>
      <c r="X119" s="27">
        <f>'Points Master'!K119</f>
        <v>0</v>
      </c>
      <c r="Y119" s="25"/>
      <c r="Z119" s="25"/>
      <c r="AA119" s="25"/>
      <c r="AB119" s="25"/>
      <c r="AC119" s="25"/>
      <c r="AD119" s="28"/>
      <c r="AE119" s="29"/>
      <c r="AF119" s="30"/>
      <c r="AG119" s="20" t="str">
        <f>IF(OR(AI119&gt;0,AK119&gt;0,AM119&gt;0),'Points Master'!A119,"NIP")</f>
        <v>NIP</v>
      </c>
      <c r="AH119" s="30"/>
      <c r="AI119" s="31">
        <f>'Points Master'!N119</f>
        <v>0</v>
      </c>
      <c r="AJ119" s="30"/>
      <c r="AK119" s="32">
        <f>'Points Master'!O119</f>
        <v>0</v>
      </c>
      <c r="AL119" s="30"/>
      <c r="AM119" s="32">
        <f>'Points Master'!P119</f>
        <v>0</v>
      </c>
      <c r="AN119" s="30"/>
      <c r="AO119" s="30"/>
      <c r="AP119" s="30"/>
      <c r="AQ119" s="30"/>
      <c r="AR119" s="30"/>
      <c r="AS119" s="33"/>
      <c r="AT119" s="34"/>
      <c r="AU119" s="35"/>
      <c r="AV119" s="20" t="str">
        <f>IF(OR(AX119&gt;0,AZ119&gt;0,BB119&gt;0),'Points Master'!A119,"NIP")</f>
        <v>NIP</v>
      </c>
      <c r="AW119" s="35"/>
      <c r="AX119" s="36">
        <f>'Points Master'!S119</f>
        <v>0</v>
      </c>
      <c r="AY119" s="35"/>
      <c r="AZ119" s="37">
        <f>'Points Master'!T119</f>
        <v>0</v>
      </c>
      <c r="BA119" s="35"/>
      <c r="BB119" s="37">
        <f>'Points Master'!U119</f>
        <v>0</v>
      </c>
      <c r="BC119" s="35"/>
      <c r="BD119" s="35"/>
      <c r="BE119" s="35"/>
      <c r="BF119" s="35"/>
      <c r="BG119" s="35"/>
      <c r="BH119" s="38"/>
      <c r="BI119" s="18"/>
      <c r="BJ119" s="19"/>
      <c r="BK119" s="20" t="str">
        <f>IF(OR(BM119&gt;0,BO119&gt;0,BQ119&gt;0),'Points Master'!A119,"NIP")</f>
        <v>NIP</v>
      </c>
      <c r="BL119" s="19"/>
      <c r="BM119" s="21">
        <f>'Points Master'!X119</f>
        <v>0</v>
      </c>
      <c r="BN119" s="19"/>
      <c r="BO119" s="22">
        <f>'Points Master'!Y119</f>
        <v>0</v>
      </c>
      <c r="BP119" s="19"/>
      <c r="BQ119" s="22">
        <f>'Points Master'!Z119</f>
        <v>0</v>
      </c>
      <c r="BR119" s="19"/>
      <c r="BS119" s="19"/>
      <c r="BT119" s="19"/>
      <c r="BU119" s="19"/>
      <c r="BV119" s="19"/>
      <c r="BW119" s="23"/>
      <c r="BX119" s="24"/>
      <c r="BY119" s="25"/>
      <c r="BZ119" s="20" t="str">
        <f>IF(OR(CB119&gt;0,CD119&gt;0,CF119&gt;0),'Points Master'!A119,"NIP")</f>
        <v>NIP</v>
      </c>
      <c r="CA119" s="25"/>
      <c r="CB119" s="26">
        <f>'Points Master'!AC119</f>
        <v>0</v>
      </c>
      <c r="CC119" s="25"/>
      <c r="CD119" s="27">
        <f>'Points Master'!AD119</f>
        <v>0</v>
      </c>
      <c r="CE119" s="25"/>
      <c r="CF119" s="27">
        <f>'Points Master'!AE119</f>
        <v>0</v>
      </c>
      <c r="CG119" s="25"/>
      <c r="CH119" s="25"/>
      <c r="CI119" s="25"/>
      <c r="CJ119" s="25"/>
      <c r="CK119" s="25"/>
      <c r="CL119" s="28"/>
      <c r="CM119" s="29"/>
      <c r="CN119" s="30"/>
      <c r="CO119" s="20" t="str">
        <f>IF(OR(CQ119&gt;0,CS119&gt;0,CU119&gt;0),'Points Master'!A119,"NIP")</f>
        <v>NIP</v>
      </c>
      <c r="CP119" s="30"/>
      <c r="CQ119" s="31">
        <f>'Points Master'!AH119</f>
        <v>0</v>
      </c>
      <c r="CR119" s="30"/>
      <c r="CS119" s="32">
        <f>'Points Master'!AI119</f>
        <v>0</v>
      </c>
      <c r="CT119" s="30"/>
      <c r="CU119" s="32">
        <f>'Points Master'!AJ119</f>
        <v>0</v>
      </c>
      <c r="CV119" s="30"/>
      <c r="CW119" s="30"/>
      <c r="CX119" s="30"/>
      <c r="CY119" s="30"/>
      <c r="CZ119" s="30"/>
      <c r="DA119" s="33"/>
      <c r="DB119" s="34"/>
      <c r="DC119" s="35"/>
      <c r="DD119" s="20" t="str">
        <f>IF(OR(DF119&gt;0,DH119&gt;0,DJ119&gt;0),'Points Master'!A119,"NIP")</f>
        <v>NIP</v>
      </c>
      <c r="DE119" s="35"/>
      <c r="DF119" s="36">
        <f>'Points Master'!AM119</f>
        <v>0</v>
      </c>
      <c r="DG119" s="35"/>
      <c r="DH119" s="37">
        <f>'Points Master'!AN119</f>
        <v>0</v>
      </c>
      <c r="DI119" s="35"/>
      <c r="DJ119" s="37">
        <f>'Points Master'!AO119</f>
        <v>0</v>
      </c>
      <c r="DK119" s="35"/>
      <c r="DL119" s="35"/>
      <c r="DM119" s="35"/>
      <c r="DN119" s="35"/>
      <c r="DO119" s="35"/>
      <c r="DP119" s="38"/>
      <c r="DQ119" s="18"/>
      <c r="DR119" s="19"/>
      <c r="DS119" s="20" t="str">
        <f>IF(OR(DU119&gt;0,DW119&gt;0,DY119&gt;0),'Points Master'!A119,"NIP")</f>
        <v>NIP</v>
      </c>
      <c r="DT119" s="19"/>
      <c r="DU119" s="21">
        <f>'Points Master'!AR119</f>
        <v>0</v>
      </c>
      <c r="DV119" s="19"/>
      <c r="DW119" s="22">
        <f>'Points Master'!AS119</f>
        <v>0</v>
      </c>
      <c r="DX119" s="19"/>
      <c r="DY119" s="22">
        <f>'Points Master'!AT119</f>
        <v>0</v>
      </c>
      <c r="DZ119" s="19"/>
      <c r="EA119" s="19"/>
      <c r="EB119" s="19"/>
      <c r="EC119" s="19"/>
      <c r="ED119" s="19"/>
      <c r="EE119" s="23"/>
      <c r="EF119" s="24"/>
      <c r="EG119" s="25"/>
      <c r="EH119" s="20" t="str">
        <f>IF(OR(EJ119&gt;0,EL119&gt;0,EN119&gt;0),'Points Master'!A119,"NIP")</f>
        <v>NIP</v>
      </c>
      <c r="EI119" s="25"/>
      <c r="EJ119" s="26">
        <f>'Points Master'!AW119</f>
        <v>0</v>
      </c>
      <c r="EK119" s="25"/>
      <c r="EL119" s="27">
        <f>'Points Master'!AX119</f>
        <v>0</v>
      </c>
      <c r="EM119" s="25"/>
      <c r="EN119" s="27">
        <f>'Points Master'!AY119</f>
        <v>0</v>
      </c>
      <c r="EO119" s="25"/>
      <c r="EP119" s="25"/>
      <c r="EQ119" s="25"/>
      <c r="ER119" s="25"/>
      <c r="ES119" s="25"/>
      <c r="ET119" s="28"/>
      <c r="EU119" s="29"/>
      <c r="EV119" s="30"/>
      <c r="EW119" s="20" t="str">
        <f>IF(OR(EY119&gt;0,FA119&gt;0,FC119&gt;0),'Points Master'!A119,"NIP")</f>
        <v>NIP</v>
      </c>
      <c r="EX119" s="30"/>
      <c r="EY119" s="31">
        <f>'Points Master'!BB119</f>
        <v>0</v>
      </c>
      <c r="EZ119" s="30"/>
      <c r="FA119" s="32">
        <f>'Points Master'!BC119</f>
        <v>0</v>
      </c>
      <c r="FB119" s="30"/>
      <c r="FC119" s="32">
        <f>'Points Master'!BD119</f>
        <v>0</v>
      </c>
      <c r="FD119" s="30"/>
      <c r="FE119" s="30"/>
      <c r="FF119" s="30"/>
      <c r="FG119" s="30"/>
      <c r="FH119" s="30"/>
      <c r="FI119" s="33"/>
      <c r="FJ119" s="34"/>
      <c r="FK119" s="35"/>
      <c r="FL119" s="20" t="str">
        <f>IF(OR(FN119&gt;0,FP119&gt;0,FR119&gt;0),'Points Master'!A119,"NIP")</f>
        <v>NIP</v>
      </c>
      <c r="FM119" s="35"/>
      <c r="FN119" s="36">
        <f>'Points Master'!BG119</f>
        <v>0</v>
      </c>
      <c r="FO119" s="35"/>
      <c r="FP119" s="37">
        <f>'Points Master'!BH119</f>
        <v>0</v>
      </c>
      <c r="FQ119" s="35"/>
      <c r="FR119" s="37">
        <f>'Points Master'!BI119</f>
        <v>0</v>
      </c>
      <c r="FS119" s="35"/>
      <c r="FT119" s="35"/>
      <c r="FU119" s="35"/>
      <c r="FV119" s="35"/>
      <c r="FW119" s="35"/>
      <c r="FX119" s="38"/>
    </row>
    <row r="120" spans="1:180" ht="18.600000000000001" thickBot="1">
      <c r="A120" s="39"/>
      <c r="B120" s="40"/>
      <c r="C120" s="20" t="str">
        <f>IF(OR(E120&gt;0,G120&gt;0,I120&gt;0),'Points Master'!A120,"NIP")</f>
        <v>NIP</v>
      </c>
      <c r="D120" s="40"/>
      <c r="E120" s="41">
        <f>'Points Master'!D120</f>
        <v>0</v>
      </c>
      <c r="F120" s="40"/>
      <c r="G120" s="22">
        <f>'Points Master'!E120</f>
        <v>0</v>
      </c>
      <c r="H120" s="40"/>
      <c r="I120" s="22">
        <f>'Points Master'!F120</f>
        <v>0</v>
      </c>
      <c r="J120" s="40"/>
      <c r="K120" s="40"/>
      <c r="L120" s="40"/>
      <c r="M120" s="40"/>
      <c r="N120" s="40"/>
      <c r="O120" s="42"/>
      <c r="P120" s="43"/>
      <c r="Q120" s="44"/>
      <c r="R120" s="20" t="str">
        <f>IF(OR(T120&gt;0,V120&gt;0,X120&gt;0),'Points Master'!A120,"NIP")</f>
        <v>NIP</v>
      </c>
      <c r="S120" s="44"/>
      <c r="T120" s="26">
        <f>'Points Master'!I120</f>
        <v>0</v>
      </c>
      <c r="U120" s="25"/>
      <c r="V120" s="27">
        <f>'Points Master'!J120</f>
        <v>0</v>
      </c>
      <c r="W120" s="25"/>
      <c r="X120" s="27">
        <f>'Points Master'!K120</f>
        <v>0</v>
      </c>
      <c r="Y120" s="44"/>
      <c r="Z120" s="44"/>
      <c r="AA120" s="44"/>
      <c r="AB120" s="44"/>
      <c r="AC120" s="44"/>
      <c r="AD120" s="45"/>
      <c r="AE120" s="46"/>
      <c r="AF120" s="47"/>
      <c r="AG120" s="20" t="str">
        <f>IF(OR(AI120&gt;0,AK120&gt;0,AM120&gt;0),'Points Master'!A120,"NIP")</f>
        <v>NIP</v>
      </c>
      <c r="AH120" s="47"/>
      <c r="AI120" s="31">
        <f>'Points Master'!N120</f>
        <v>0</v>
      </c>
      <c r="AJ120" s="30"/>
      <c r="AK120" s="32">
        <f>'Points Master'!O120</f>
        <v>0</v>
      </c>
      <c r="AL120" s="30"/>
      <c r="AM120" s="32">
        <f>'Points Master'!P120</f>
        <v>0</v>
      </c>
      <c r="AN120" s="47"/>
      <c r="AO120" s="47"/>
      <c r="AP120" s="47"/>
      <c r="AQ120" s="47"/>
      <c r="AR120" s="47"/>
      <c r="AS120" s="48"/>
      <c r="AT120" s="49"/>
      <c r="AU120" s="50"/>
      <c r="AV120" s="20" t="str">
        <f>IF(OR(AX120&gt;0,AZ120&gt;0,BB120&gt;0),'Points Master'!A120,"NIP")</f>
        <v>NIP</v>
      </c>
      <c r="AW120" s="35"/>
      <c r="AX120" s="36">
        <f>'Points Master'!S120</f>
        <v>0</v>
      </c>
      <c r="AY120" s="35"/>
      <c r="AZ120" s="37">
        <f>'Points Master'!T120</f>
        <v>0</v>
      </c>
      <c r="BA120" s="35"/>
      <c r="BB120" s="37">
        <f>'Points Master'!U120</f>
        <v>0</v>
      </c>
      <c r="BC120" s="50"/>
      <c r="BD120" s="50"/>
      <c r="BE120" s="50"/>
      <c r="BF120" s="50"/>
      <c r="BG120" s="50"/>
      <c r="BH120" s="51"/>
      <c r="BI120" s="39"/>
      <c r="BJ120" s="40"/>
      <c r="BK120" s="20" t="str">
        <f>IF(OR(BM120&gt;0,BO120&gt;0,BQ120&gt;0),'Points Master'!A120,"NIP")</f>
        <v>NIP</v>
      </c>
      <c r="BL120" s="19"/>
      <c r="BM120" s="21">
        <f>'Points Master'!X120</f>
        <v>0</v>
      </c>
      <c r="BN120" s="19"/>
      <c r="BO120" s="22">
        <f>'Points Master'!Y120</f>
        <v>0</v>
      </c>
      <c r="BP120" s="19"/>
      <c r="BQ120" s="22">
        <f>'Points Master'!Z120</f>
        <v>0</v>
      </c>
      <c r="BR120" s="40"/>
      <c r="BS120" s="40"/>
      <c r="BT120" s="40"/>
      <c r="BU120" s="40"/>
      <c r="BV120" s="40"/>
      <c r="BW120" s="42"/>
      <c r="BX120" s="43"/>
      <c r="BY120" s="44"/>
      <c r="BZ120" s="20" t="str">
        <f>IF(OR(CB120&gt;0,CD120&gt;0,CF120&gt;0),'Points Master'!A120,"NIP")</f>
        <v>NIP</v>
      </c>
      <c r="CA120" s="25"/>
      <c r="CB120" s="26">
        <f>'Points Master'!AC120</f>
        <v>0</v>
      </c>
      <c r="CC120" s="25"/>
      <c r="CD120" s="27">
        <f>'Points Master'!AD120</f>
        <v>0</v>
      </c>
      <c r="CE120" s="25"/>
      <c r="CF120" s="27">
        <f>'Points Master'!AE120</f>
        <v>0</v>
      </c>
      <c r="CG120" s="44"/>
      <c r="CH120" s="44"/>
      <c r="CI120" s="44"/>
      <c r="CJ120" s="44"/>
      <c r="CK120" s="44"/>
      <c r="CL120" s="45"/>
      <c r="CM120" s="46"/>
      <c r="CN120" s="47"/>
      <c r="CO120" s="20" t="str">
        <f>IF(OR(CQ120&gt;0,CS120&gt;0,CU120&gt;0),'Points Master'!A120,"NIP")</f>
        <v>NIP</v>
      </c>
      <c r="CP120" s="30"/>
      <c r="CQ120" s="31">
        <f>'Points Master'!AH120</f>
        <v>0</v>
      </c>
      <c r="CR120" s="30"/>
      <c r="CS120" s="32">
        <f>'Points Master'!AI120</f>
        <v>0</v>
      </c>
      <c r="CT120" s="30"/>
      <c r="CU120" s="32">
        <f>'Points Master'!AJ120</f>
        <v>0</v>
      </c>
      <c r="CV120" s="47"/>
      <c r="CW120" s="47"/>
      <c r="CX120" s="47"/>
      <c r="CY120" s="47"/>
      <c r="CZ120" s="47"/>
      <c r="DA120" s="48"/>
      <c r="DB120" s="49"/>
      <c r="DC120" s="50"/>
      <c r="DD120" s="20" t="str">
        <f>IF(OR(DF120&gt;0,DH120&gt;0,DJ120&gt;0),'Points Master'!A120,"NIP")</f>
        <v>NIP</v>
      </c>
      <c r="DE120" s="35"/>
      <c r="DF120" s="36">
        <f>'Points Master'!AM120</f>
        <v>0</v>
      </c>
      <c r="DG120" s="35"/>
      <c r="DH120" s="37">
        <f>'Points Master'!AN120</f>
        <v>0</v>
      </c>
      <c r="DI120" s="35"/>
      <c r="DJ120" s="37">
        <f>'Points Master'!AO120</f>
        <v>0</v>
      </c>
      <c r="DK120" s="50"/>
      <c r="DL120" s="50"/>
      <c r="DM120" s="50"/>
      <c r="DN120" s="50"/>
      <c r="DO120" s="50"/>
      <c r="DP120" s="51"/>
      <c r="DQ120" s="39"/>
      <c r="DR120" s="40"/>
      <c r="DS120" s="20" t="str">
        <f>IF(OR(DU120&gt;0,DW120&gt;0,DY120&gt;0),'Points Master'!A120,"NIP")</f>
        <v>NIP</v>
      </c>
      <c r="DT120" s="19"/>
      <c r="DU120" s="21">
        <f>'Points Master'!AR120</f>
        <v>0</v>
      </c>
      <c r="DV120" s="19"/>
      <c r="DW120" s="22">
        <f>'Points Master'!AS120</f>
        <v>0</v>
      </c>
      <c r="DX120" s="19"/>
      <c r="DY120" s="22">
        <f>'Points Master'!AT120</f>
        <v>0</v>
      </c>
      <c r="DZ120" s="40"/>
      <c r="EA120" s="40"/>
      <c r="EB120" s="40"/>
      <c r="EC120" s="40"/>
      <c r="ED120" s="40"/>
      <c r="EE120" s="42"/>
      <c r="EF120" s="43"/>
      <c r="EG120" s="44"/>
      <c r="EH120" s="20" t="str">
        <f>IF(OR(EJ120&gt;0,EL120&gt;0,EN120&gt;0),'Points Master'!A120,"NIP")</f>
        <v>NIP</v>
      </c>
      <c r="EI120" s="25"/>
      <c r="EJ120" s="26">
        <f>'Points Master'!AW120</f>
        <v>0</v>
      </c>
      <c r="EK120" s="25"/>
      <c r="EL120" s="27">
        <f>'Points Master'!AX120</f>
        <v>0</v>
      </c>
      <c r="EM120" s="25"/>
      <c r="EN120" s="27">
        <f>'Points Master'!AY120</f>
        <v>0</v>
      </c>
      <c r="EO120" s="44"/>
      <c r="EP120" s="44"/>
      <c r="EQ120" s="44"/>
      <c r="ER120" s="44"/>
      <c r="ES120" s="44"/>
      <c r="ET120" s="45"/>
      <c r="EU120" s="46"/>
      <c r="EV120" s="47"/>
      <c r="EW120" s="20" t="str">
        <f>IF(OR(EY120&gt;0,FA120&gt;0,FC120&gt;0),'Points Master'!A120,"NIP")</f>
        <v>NIP</v>
      </c>
      <c r="EX120" s="30"/>
      <c r="EY120" s="31">
        <f>'Points Master'!BB120</f>
        <v>0</v>
      </c>
      <c r="EZ120" s="30"/>
      <c r="FA120" s="32">
        <f>'Points Master'!BC120</f>
        <v>0</v>
      </c>
      <c r="FB120" s="30"/>
      <c r="FC120" s="32">
        <f>'Points Master'!BD120</f>
        <v>0</v>
      </c>
      <c r="FD120" s="47"/>
      <c r="FE120" s="47"/>
      <c r="FF120" s="47"/>
      <c r="FG120" s="47"/>
      <c r="FH120" s="47"/>
      <c r="FI120" s="48"/>
      <c r="FJ120" s="49"/>
      <c r="FK120" s="50"/>
      <c r="FL120" s="20" t="str">
        <f>IF(OR(FN120&gt;0,FP120&gt;0,FR120&gt;0),'Points Master'!A120,"NIP")</f>
        <v>NIP</v>
      </c>
      <c r="FM120" s="35"/>
      <c r="FN120" s="36">
        <f>'Points Master'!BG120</f>
        <v>0</v>
      </c>
      <c r="FO120" s="35"/>
      <c r="FP120" s="37">
        <f>'Points Master'!BH120</f>
        <v>0</v>
      </c>
      <c r="FQ120" s="35"/>
      <c r="FR120" s="37">
        <f>'Points Master'!BI120</f>
        <v>0</v>
      </c>
      <c r="FS120" s="50"/>
      <c r="FT120" s="50"/>
      <c r="FU120" s="50"/>
      <c r="FV120" s="50"/>
      <c r="FW120" s="50"/>
      <c r="FX120" s="51"/>
    </row>
  </sheetData>
  <sheetProtection sheet="1" objects="1" scenarios="1"/>
  <mergeCells count="48">
    <mergeCell ref="EU1:FI2"/>
    <mergeCell ref="EU31:FI32"/>
    <mergeCell ref="EU61:FI62"/>
    <mergeCell ref="EU91:FI92"/>
    <mergeCell ref="FJ1:FX2"/>
    <mergeCell ref="FJ31:FX32"/>
    <mergeCell ref="FJ61:FX62"/>
    <mergeCell ref="FJ91:FX92"/>
    <mergeCell ref="DQ1:EE2"/>
    <mergeCell ref="DQ31:EE32"/>
    <mergeCell ref="DQ61:EE62"/>
    <mergeCell ref="DQ91:EE92"/>
    <mergeCell ref="EF1:ET2"/>
    <mergeCell ref="EF31:ET32"/>
    <mergeCell ref="EF61:ET62"/>
    <mergeCell ref="EF91:ET92"/>
    <mergeCell ref="CM1:DA2"/>
    <mergeCell ref="CM31:DA32"/>
    <mergeCell ref="CM61:DA62"/>
    <mergeCell ref="CM91:DA92"/>
    <mergeCell ref="DB1:DP2"/>
    <mergeCell ref="DB31:DP32"/>
    <mergeCell ref="DB61:DP62"/>
    <mergeCell ref="DB91:DP92"/>
    <mergeCell ref="BI1:BW2"/>
    <mergeCell ref="BI31:BW32"/>
    <mergeCell ref="BI61:BW62"/>
    <mergeCell ref="BI91:BW92"/>
    <mergeCell ref="BX1:CL2"/>
    <mergeCell ref="BX31:CL32"/>
    <mergeCell ref="BX61:CL62"/>
    <mergeCell ref="BX91:CL92"/>
    <mergeCell ref="AT1:BH2"/>
    <mergeCell ref="AT31:BH32"/>
    <mergeCell ref="AT61:BH62"/>
    <mergeCell ref="AT91:BH92"/>
    <mergeCell ref="A31:O32"/>
    <mergeCell ref="P31:AD32"/>
    <mergeCell ref="AE31:AS32"/>
    <mergeCell ref="A1:O2"/>
    <mergeCell ref="P1:AD2"/>
    <mergeCell ref="AE1:AS2"/>
    <mergeCell ref="A91:O92"/>
    <mergeCell ref="P91:AD92"/>
    <mergeCell ref="AE91:AS92"/>
    <mergeCell ref="P61:AD62"/>
    <mergeCell ref="AE61:AS62"/>
    <mergeCell ref="A61:O62"/>
  </mergeCells>
  <conditionalFormatting sqref="I5:I30 G5:G30 E5:E30 X5:X30 V5:V30 T5:T30 AM5:AM30 AK5:AK30 AI5:AI30 BB5:BC30 AZ5:AZ30 AX5:AX30 BQ5:BR30 BO5:BO30 BM5:BM30 CF5:CG30 CD5:CD30 CB5:CB30 CU5:CV30 CS5:CS30 CQ5:CQ30 DJ5:DK30 DH5:DH30 DF5:DF30 DY5:DZ30 DW5:DW30 DU5:DU30 EN5:EO30 EL5:EL30 EJ5:EJ30 FC5:FD30 FA5:FA30 EY5:EY30 FR5:FS30 FP5:FP30 FN5:FN30">
    <cfRule type="cellIs" dxfId="110" priority="172" operator="equal">
      <formula>0</formula>
    </cfRule>
    <cfRule type="cellIs" dxfId="109" priority="173" operator="equal">
      <formula>"x"</formula>
    </cfRule>
    <cfRule type="cellIs" dxfId="108" priority="174" operator="equal">
      <formula>1</formula>
    </cfRule>
  </conditionalFormatting>
  <conditionalFormatting sqref="CU35:CV60 CS35:CS60 CQ35:CQ60">
    <cfRule type="cellIs" dxfId="107" priority="106" operator="equal">
      <formula>0</formula>
    </cfRule>
    <cfRule type="cellIs" dxfId="106" priority="107" operator="equal">
      <formula>"x"</formula>
    </cfRule>
    <cfRule type="cellIs" dxfId="105" priority="108" operator="equal">
      <formula>1</formula>
    </cfRule>
  </conditionalFormatting>
  <conditionalFormatting sqref="CU65:CV90 CS65:CS90 CQ65:CQ90">
    <cfRule type="cellIs" dxfId="104" priority="103" operator="equal">
      <formula>0</formula>
    </cfRule>
    <cfRule type="cellIs" dxfId="103" priority="104" operator="equal">
      <formula>"x"</formula>
    </cfRule>
    <cfRule type="cellIs" dxfId="102" priority="105" operator="equal">
      <formula>1</formula>
    </cfRule>
  </conditionalFormatting>
  <conditionalFormatting sqref="CU95:CV120 CS95:CS120 CQ95:CQ120">
    <cfRule type="cellIs" dxfId="101" priority="100" operator="equal">
      <formula>0</formula>
    </cfRule>
    <cfRule type="cellIs" dxfId="100" priority="101" operator="equal">
      <formula>"x"</formula>
    </cfRule>
    <cfRule type="cellIs" dxfId="99" priority="102" operator="equal">
      <formula>1</formula>
    </cfRule>
  </conditionalFormatting>
  <conditionalFormatting sqref="I35:J60 G35:G60 E35:E60">
    <cfRule type="cellIs" dxfId="98" priority="97" operator="equal">
      <formula>0</formula>
    </cfRule>
    <cfRule type="cellIs" dxfId="97" priority="98" operator="equal">
      <formula>"x"</formula>
    </cfRule>
    <cfRule type="cellIs" dxfId="96" priority="99" operator="equal">
      <formula>1</formula>
    </cfRule>
  </conditionalFormatting>
  <conditionalFormatting sqref="I65:J90 G65:G90 E65:E90">
    <cfRule type="cellIs" dxfId="95" priority="94" operator="equal">
      <formula>0</formula>
    </cfRule>
    <cfRule type="cellIs" dxfId="94" priority="95" operator="equal">
      <formula>"x"</formula>
    </cfRule>
    <cfRule type="cellIs" dxfId="93" priority="96" operator="equal">
      <formula>1</formula>
    </cfRule>
  </conditionalFormatting>
  <conditionalFormatting sqref="I95:J120 G95:G120 E95:E120">
    <cfRule type="cellIs" dxfId="92" priority="91" operator="equal">
      <formula>0</formula>
    </cfRule>
    <cfRule type="cellIs" dxfId="91" priority="92" operator="equal">
      <formula>"x"</formula>
    </cfRule>
    <cfRule type="cellIs" dxfId="90" priority="93" operator="equal">
      <formula>1</formula>
    </cfRule>
  </conditionalFormatting>
  <conditionalFormatting sqref="X35:Y60 V35:V60 T35:T60">
    <cfRule type="cellIs" dxfId="89" priority="88" operator="equal">
      <formula>0</formula>
    </cfRule>
    <cfRule type="cellIs" dxfId="88" priority="89" operator="equal">
      <formula>"x"</formula>
    </cfRule>
    <cfRule type="cellIs" dxfId="87" priority="90" operator="equal">
      <formula>1</formula>
    </cfRule>
  </conditionalFormatting>
  <conditionalFormatting sqref="X65:Y90 V65:V90 T65:T90">
    <cfRule type="cellIs" dxfId="86" priority="85" operator="equal">
      <formula>0</formula>
    </cfRule>
    <cfRule type="cellIs" dxfId="85" priority="86" operator="equal">
      <formula>"x"</formula>
    </cfRule>
    <cfRule type="cellIs" dxfId="84" priority="87" operator="equal">
      <formula>1</formula>
    </cfRule>
  </conditionalFormatting>
  <conditionalFormatting sqref="X95:Y120 V95:V120 T95:T120">
    <cfRule type="cellIs" dxfId="83" priority="82" operator="equal">
      <formula>0</formula>
    </cfRule>
    <cfRule type="cellIs" dxfId="82" priority="83" operator="equal">
      <formula>"x"</formula>
    </cfRule>
    <cfRule type="cellIs" dxfId="81" priority="84" operator="equal">
      <formula>1</formula>
    </cfRule>
  </conditionalFormatting>
  <conditionalFormatting sqref="AM35:AM60 AK35:AK60 AI35:AI60">
    <cfRule type="cellIs" dxfId="80" priority="79" operator="equal">
      <formula>0</formula>
    </cfRule>
    <cfRule type="cellIs" dxfId="79" priority="80" operator="equal">
      <formula>"x"</formula>
    </cfRule>
    <cfRule type="cellIs" dxfId="78" priority="81" operator="equal">
      <formula>1</formula>
    </cfRule>
  </conditionalFormatting>
  <conditionalFormatting sqref="AM65:AN90 AK65:AK90 AI65:AI90">
    <cfRule type="cellIs" dxfId="77" priority="76" operator="equal">
      <formula>0</formula>
    </cfRule>
    <cfRule type="cellIs" dxfId="76" priority="77" operator="equal">
      <formula>"x"</formula>
    </cfRule>
    <cfRule type="cellIs" dxfId="75" priority="78" operator="equal">
      <formula>1</formula>
    </cfRule>
  </conditionalFormatting>
  <conditionalFormatting sqref="AM95:AN120 AK95:AK120 AI95:AI120">
    <cfRule type="cellIs" dxfId="74" priority="73" operator="equal">
      <formula>0</formula>
    </cfRule>
    <cfRule type="cellIs" dxfId="73" priority="74" operator="equal">
      <formula>"x"</formula>
    </cfRule>
    <cfRule type="cellIs" dxfId="72" priority="75" operator="equal">
      <formula>1</formula>
    </cfRule>
  </conditionalFormatting>
  <conditionalFormatting sqref="BB35:BC60 AZ35:AZ60 AX35:AX60">
    <cfRule type="cellIs" dxfId="71" priority="70" operator="equal">
      <formula>0</formula>
    </cfRule>
    <cfRule type="cellIs" dxfId="70" priority="71" operator="equal">
      <formula>"x"</formula>
    </cfRule>
    <cfRule type="cellIs" dxfId="69" priority="72" operator="equal">
      <formula>1</formula>
    </cfRule>
  </conditionalFormatting>
  <conditionalFormatting sqref="BB65:BC90 AZ65:AZ90 AX65:AX90">
    <cfRule type="cellIs" dxfId="68" priority="67" operator="equal">
      <formula>0</formula>
    </cfRule>
    <cfRule type="cellIs" dxfId="67" priority="68" operator="equal">
      <formula>"x"</formula>
    </cfRule>
    <cfRule type="cellIs" dxfId="66" priority="69" operator="equal">
      <formula>1</formula>
    </cfRule>
  </conditionalFormatting>
  <conditionalFormatting sqref="BB95:BC120 AZ95:AZ120 AX95:AX120">
    <cfRule type="cellIs" dxfId="65" priority="64" operator="equal">
      <formula>0</formula>
    </cfRule>
    <cfRule type="cellIs" dxfId="64" priority="65" operator="equal">
      <formula>"x"</formula>
    </cfRule>
    <cfRule type="cellIs" dxfId="63" priority="66" operator="equal">
      <formula>1</formula>
    </cfRule>
  </conditionalFormatting>
  <conditionalFormatting sqref="BQ35:BR60 BO35:BO60 BM35:BM60">
    <cfRule type="cellIs" dxfId="62" priority="61" operator="equal">
      <formula>0</formula>
    </cfRule>
    <cfRule type="cellIs" dxfId="61" priority="62" operator="equal">
      <formula>"x"</formula>
    </cfRule>
    <cfRule type="cellIs" dxfId="60" priority="63" operator="equal">
      <formula>1</formula>
    </cfRule>
  </conditionalFormatting>
  <conditionalFormatting sqref="BQ65:BR90 BO65:BO90 BM65:BM90">
    <cfRule type="cellIs" dxfId="59" priority="58" operator="equal">
      <formula>0</formula>
    </cfRule>
    <cfRule type="cellIs" dxfId="58" priority="59" operator="equal">
      <formula>"x"</formula>
    </cfRule>
    <cfRule type="cellIs" dxfId="57" priority="60" operator="equal">
      <formula>1</formula>
    </cfRule>
  </conditionalFormatting>
  <conditionalFormatting sqref="BQ95:BR120 BO95:BO120 BM95:BM120">
    <cfRule type="cellIs" dxfId="56" priority="55" operator="equal">
      <formula>0</formula>
    </cfRule>
    <cfRule type="cellIs" dxfId="55" priority="56" operator="equal">
      <formula>"x"</formula>
    </cfRule>
    <cfRule type="cellIs" dxfId="54" priority="57" operator="equal">
      <formula>1</formula>
    </cfRule>
  </conditionalFormatting>
  <conditionalFormatting sqref="CF35:CG60 CD35:CD60 CB35:CB60">
    <cfRule type="cellIs" dxfId="53" priority="52" operator="equal">
      <formula>0</formula>
    </cfRule>
    <cfRule type="cellIs" dxfId="52" priority="53" operator="equal">
      <formula>"x"</formula>
    </cfRule>
    <cfRule type="cellIs" dxfId="51" priority="54" operator="equal">
      <formula>1</formula>
    </cfRule>
  </conditionalFormatting>
  <conditionalFormatting sqref="CF65:CG90 CD65:CD90 CB65:CB90">
    <cfRule type="cellIs" dxfId="50" priority="49" operator="equal">
      <formula>0</formula>
    </cfRule>
    <cfRule type="cellIs" dxfId="49" priority="50" operator="equal">
      <formula>"x"</formula>
    </cfRule>
    <cfRule type="cellIs" dxfId="48" priority="51" operator="equal">
      <formula>1</formula>
    </cfRule>
  </conditionalFormatting>
  <conditionalFormatting sqref="CF95:CG120 CD95:CD120 CB95:CB120">
    <cfRule type="cellIs" dxfId="47" priority="46" operator="equal">
      <formula>0</formula>
    </cfRule>
    <cfRule type="cellIs" dxfId="46" priority="47" operator="equal">
      <formula>"x"</formula>
    </cfRule>
    <cfRule type="cellIs" dxfId="45" priority="48" operator="equal">
      <formula>1</formula>
    </cfRule>
  </conditionalFormatting>
  <conditionalFormatting sqref="DJ35:DK60 DH35:DH60 DF35:DF60">
    <cfRule type="cellIs" dxfId="44" priority="43" operator="equal">
      <formula>0</formula>
    </cfRule>
    <cfRule type="cellIs" dxfId="43" priority="44" operator="equal">
      <formula>"x"</formula>
    </cfRule>
    <cfRule type="cellIs" dxfId="42" priority="45" operator="equal">
      <formula>1</formula>
    </cfRule>
  </conditionalFormatting>
  <conditionalFormatting sqref="DJ65:DK90 DH65:DH90 DF65:DF90">
    <cfRule type="cellIs" dxfId="41" priority="40" operator="equal">
      <formula>0</formula>
    </cfRule>
    <cfRule type="cellIs" dxfId="40" priority="41" operator="equal">
      <formula>"x"</formula>
    </cfRule>
    <cfRule type="cellIs" dxfId="39" priority="42" operator="equal">
      <formula>1</formula>
    </cfRule>
  </conditionalFormatting>
  <conditionalFormatting sqref="DJ95:DK120 DH95:DH120 DF95:DF120">
    <cfRule type="cellIs" dxfId="38" priority="37" operator="equal">
      <formula>0</formula>
    </cfRule>
    <cfRule type="cellIs" dxfId="37" priority="38" operator="equal">
      <formula>"x"</formula>
    </cfRule>
    <cfRule type="cellIs" dxfId="36" priority="39" operator="equal">
      <formula>1</formula>
    </cfRule>
  </conditionalFormatting>
  <conditionalFormatting sqref="DY35:DZ60 DW35:DW60 DU35:DU60">
    <cfRule type="cellIs" dxfId="35" priority="34" operator="equal">
      <formula>0</formula>
    </cfRule>
    <cfRule type="cellIs" dxfId="34" priority="35" operator="equal">
      <formula>"x"</formula>
    </cfRule>
    <cfRule type="cellIs" dxfId="33" priority="36" operator="equal">
      <formula>1</formula>
    </cfRule>
  </conditionalFormatting>
  <conditionalFormatting sqref="DY65:DZ90 DW65:DW90 DU65:DU90">
    <cfRule type="cellIs" dxfId="32" priority="31" operator="equal">
      <formula>0</formula>
    </cfRule>
    <cfRule type="cellIs" dxfId="31" priority="32" operator="equal">
      <formula>"x"</formula>
    </cfRule>
    <cfRule type="cellIs" dxfId="30" priority="33" operator="equal">
      <formula>1</formula>
    </cfRule>
  </conditionalFormatting>
  <conditionalFormatting sqref="DY95:DZ120 DW95:DW120 DU95:DU120">
    <cfRule type="cellIs" dxfId="29" priority="28" operator="equal">
      <formula>0</formula>
    </cfRule>
    <cfRule type="cellIs" dxfId="28" priority="29" operator="equal">
      <formula>"x"</formula>
    </cfRule>
    <cfRule type="cellIs" dxfId="27" priority="30" operator="equal">
      <formula>1</formula>
    </cfRule>
  </conditionalFormatting>
  <conditionalFormatting sqref="EN35:EO60 EL35:EL60 EJ35:EJ60">
    <cfRule type="cellIs" dxfId="26" priority="25" operator="equal">
      <formula>0</formula>
    </cfRule>
    <cfRule type="cellIs" dxfId="25" priority="26" operator="equal">
      <formula>"x"</formula>
    </cfRule>
    <cfRule type="cellIs" dxfId="24" priority="27" operator="equal">
      <formula>1</formula>
    </cfRule>
  </conditionalFormatting>
  <conditionalFormatting sqref="EN65:EO90 EL65:EL90 EJ65:EJ90">
    <cfRule type="cellIs" dxfId="23" priority="22" operator="equal">
      <formula>0</formula>
    </cfRule>
    <cfRule type="cellIs" dxfId="22" priority="23" operator="equal">
      <formula>"x"</formula>
    </cfRule>
    <cfRule type="cellIs" dxfId="21" priority="24" operator="equal">
      <formula>1</formula>
    </cfRule>
  </conditionalFormatting>
  <conditionalFormatting sqref="EN95:EO120 EL95:EL120 EJ95:EJ120">
    <cfRule type="cellIs" dxfId="20" priority="19" operator="equal">
      <formula>0</formula>
    </cfRule>
    <cfRule type="cellIs" dxfId="19" priority="20" operator="equal">
      <formula>"x"</formula>
    </cfRule>
    <cfRule type="cellIs" dxfId="18" priority="21" operator="equal">
      <formula>1</formula>
    </cfRule>
  </conditionalFormatting>
  <conditionalFormatting sqref="FC35:FD60 FA35:FA60 EY35:EY60">
    <cfRule type="cellIs" dxfId="17" priority="16" operator="equal">
      <formula>0</formula>
    </cfRule>
    <cfRule type="cellIs" dxfId="16" priority="17" operator="equal">
      <formula>"x"</formula>
    </cfRule>
    <cfRule type="cellIs" dxfId="15" priority="18" operator="equal">
      <formula>1</formula>
    </cfRule>
  </conditionalFormatting>
  <conditionalFormatting sqref="FC65:FD90 FA65:FA90 EY65:EY90">
    <cfRule type="cellIs" dxfId="14" priority="13" operator="equal">
      <formula>0</formula>
    </cfRule>
    <cfRule type="cellIs" dxfId="13" priority="14" operator="equal">
      <formula>"x"</formula>
    </cfRule>
    <cfRule type="cellIs" dxfId="12" priority="15" operator="equal">
      <formula>1</formula>
    </cfRule>
  </conditionalFormatting>
  <conditionalFormatting sqref="FC95:FD120 FA95:FA120 EY95:EY120">
    <cfRule type="cellIs" dxfId="11" priority="10" operator="equal">
      <formula>0</formula>
    </cfRule>
    <cfRule type="cellIs" dxfId="10" priority="11" operator="equal">
      <formula>"x"</formula>
    </cfRule>
    <cfRule type="cellIs" dxfId="9" priority="12" operator="equal">
      <formula>1</formula>
    </cfRule>
  </conditionalFormatting>
  <conditionalFormatting sqref="FR35:FS60 FP35:FP60 FN35:FN60">
    <cfRule type="cellIs" dxfId="8" priority="7" operator="equal">
      <formula>0</formula>
    </cfRule>
    <cfRule type="cellIs" dxfId="7" priority="8" operator="equal">
      <formula>"x"</formula>
    </cfRule>
    <cfRule type="cellIs" dxfId="6" priority="9" operator="equal">
      <formula>1</formula>
    </cfRule>
  </conditionalFormatting>
  <conditionalFormatting sqref="FR65:FS90 FP65:FP90 FN65:FN90">
    <cfRule type="cellIs" dxfId="5" priority="4" operator="equal">
      <formula>0</formula>
    </cfRule>
    <cfRule type="cellIs" dxfId="4" priority="5" operator="equal">
      <formula>"x"</formula>
    </cfRule>
    <cfRule type="cellIs" dxfId="3" priority="6" operator="equal">
      <formula>1</formula>
    </cfRule>
  </conditionalFormatting>
  <conditionalFormatting sqref="FR95:FS120 FP95:FP120 FN95:FN120">
    <cfRule type="cellIs" dxfId="2" priority="1" operator="equal">
      <formula>0</formula>
    </cfRule>
    <cfRule type="cellIs" dxfId="1" priority="2" operator="equal">
      <formula>"x"</formula>
    </cfRule>
    <cfRule type="cellIs" dxfId="0" priority="3" operator="equal">
      <formula>1</formula>
    </cfRule>
  </conditionalFormatting>
  <printOptions horizontalCentered="1" verticalCentered="1"/>
  <pageMargins left="0" right="0" top="0" bottom="0" header="0" footer="0"/>
  <pageSetup fitToWidth="0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31"/>
  <sheetViews>
    <sheetView tabSelected="1" topLeftCell="AH1" zoomScaleNormal="100" workbookViewId="0">
      <selection activeCell="BS21" sqref="BS21"/>
    </sheetView>
  </sheetViews>
  <sheetFormatPr defaultColWidth="8.85546875" defaultRowHeight="14.45"/>
  <cols>
    <col min="1" max="2" width="8.85546875" style="64"/>
    <col min="3" max="3" width="9.28515625" style="64" bestFit="1" customWidth="1"/>
    <col min="4" max="4" width="8.28515625" style="64" customWidth="1"/>
    <col min="5" max="5" width="12.5703125" style="64" customWidth="1"/>
    <col min="6" max="6" width="18" style="64" bestFit="1" customWidth="1"/>
    <col min="7" max="7" width="8.85546875" style="64"/>
    <col min="8" max="8" width="11" style="64" customWidth="1"/>
    <col min="9" max="10" width="8.85546875" style="64"/>
    <col min="11" max="11" width="9.28515625" style="64" bestFit="1" customWidth="1"/>
    <col min="12" max="12" width="8.28515625" style="64" customWidth="1"/>
    <col min="13" max="13" width="12.5703125" style="64" customWidth="1"/>
    <col min="14" max="14" width="18" style="64" bestFit="1" customWidth="1"/>
    <col min="15" max="15" width="8.85546875" style="64"/>
    <col min="16" max="16" width="11" style="64" customWidth="1"/>
    <col min="17" max="18" width="8.85546875" style="64"/>
    <col min="19" max="19" width="9.28515625" style="64" bestFit="1" customWidth="1"/>
    <col min="20" max="20" width="8.28515625" style="64" customWidth="1"/>
    <col min="21" max="21" width="12.5703125" style="64" customWidth="1"/>
    <col min="22" max="22" width="18" style="64" bestFit="1" customWidth="1"/>
    <col min="23" max="23" width="8.85546875" style="64"/>
    <col min="24" max="24" width="11" style="64" customWidth="1"/>
    <col min="25" max="26" width="8.85546875" style="64"/>
    <col min="27" max="27" width="9.28515625" style="64" bestFit="1" customWidth="1"/>
    <col min="28" max="28" width="8.28515625" style="64" customWidth="1"/>
    <col min="29" max="29" width="12.5703125" style="64" customWidth="1"/>
    <col min="30" max="30" width="18" style="64" bestFit="1" customWidth="1"/>
    <col min="31" max="31" width="8.85546875" style="64"/>
    <col min="32" max="32" width="11" style="64" customWidth="1"/>
    <col min="33" max="34" width="8.85546875" style="64"/>
    <col min="35" max="35" width="9.28515625" style="64" bestFit="1" customWidth="1"/>
    <col min="36" max="36" width="8.28515625" style="64" customWidth="1"/>
    <col min="37" max="37" width="12.5703125" style="64" customWidth="1"/>
    <col min="38" max="38" width="18" style="64" bestFit="1" customWidth="1"/>
    <col min="39" max="39" width="8.85546875" style="64"/>
    <col min="40" max="40" width="11" style="64" customWidth="1"/>
    <col min="41" max="42" width="8.85546875" style="64"/>
    <col min="43" max="43" width="9.28515625" style="64" bestFit="1" customWidth="1"/>
    <col min="44" max="44" width="8.28515625" style="64" customWidth="1"/>
    <col min="45" max="45" width="12.5703125" style="64" customWidth="1"/>
    <col min="46" max="46" width="18" style="64" bestFit="1" customWidth="1"/>
    <col min="47" max="47" width="8.85546875" style="64"/>
    <col min="48" max="48" width="11" style="64" customWidth="1"/>
    <col min="49" max="50" width="8.85546875" style="64"/>
    <col min="51" max="51" width="9.28515625" style="64" bestFit="1" customWidth="1"/>
    <col min="52" max="52" width="8.28515625" style="64" customWidth="1"/>
    <col min="53" max="53" width="12.5703125" style="64" customWidth="1"/>
    <col min="54" max="54" width="18" style="64" bestFit="1" customWidth="1"/>
    <col min="55" max="55" width="8.85546875" style="64"/>
    <col min="56" max="56" width="11" style="64" customWidth="1"/>
    <col min="57" max="58" width="8.85546875" style="64"/>
    <col min="59" max="59" width="9.28515625" style="64" bestFit="1" customWidth="1"/>
    <col min="60" max="60" width="8.28515625" style="64" customWidth="1"/>
    <col min="61" max="61" width="12.5703125" style="64" customWidth="1"/>
    <col min="62" max="62" width="18" style="64" bestFit="1" customWidth="1"/>
    <col min="63" max="63" width="8.85546875" style="64"/>
    <col min="64" max="64" width="11" style="64" customWidth="1"/>
    <col min="65" max="66" width="8.85546875" style="64"/>
    <col min="67" max="67" width="9.28515625" style="64" bestFit="1" customWidth="1"/>
    <col min="68" max="68" width="8.28515625" style="64" customWidth="1"/>
    <col min="69" max="69" width="12.5703125" style="64" customWidth="1"/>
    <col min="70" max="70" width="18" style="64" bestFit="1" customWidth="1"/>
    <col min="71" max="71" width="8.85546875" style="64"/>
    <col min="72" max="72" width="11" style="64" customWidth="1"/>
    <col min="73" max="74" width="8.85546875" style="64"/>
    <col min="75" max="75" width="9.28515625" style="64" bestFit="1" customWidth="1"/>
    <col min="76" max="76" width="8.28515625" style="64" customWidth="1"/>
    <col min="77" max="77" width="12.5703125" style="64" customWidth="1"/>
    <col min="78" max="78" width="18" style="64" bestFit="1" customWidth="1"/>
    <col min="79" max="79" width="8.85546875" style="64"/>
    <col min="80" max="80" width="11" style="64" customWidth="1"/>
    <col min="81" max="82" width="8.85546875" style="64"/>
    <col min="83" max="83" width="9.28515625" style="64" bestFit="1" customWidth="1"/>
    <col min="84" max="84" width="8.28515625" style="64" customWidth="1"/>
    <col min="85" max="85" width="12.5703125" style="64" customWidth="1"/>
    <col min="86" max="86" width="18" style="64" bestFit="1" customWidth="1"/>
    <col min="87" max="87" width="8.85546875" style="64"/>
    <col min="88" max="88" width="11" style="64" customWidth="1"/>
    <col min="89" max="90" width="8.85546875" style="64"/>
    <col min="91" max="91" width="9.28515625" style="64" bestFit="1" customWidth="1"/>
    <col min="92" max="92" width="8.28515625" style="64" customWidth="1"/>
    <col min="93" max="93" width="12.5703125" style="64" customWidth="1"/>
    <col min="94" max="94" width="18" style="64" bestFit="1" customWidth="1"/>
    <col min="95" max="95" width="8.85546875" style="64"/>
    <col min="96" max="96" width="11" style="64" customWidth="1"/>
    <col min="97" max="16384" width="8.85546875" style="64"/>
  </cols>
  <sheetData>
    <row r="1" spans="1:96">
      <c r="A1" s="147" t="s">
        <v>36</v>
      </c>
      <c r="B1" s="147"/>
      <c r="C1" s="147"/>
      <c r="D1" s="147"/>
      <c r="E1" s="147"/>
      <c r="F1" s="147"/>
      <c r="G1" s="147"/>
      <c r="H1" s="147"/>
      <c r="I1" s="151" t="s">
        <v>36</v>
      </c>
      <c r="J1" s="151"/>
      <c r="K1" s="151"/>
      <c r="L1" s="151"/>
      <c r="M1" s="151"/>
      <c r="N1" s="151"/>
      <c r="O1" s="151"/>
      <c r="P1" s="151"/>
      <c r="Q1" s="157" t="s">
        <v>36</v>
      </c>
      <c r="R1" s="157"/>
      <c r="S1" s="157"/>
      <c r="T1" s="157"/>
      <c r="U1" s="157"/>
      <c r="V1" s="157"/>
      <c r="W1" s="157"/>
      <c r="X1" s="157"/>
      <c r="Y1" s="143" t="s">
        <v>36</v>
      </c>
      <c r="Z1" s="143"/>
      <c r="AA1" s="143"/>
      <c r="AB1" s="143"/>
      <c r="AC1" s="143"/>
      <c r="AD1" s="143"/>
      <c r="AE1" s="143"/>
      <c r="AF1" s="143"/>
      <c r="AG1" s="147" t="s">
        <v>36</v>
      </c>
      <c r="AH1" s="147"/>
      <c r="AI1" s="147"/>
      <c r="AJ1" s="147"/>
      <c r="AK1" s="147"/>
      <c r="AL1" s="147"/>
      <c r="AM1" s="147"/>
      <c r="AN1" s="147"/>
      <c r="AO1" s="151" t="s">
        <v>36</v>
      </c>
      <c r="AP1" s="151"/>
      <c r="AQ1" s="151"/>
      <c r="AR1" s="151"/>
      <c r="AS1" s="151"/>
      <c r="AT1" s="151"/>
      <c r="AU1" s="151"/>
      <c r="AV1" s="151"/>
      <c r="AW1" s="157" t="s">
        <v>36</v>
      </c>
      <c r="AX1" s="157"/>
      <c r="AY1" s="157"/>
      <c r="AZ1" s="157"/>
      <c r="BA1" s="157"/>
      <c r="BB1" s="157"/>
      <c r="BC1" s="157"/>
      <c r="BD1" s="157"/>
      <c r="BE1" s="143" t="s">
        <v>36</v>
      </c>
      <c r="BF1" s="143"/>
      <c r="BG1" s="143"/>
      <c r="BH1" s="143"/>
      <c r="BI1" s="143"/>
      <c r="BJ1" s="143"/>
      <c r="BK1" s="143"/>
      <c r="BL1" s="143"/>
      <c r="BM1" s="147" t="s">
        <v>36</v>
      </c>
      <c r="BN1" s="147"/>
      <c r="BO1" s="147"/>
      <c r="BP1" s="147"/>
      <c r="BQ1" s="147"/>
      <c r="BR1" s="147"/>
      <c r="BS1" s="147"/>
      <c r="BT1" s="147"/>
      <c r="BU1" s="151" t="s">
        <v>36</v>
      </c>
      <c r="BV1" s="151"/>
      <c r="BW1" s="151"/>
      <c r="BX1" s="151"/>
      <c r="BY1" s="151"/>
      <c r="BZ1" s="151"/>
      <c r="CA1" s="151"/>
      <c r="CB1" s="151"/>
      <c r="CC1" s="157" t="s">
        <v>36</v>
      </c>
      <c r="CD1" s="157"/>
      <c r="CE1" s="157"/>
      <c r="CF1" s="157"/>
      <c r="CG1" s="157"/>
      <c r="CH1" s="157"/>
      <c r="CI1" s="157"/>
      <c r="CJ1" s="157"/>
      <c r="CK1" s="143" t="s">
        <v>36</v>
      </c>
      <c r="CL1" s="143"/>
      <c r="CM1" s="143"/>
      <c r="CN1" s="143"/>
      <c r="CO1" s="143"/>
      <c r="CP1" s="143"/>
      <c r="CQ1" s="143"/>
      <c r="CR1" s="143"/>
    </row>
    <row r="2" spans="1:96">
      <c r="A2" s="147"/>
      <c r="B2" s="147"/>
      <c r="C2" s="147"/>
      <c r="D2" s="147"/>
      <c r="E2" s="147"/>
      <c r="F2" s="147"/>
      <c r="G2" s="147"/>
      <c r="H2" s="147"/>
      <c r="I2" s="151"/>
      <c r="J2" s="151"/>
      <c r="K2" s="151"/>
      <c r="L2" s="151"/>
      <c r="M2" s="151"/>
      <c r="N2" s="151"/>
      <c r="O2" s="151"/>
      <c r="P2" s="151"/>
      <c r="Q2" s="157"/>
      <c r="R2" s="157"/>
      <c r="S2" s="157"/>
      <c r="T2" s="157"/>
      <c r="U2" s="157"/>
      <c r="V2" s="157"/>
      <c r="W2" s="157"/>
      <c r="X2" s="157"/>
      <c r="Y2" s="143"/>
      <c r="Z2" s="143"/>
      <c r="AA2" s="143"/>
      <c r="AB2" s="143"/>
      <c r="AC2" s="143"/>
      <c r="AD2" s="143"/>
      <c r="AE2" s="143"/>
      <c r="AF2" s="143"/>
      <c r="AG2" s="147"/>
      <c r="AH2" s="147"/>
      <c r="AI2" s="147"/>
      <c r="AJ2" s="147"/>
      <c r="AK2" s="147"/>
      <c r="AL2" s="147"/>
      <c r="AM2" s="147"/>
      <c r="AN2" s="147"/>
      <c r="AO2" s="151"/>
      <c r="AP2" s="151"/>
      <c r="AQ2" s="151"/>
      <c r="AR2" s="151"/>
      <c r="AS2" s="151"/>
      <c r="AT2" s="151"/>
      <c r="AU2" s="151"/>
      <c r="AV2" s="151"/>
      <c r="AW2" s="157"/>
      <c r="AX2" s="157"/>
      <c r="AY2" s="157"/>
      <c r="AZ2" s="157"/>
      <c r="BA2" s="157"/>
      <c r="BB2" s="157"/>
      <c r="BC2" s="157"/>
      <c r="BD2" s="157"/>
      <c r="BE2" s="143"/>
      <c r="BF2" s="143"/>
      <c r="BG2" s="143"/>
      <c r="BH2" s="143"/>
      <c r="BI2" s="143"/>
      <c r="BJ2" s="143"/>
      <c r="BK2" s="143"/>
      <c r="BL2" s="143"/>
      <c r="BM2" s="147"/>
      <c r="BN2" s="147"/>
      <c r="BO2" s="147"/>
      <c r="BP2" s="147"/>
      <c r="BQ2" s="147"/>
      <c r="BR2" s="147"/>
      <c r="BS2" s="147"/>
      <c r="BT2" s="147"/>
      <c r="BU2" s="151"/>
      <c r="BV2" s="151"/>
      <c r="BW2" s="151"/>
      <c r="BX2" s="151"/>
      <c r="BY2" s="151"/>
      <c r="BZ2" s="151"/>
      <c r="CA2" s="151"/>
      <c r="CB2" s="151"/>
      <c r="CC2" s="157"/>
      <c r="CD2" s="157"/>
      <c r="CE2" s="157"/>
      <c r="CF2" s="157"/>
      <c r="CG2" s="157"/>
      <c r="CH2" s="157"/>
      <c r="CI2" s="157"/>
      <c r="CJ2" s="157"/>
      <c r="CK2" s="143"/>
      <c r="CL2" s="143"/>
      <c r="CM2" s="143"/>
      <c r="CN2" s="143"/>
      <c r="CO2" s="143"/>
      <c r="CP2" s="143"/>
      <c r="CQ2" s="143"/>
      <c r="CR2" s="143"/>
    </row>
    <row r="3" spans="1:96">
      <c r="A3" s="147"/>
      <c r="B3" s="147"/>
      <c r="C3" s="147"/>
      <c r="D3" s="147"/>
      <c r="E3" s="147"/>
      <c r="F3" s="147"/>
      <c r="G3" s="147"/>
      <c r="H3" s="147"/>
      <c r="I3" s="151"/>
      <c r="J3" s="151"/>
      <c r="K3" s="151"/>
      <c r="L3" s="151"/>
      <c r="M3" s="151"/>
      <c r="N3" s="151"/>
      <c r="O3" s="151"/>
      <c r="P3" s="151"/>
      <c r="Q3" s="157"/>
      <c r="R3" s="157"/>
      <c r="S3" s="157"/>
      <c r="T3" s="157"/>
      <c r="U3" s="157"/>
      <c r="V3" s="157"/>
      <c r="W3" s="157"/>
      <c r="X3" s="157"/>
      <c r="Y3" s="143"/>
      <c r="Z3" s="143"/>
      <c r="AA3" s="143"/>
      <c r="AB3" s="143"/>
      <c r="AC3" s="143"/>
      <c r="AD3" s="143"/>
      <c r="AE3" s="143"/>
      <c r="AF3" s="143"/>
      <c r="AG3" s="147"/>
      <c r="AH3" s="147"/>
      <c r="AI3" s="147"/>
      <c r="AJ3" s="147"/>
      <c r="AK3" s="147"/>
      <c r="AL3" s="147"/>
      <c r="AM3" s="147"/>
      <c r="AN3" s="147"/>
      <c r="AO3" s="151"/>
      <c r="AP3" s="151"/>
      <c r="AQ3" s="151"/>
      <c r="AR3" s="151"/>
      <c r="AS3" s="151"/>
      <c r="AT3" s="151"/>
      <c r="AU3" s="151"/>
      <c r="AV3" s="151"/>
      <c r="AW3" s="157"/>
      <c r="AX3" s="157"/>
      <c r="AY3" s="157"/>
      <c r="AZ3" s="157"/>
      <c r="BA3" s="157"/>
      <c r="BB3" s="157"/>
      <c r="BC3" s="157"/>
      <c r="BD3" s="157"/>
      <c r="BE3" s="143"/>
      <c r="BF3" s="143"/>
      <c r="BG3" s="143"/>
      <c r="BH3" s="143"/>
      <c r="BI3" s="143"/>
      <c r="BJ3" s="143"/>
      <c r="BK3" s="143"/>
      <c r="BL3" s="143"/>
      <c r="BM3" s="147"/>
      <c r="BN3" s="147"/>
      <c r="BO3" s="147"/>
      <c r="BP3" s="147"/>
      <c r="BQ3" s="147"/>
      <c r="BR3" s="147"/>
      <c r="BS3" s="147"/>
      <c r="BT3" s="147"/>
      <c r="BU3" s="151"/>
      <c r="BV3" s="151"/>
      <c r="BW3" s="151"/>
      <c r="BX3" s="151"/>
      <c r="BY3" s="151"/>
      <c r="BZ3" s="151"/>
      <c r="CA3" s="151"/>
      <c r="CB3" s="151"/>
      <c r="CC3" s="157"/>
      <c r="CD3" s="157"/>
      <c r="CE3" s="157"/>
      <c r="CF3" s="157"/>
      <c r="CG3" s="157"/>
      <c r="CH3" s="157"/>
      <c r="CI3" s="157"/>
      <c r="CJ3" s="157"/>
      <c r="CK3" s="143"/>
      <c r="CL3" s="143"/>
      <c r="CM3" s="143"/>
      <c r="CN3" s="143"/>
      <c r="CO3" s="143"/>
      <c r="CP3" s="143"/>
      <c r="CQ3" s="143"/>
      <c r="CR3" s="143"/>
    </row>
    <row r="4" spans="1:96" ht="15" customHeight="1">
      <c r="A4" s="65"/>
      <c r="B4" s="65"/>
      <c r="C4" s="148" t="str">
        <f>'Data Sheet'!A1</f>
        <v xml:space="preserve">THOMAS HEYWARD </v>
      </c>
      <c r="D4" s="148"/>
      <c r="E4" s="148"/>
      <c r="F4" s="148"/>
      <c r="G4" s="148"/>
      <c r="H4" s="65"/>
      <c r="I4" s="66"/>
      <c r="J4" s="66"/>
      <c r="K4" s="152" t="str">
        <f>'Data Sheet'!A1</f>
        <v xml:space="preserve">THOMAS HEYWARD </v>
      </c>
      <c r="L4" s="152"/>
      <c r="M4" s="152"/>
      <c r="N4" s="152"/>
      <c r="O4" s="152"/>
      <c r="P4" s="66"/>
      <c r="Q4" s="67"/>
      <c r="R4" s="67"/>
      <c r="S4" s="158" t="str">
        <f>'Data Sheet'!A1</f>
        <v xml:space="preserve">THOMAS HEYWARD </v>
      </c>
      <c r="T4" s="158"/>
      <c r="U4" s="158"/>
      <c r="V4" s="158"/>
      <c r="W4" s="158"/>
      <c r="X4" s="67"/>
      <c r="Y4" s="68"/>
      <c r="Z4" s="68"/>
      <c r="AA4" s="144" t="str">
        <f>'Data Sheet'!A1</f>
        <v xml:space="preserve">THOMAS HEYWARD </v>
      </c>
      <c r="AB4" s="144"/>
      <c r="AC4" s="144"/>
      <c r="AD4" s="144"/>
      <c r="AE4" s="144"/>
      <c r="AF4" s="68"/>
      <c r="AG4" s="65"/>
      <c r="AH4" s="65"/>
      <c r="AI4" s="148" t="str">
        <f>'Data Sheet'!A1</f>
        <v xml:space="preserve">THOMAS HEYWARD </v>
      </c>
      <c r="AJ4" s="148"/>
      <c r="AK4" s="148"/>
      <c r="AL4" s="148"/>
      <c r="AM4" s="148"/>
      <c r="AN4" s="65"/>
      <c r="AO4" s="66"/>
      <c r="AP4" s="66"/>
      <c r="AQ4" s="152" t="str">
        <f>'Data Sheet'!A1</f>
        <v xml:space="preserve">THOMAS HEYWARD </v>
      </c>
      <c r="AR4" s="152"/>
      <c r="AS4" s="152"/>
      <c r="AT4" s="152"/>
      <c r="AU4" s="152"/>
      <c r="AV4" s="66"/>
      <c r="AW4" s="67"/>
      <c r="AX4" s="67"/>
      <c r="AY4" s="158" t="str">
        <f>'Data Sheet'!A1</f>
        <v xml:space="preserve">THOMAS HEYWARD </v>
      </c>
      <c r="AZ4" s="158"/>
      <c r="BA4" s="158"/>
      <c r="BB4" s="158"/>
      <c r="BC4" s="158"/>
      <c r="BD4" s="67"/>
      <c r="BE4" s="68"/>
      <c r="BF4" s="68"/>
      <c r="BG4" s="144" t="str">
        <f>'Data Sheet'!A1</f>
        <v xml:space="preserve">THOMAS HEYWARD </v>
      </c>
      <c r="BH4" s="144"/>
      <c r="BI4" s="144"/>
      <c r="BJ4" s="144"/>
      <c r="BK4" s="144"/>
      <c r="BL4" s="68"/>
      <c r="BM4" s="65"/>
      <c r="BN4" s="65"/>
      <c r="BO4" s="148" t="str">
        <f>'Data Sheet'!A1</f>
        <v xml:space="preserve">THOMAS HEYWARD </v>
      </c>
      <c r="BP4" s="148"/>
      <c r="BQ4" s="148"/>
      <c r="BR4" s="148"/>
      <c r="BS4" s="148"/>
      <c r="BT4" s="65"/>
      <c r="BU4" s="66"/>
      <c r="BV4" s="66"/>
      <c r="BW4" s="152" t="str">
        <f>'Data Sheet'!A1</f>
        <v xml:space="preserve">THOMAS HEYWARD </v>
      </c>
      <c r="BX4" s="152"/>
      <c r="BY4" s="152"/>
      <c r="BZ4" s="152"/>
      <c r="CA4" s="152"/>
      <c r="CB4" s="66"/>
      <c r="CC4" s="67"/>
      <c r="CD4" s="67"/>
      <c r="CE4" s="158" t="str">
        <f>'Data Sheet'!A1</f>
        <v xml:space="preserve">THOMAS HEYWARD </v>
      </c>
      <c r="CF4" s="158"/>
      <c r="CG4" s="158"/>
      <c r="CH4" s="158"/>
      <c r="CI4" s="158"/>
      <c r="CJ4" s="67"/>
      <c r="CK4" s="68"/>
      <c r="CL4" s="68"/>
      <c r="CM4" s="144" t="str">
        <f>'Data Sheet'!A1</f>
        <v xml:space="preserve">THOMAS HEYWARD </v>
      </c>
      <c r="CN4" s="144"/>
      <c r="CO4" s="144"/>
      <c r="CP4" s="144"/>
      <c r="CQ4" s="144"/>
      <c r="CR4" s="68"/>
    </row>
    <row r="5" spans="1:96" ht="15" customHeight="1">
      <c r="A5" s="65"/>
      <c r="B5" s="65"/>
      <c r="C5" s="148"/>
      <c r="D5" s="148"/>
      <c r="E5" s="148"/>
      <c r="F5" s="148"/>
      <c r="G5" s="148"/>
      <c r="H5" s="65"/>
      <c r="I5" s="66"/>
      <c r="J5" s="66"/>
      <c r="K5" s="152"/>
      <c r="L5" s="152"/>
      <c r="M5" s="152"/>
      <c r="N5" s="152"/>
      <c r="O5" s="152"/>
      <c r="P5" s="66"/>
      <c r="Q5" s="67"/>
      <c r="R5" s="67"/>
      <c r="S5" s="158"/>
      <c r="T5" s="158"/>
      <c r="U5" s="158"/>
      <c r="V5" s="158"/>
      <c r="W5" s="158"/>
      <c r="X5" s="67"/>
      <c r="Y5" s="68"/>
      <c r="Z5" s="68"/>
      <c r="AA5" s="144"/>
      <c r="AB5" s="144"/>
      <c r="AC5" s="144"/>
      <c r="AD5" s="144"/>
      <c r="AE5" s="144"/>
      <c r="AF5" s="68"/>
      <c r="AG5" s="65"/>
      <c r="AH5" s="65"/>
      <c r="AI5" s="148"/>
      <c r="AJ5" s="148"/>
      <c r="AK5" s="148"/>
      <c r="AL5" s="148"/>
      <c r="AM5" s="148"/>
      <c r="AN5" s="65"/>
      <c r="AO5" s="66"/>
      <c r="AP5" s="66"/>
      <c r="AQ5" s="152"/>
      <c r="AR5" s="152"/>
      <c r="AS5" s="152"/>
      <c r="AT5" s="152"/>
      <c r="AU5" s="152"/>
      <c r="AV5" s="66"/>
      <c r="AW5" s="67"/>
      <c r="AX5" s="67"/>
      <c r="AY5" s="158"/>
      <c r="AZ5" s="158"/>
      <c r="BA5" s="158"/>
      <c r="BB5" s="158"/>
      <c r="BC5" s="158"/>
      <c r="BD5" s="67"/>
      <c r="BE5" s="68"/>
      <c r="BF5" s="68"/>
      <c r="BG5" s="144"/>
      <c r="BH5" s="144"/>
      <c r="BI5" s="144"/>
      <c r="BJ5" s="144"/>
      <c r="BK5" s="144"/>
      <c r="BL5" s="68"/>
      <c r="BM5" s="65"/>
      <c r="BN5" s="65"/>
      <c r="BO5" s="148"/>
      <c r="BP5" s="148"/>
      <c r="BQ5" s="148"/>
      <c r="BR5" s="148"/>
      <c r="BS5" s="148"/>
      <c r="BT5" s="65"/>
      <c r="BU5" s="66"/>
      <c r="BV5" s="66"/>
      <c r="BW5" s="152"/>
      <c r="BX5" s="152"/>
      <c r="BY5" s="152"/>
      <c r="BZ5" s="152"/>
      <c r="CA5" s="152"/>
      <c r="CB5" s="66"/>
      <c r="CC5" s="67"/>
      <c r="CD5" s="67"/>
      <c r="CE5" s="158"/>
      <c r="CF5" s="158"/>
      <c r="CG5" s="158"/>
      <c r="CH5" s="158"/>
      <c r="CI5" s="158"/>
      <c r="CJ5" s="67"/>
      <c r="CK5" s="68"/>
      <c r="CL5" s="68"/>
      <c r="CM5" s="144"/>
      <c r="CN5" s="144"/>
      <c r="CO5" s="144"/>
      <c r="CP5" s="144"/>
      <c r="CQ5" s="144"/>
      <c r="CR5" s="68"/>
    </row>
    <row r="6" spans="1:96" ht="28.15">
      <c r="A6" s="65"/>
      <c r="B6" s="65"/>
      <c r="C6" s="65"/>
      <c r="D6" s="65"/>
      <c r="E6" s="65"/>
      <c r="F6" s="65"/>
      <c r="G6" s="65"/>
      <c r="H6" s="65"/>
      <c r="I6" s="66"/>
      <c r="J6" s="66"/>
      <c r="K6" s="66"/>
      <c r="L6" s="66"/>
      <c r="M6" s="66"/>
      <c r="N6" s="66"/>
      <c r="O6" s="66"/>
      <c r="P6" s="66"/>
      <c r="Q6" s="67"/>
      <c r="R6" s="67"/>
      <c r="S6" s="67"/>
      <c r="T6" s="67"/>
      <c r="U6" s="67"/>
      <c r="V6" s="67"/>
      <c r="W6" s="67"/>
      <c r="X6" s="67"/>
      <c r="Y6" s="68"/>
      <c r="Z6" s="68"/>
      <c r="AA6" s="68"/>
      <c r="AB6" s="68"/>
      <c r="AC6" s="68"/>
      <c r="AD6" s="68"/>
      <c r="AE6" s="68"/>
      <c r="AF6" s="68"/>
      <c r="AG6" s="65"/>
      <c r="AH6" s="65"/>
      <c r="AI6" s="65"/>
      <c r="AJ6" s="65"/>
      <c r="AK6" s="65"/>
      <c r="AL6" s="65"/>
      <c r="AM6" s="65"/>
      <c r="AN6" s="65"/>
      <c r="AO6" s="66"/>
      <c r="AP6" s="66"/>
      <c r="AQ6" s="66"/>
      <c r="AR6" s="66"/>
      <c r="AS6" s="66"/>
      <c r="AT6" s="66"/>
      <c r="AU6" s="66"/>
      <c r="AV6" s="66"/>
      <c r="AW6" s="67"/>
      <c r="AX6" s="67"/>
      <c r="AY6" s="67"/>
      <c r="AZ6" s="67"/>
      <c r="BA6" s="67"/>
      <c r="BB6" s="67"/>
      <c r="BC6" s="67"/>
      <c r="BD6" s="67"/>
      <c r="BE6" s="68"/>
      <c r="BF6" s="68"/>
      <c r="BG6" s="68"/>
      <c r="BH6" s="68"/>
      <c r="BI6" s="68"/>
      <c r="BJ6" s="68"/>
      <c r="BK6" s="68"/>
      <c r="BL6" s="68"/>
      <c r="BM6" s="65"/>
      <c r="BN6" s="65"/>
      <c r="BO6" s="65"/>
      <c r="BP6" s="65"/>
      <c r="BQ6" s="65"/>
      <c r="BR6" s="65"/>
      <c r="BS6" s="65"/>
      <c r="BT6" s="65"/>
      <c r="BU6" s="66"/>
      <c r="BV6" s="66"/>
      <c r="BW6" s="66"/>
      <c r="BX6" s="66"/>
      <c r="BY6" s="66"/>
      <c r="BZ6" s="66"/>
      <c r="CA6" s="66"/>
      <c r="CB6" s="66"/>
      <c r="CC6" s="67"/>
      <c r="CD6" s="67"/>
      <c r="CE6" s="67"/>
      <c r="CF6" s="67"/>
      <c r="CG6" s="67"/>
      <c r="CH6" s="67"/>
      <c r="CI6" s="67"/>
      <c r="CJ6" s="67"/>
      <c r="CK6" s="68"/>
      <c r="CL6" s="68"/>
      <c r="CM6" s="68"/>
      <c r="CN6" s="68"/>
      <c r="CO6" s="68"/>
      <c r="CP6" s="68"/>
      <c r="CQ6" s="68"/>
      <c r="CR6" s="68"/>
    </row>
    <row r="7" spans="1:96" ht="31.5" customHeight="1">
      <c r="A7" s="69" t="s">
        <v>37</v>
      </c>
      <c r="B7" s="69"/>
      <c r="C7" s="155" t="str">
        <f>IF('Data Sheet'!D4&gt;0,'Data Sheet'!A4,"First")</f>
        <v>D</v>
      </c>
      <c r="D7" s="155"/>
      <c r="E7" s="155" t="str">
        <f>IF('Data Sheet'!D4&gt;0,'Data Sheet'!B4,"Last")</f>
        <v>Washington</v>
      </c>
      <c r="F7" s="155"/>
      <c r="G7" s="155"/>
      <c r="H7" s="70"/>
      <c r="I7" s="71" t="s">
        <v>37</v>
      </c>
      <c r="J7" s="71"/>
      <c r="K7" s="156" t="str">
        <f>IF('Data Sheet'!S4&gt;0,'Data Sheet'!P4,"First")</f>
        <v>T</v>
      </c>
      <c r="L7" s="156"/>
      <c r="M7" s="156" t="str">
        <f>IF('Data Sheet'!S4&gt;0,'Data Sheet'!Q4,"Last")</f>
        <v>Henderson</v>
      </c>
      <c r="N7" s="156"/>
      <c r="O7" s="156"/>
      <c r="P7" s="72"/>
      <c r="Q7" s="73" t="s">
        <v>37</v>
      </c>
      <c r="R7" s="73"/>
      <c r="S7" s="161" t="str">
        <f>IF('Data Sheet'!AH4&gt;0,'Data Sheet'!AE4,"First")</f>
        <v>Bronco</v>
      </c>
      <c r="T7" s="161"/>
      <c r="U7" s="161">
        <f>IF('Data Sheet'!AH4&gt;0,'Data Sheet'!AF4,"Last")</f>
        <v>0</v>
      </c>
      <c r="V7" s="161"/>
      <c r="W7" s="161"/>
      <c r="X7" s="74"/>
      <c r="Y7" s="75" t="s">
        <v>37</v>
      </c>
      <c r="Z7" s="75"/>
      <c r="AA7" s="145" t="str">
        <f>IF('Data Sheet'!AW4&gt;0,'Data Sheet'!AT4,"First")</f>
        <v>Diego</v>
      </c>
      <c r="AB7" s="145"/>
      <c r="AC7" s="145">
        <f>IF('Data Sheet'!AW4&gt;0,'Data Sheet'!AU4,"Last")</f>
        <v>0</v>
      </c>
      <c r="AD7" s="145"/>
      <c r="AE7" s="145"/>
      <c r="AF7" s="76"/>
      <c r="AG7" s="69" t="s">
        <v>37</v>
      </c>
      <c r="AH7" s="69"/>
      <c r="AI7" s="155" t="str">
        <f>IF('Data Sheet'!BL4&gt;0,'Data Sheet'!BI4,"First")</f>
        <v>Tanner</v>
      </c>
      <c r="AJ7" s="155"/>
      <c r="AK7" s="155">
        <f>IF('Data Sheet'!BL4&gt;0,'Data Sheet'!BJ4,"Last")</f>
        <v>0</v>
      </c>
      <c r="AL7" s="155"/>
      <c r="AM7" s="155"/>
      <c r="AN7" s="70"/>
      <c r="AO7" s="71" t="s">
        <v>37</v>
      </c>
      <c r="AP7" s="71"/>
      <c r="AQ7" s="156" t="str">
        <f>IF('Data Sheet'!CA4&gt;0,'Data Sheet'!BX4,"First")</f>
        <v>Devin</v>
      </c>
      <c r="AR7" s="156"/>
      <c r="AS7" s="156">
        <f>IF('Data Sheet'!CA4&gt;0,'Data Sheet'!BY4,"Last")</f>
        <v>0</v>
      </c>
      <c r="AT7" s="156"/>
      <c r="AU7" s="156"/>
      <c r="AV7" s="72"/>
      <c r="AW7" s="73" t="s">
        <v>37</v>
      </c>
      <c r="AX7" s="73"/>
      <c r="AY7" s="161" t="str">
        <f>IF('Data Sheet'!CP4&gt;0,'Data Sheet'!CM4,"First")</f>
        <v>Will</v>
      </c>
      <c r="AZ7" s="161"/>
      <c r="BA7" s="161">
        <f>IF('Data Sheet'!CP4&gt;0,'Data Sheet'!CN4,"Last")</f>
        <v>0</v>
      </c>
      <c r="BB7" s="161"/>
      <c r="BC7" s="161"/>
      <c r="BD7" s="74"/>
      <c r="BE7" s="75" t="s">
        <v>37</v>
      </c>
      <c r="BF7" s="75"/>
      <c r="BG7" s="145" t="str">
        <f>IF('Data Sheet'!DE4&gt;0,'Data Sheet'!DB4,"First")</f>
        <v>Dre</v>
      </c>
      <c r="BH7" s="145"/>
      <c r="BI7" s="145">
        <f>IF('Data Sheet'!DE4&gt;0,'Data Sheet'!DC4,"Last")</f>
        <v>0</v>
      </c>
      <c r="BJ7" s="145"/>
      <c r="BK7" s="145"/>
      <c r="BL7" s="76"/>
      <c r="BM7" s="69" t="s">
        <v>37</v>
      </c>
      <c r="BN7" s="69"/>
      <c r="BO7" s="155" t="str">
        <f>IF('Data Sheet'!DT4&gt;0,'Data Sheet'!DQ4,"First")</f>
        <v>Dilbert</v>
      </c>
      <c r="BP7" s="155"/>
      <c r="BQ7" s="155">
        <f>IF('Data Sheet'!DT4&gt;0,'Data Sheet'!DR4,"Last")</f>
        <v>0</v>
      </c>
      <c r="BR7" s="155"/>
      <c r="BS7" s="155"/>
      <c r="BT7" s="70"/>
      <c r="BU7" s="71" t="s">
        <v>37</v>
      </c>
      <c r="BV7" s="71"/>
      <c r="BW7" s="156" t="str">
        <f>IF('Data Sheet'!EI4&gt;0,'Data Sheet'!EF4,"First")</f>
        <v>Alvin</v>
      </c>
      <c r="BX7" s="156"/>
      <c r="BY7" s="156">
        <f>IF('Data Sheet'!EI4&gt;0,'Data Sheet'!EG4,"Last")</f>
        <v>0</v>
      </c>
      <c r="BZ7" s="156"/>
      <c r="CA7" s="156"/>
      <c r="CB7" s="72"/>
      <c r="CC7" s="73" t="s">
        <v>37</v>
      </c>
      <c r="CD7" s="73"/>
      <c r="CE7" s="161" t="str">
        <f>IF('Data Sheet'!EX4&gt;0,'Data Sheet'!EU4,"First")</f>
        <v xml:space="preserve">Tavary </v>
      </c>
      <c r="CF7" s="161"/>
      <c r="CG7" s="161">
        <f>IF('Data Sheet'!EX4&gt;0,'Data Sheet'!EV4,"Last")</f>
        <v>0</v>
      </c>
      <c r="CH7" s="161"/>
      <c r="CI7" s="161"/>
      <c r="CJ7" s="74"/>
      <c r="CK7" s="75" t="s">
        <v>37</v>
      </c>
      <c r="CL7" s="75"/>
      <c r="CM7" s="145" t="str">
        <f>IF('Data Sheet'!FM4&gt;0,'Data Sheet'!FJ4,"First")</f>
        <v>First</v>
      </c>
      <c r="CN7" s="145"/>
      <c r="CO7" s="145" t="str">
        <f>IF('Data Sheet'!FM4&gt;0,'Data Sheet'!FK4,"Last")</f>
        <v>Last</v>
      </c>
      <c r="CP7" s="145"/>
      <c r="CQ7" s="145"/>
      <c r="CR7" s="76"/>
    </row>
    <row r="8" spans="1:96" ht="28.15">
      <c r="A8" s="65"/>
      <c r="B8" s="65"/>
      <c r="C8" s="149" t="s">
        <v>38</v>
      </c>
      <c r="D8" s="149"/>
      <c r="E8" s="149"/>
      <c r="F8" s="149"/>
      <c r="G8" s="149"/>
      <c r="H8" s="65"/>
      <c r="I8" s="66"/>
      <c r="J8" s="66"/>
      <c r="K8" s="153" t="s">
        <v>38</v>
      </c>
      <c r="L8" s="153"/>
      <c r="M8" s="153"/>
      <c r="N8" s="153"/>
      <c r="O8" s="153"/>
      <c r="P8" s="66"/>
      <c r="Q8" s="67"/>
      <c r="R8" s="67"/>
      <c r="S8" s="159" t="s">
        <v>38</v>
      </c>
      <c r="T8" s="159"/>
      <c r="U8" s="159"/>
      <c r="V8" s="159"/>
      <c r="W8" s="159"/>
      <c r="X8" s="67"/>
      <c r="Y8" s="68"/>
      <c r="Z8" s="68"/>
      <c r="AA8" s="146" t="s">
        <v>38</v>
      </c>
      <c r="AB8" s="146"/>
      <c r="AC8" s="146"/>
      <c r="AD8" s="146"/>
      <c r="AE8" s="146"/>
      <c r="AF8" s="68"/>
      <c r="AG8" s="65"/>
      <c r="AH8" s="65"/>
      <c r="AI8" s="149" t="s">
        <v>38</v>
      </c>
      <c r="AJ8" s="149"/>
      <c r="AK8" s="149"/>
      <c r="AL8" s="149"/>
      <c r="AM8" s="149"/>
      <c r="AN8" s="65"/>
      <c r="AO8" s="66"/>
      <c r="AP8" s="66"/>
      <c r="AQ8" s="153" t="s">
        <v>38</v>
      </c>
      <c r="AR8" s="153"/>
      <c r="AS8" s="153"/>
      <c r="AT8" s="153"/>
      <c r="AU8" s="153"/>
      <c r="AV8" s="66"/>
      <c r="AW8" s="67"/>
      <c r="AX8" s="67"/>
      <c r="AY8" s="159" t="s">
        <v>38</v>
      </c>
      <c r="AZ8" s="159"/>
      <c r="BA8" s="159"/>
      <c r="BB8" s="159"/>
      <c r="BC8" s="159"/>
      <c r="BD8" s="67"/>
      <c r="BE8" s="68"/>
      <c r="BF8" s="68"/>
      <c r="BG8" s="146" t="s">
        <v>38</v>
      </c>
      <c r="BH8" s="146"/>
      <c r="BI8" s="146"/>
      <c r="BJ8" s="146"/>
      <c r="BK8" s="146"/>
      <c r="BL8" s="68"/>
      <c r="BM8" s="65"/>
      <c r="BN8" s="65"/>
      <c r="BO8" s="149" t="s">
        <v>38</v>
      </c>
      <c r="BP8" s="149"/>
      <c r="BQ8" s="149"/>
      <c r="BR8" s="149"/>
      <c r="BS8" s="149"/>
      <c r="BT8" s="65"/>
      <c r="BU8" s="66"/>
      <c r="BV8" s="66"/>
      <c r="BW8" s="153" t="s">
        <v>38</v>
      </c>
      <c r="BX8" s="153"/>
      <c r="BY8" s="153"/>
      <c r="BZ8" s="153"/>
      <c r="CA8" s="153"/>
      <c r="CB8" s="66"/>
      <c r="CC8" s="67"/>
      <c r="CD8" s="67"/>
      <c r="CE8" s="159" t="s">
        <v>38</v>
      </c>
      <c r="CF8" s="159"/>
      <c r="CG8" s="159"/>
      <c r="CH8" s="159"/>
      <c r="CI8" s="159"/>
      <c r="CJ8" s="67"/>
      <c r="CK8" s="68"/>
      <c r="CL8" s="68"/>
      <c r="CM8" s="146" t="s">
        <v>38</v>
      </c>
      <c r="CN8" s="146"/>
      <c r="CO8" s="146"/>
      <c r="CP8" s="146"/>
      <c r="CQ8" s="146"/>
      <c r="CR8" s="68"/>
    </row>
    <row r="9" spans="1:96" ht="28.15">
      <c r="A9" s="65"/>
      <c r="B9" s="65"/>
      <c r="C9" s="149"/>
      <c r="D9" s="149"/>
      <c r="E9" s="149"/>
      <c r="F9" s="149"/>
      <c r="G9" s="149"/>
      <c r="H9" s="65"/>
      <c r="I9" s="66"/>
      <c r="J9" s="66"/>
      <c r="K9" s="153"/>
      <c r="L9" s="153"/>
      <c r="M9" s="153"/>
      <c r="N9" s="153"/>
      <c r="O9" s="153"/>
      <c r="P9" s="66"/>
      <c r="Q9" s="67"/>
      <c r="R9" s="67"/>
      <c r="S9" s="159"/>
      <c r="T9" s="159"/>
      <c r="U9" s="159"/>
      <c r="V9" s="159"/>
      <c r="W9" s="159"/>
      <c r="X9" s="67"/>
      <c r="Y9" s="68"/>
      <c r="Z9" s="68"/>
      <c r="AA9" s="146"/>
      <c r="AB9" s="146"/>
      <c r="AC9" s="146"/>
      <c r="AD9" s="146"/>
      <c r="AE9" s="146"/>
      <c r="AF9" s="68"/>
      <c r="AG9" s="65"/>
      <c r="AH9" s="65"/>
      <c r="AI9" s="149"/>
      <c r="AJ9" s="149"/>
      <c r="AK9" s="149"/>
      <c r="AL9" s="149"/>
      <c r="AM9" s="149"/>
      <c r="AN9" s="65"/>
      <c r="AO9" s="66"/>
      <c r="AP9" s="66"/>
      <c r="AQ9" s="153"/>
      <c r="AR9" s="153"/>
      <c r="AS9" s="153"/>
      <c r="AT9" s="153"/>
      <c r="AU9" s="153"/>
      <c r="AV9" s="66"/>
      <c r="AW9" s="67"/>
      <c r="AX9" s="67"/>
      <c r="AY9" s="159"/>
      <c r="AZ9" s="159"/>
      <c r="BA9" s="159"/>
      <c r="BB9" s="159"/>
      <c r="BC9" s="159"/>
      <c r="BD9" s="67"/>
      <c r="BE9" s="68"/>
      <c r="BF9" s="68"/>
      <c r="BG9" s="146"/>
      <c r="BH9" s="146"/>
      <c r="BI9" s="146"/>
      <c r="BJ9" s="146"/>
      <c r="BK9" s="146"/>
      <c r="BL9" s="68"/>
      <c r="BM9" s="65"/>
      <c r="BN9" s="65"/>
      <c r="BO9" s="149"/>
      <c r="BP9" s="149"/>
      <c r="BQ9" s="149"/>
      <c r="BR9" s="149"/>
      <c r="BS9" s="149"/>
      <c r="BT9" s="65"/>
      <c r="BU9" s="66"/>
      <c r="BV9" s="66"/>
      <c r="BW9" s="153"/>
      <c r="BX9" s="153"/>
      <c r="BY9" s="153"/>
      <c r="BZ9" s="153"/>
      <c r="CA9" s="153"/>
      <c r="CB9" s="66"/>
      <c r="CC9" s="67"/>
      <c r="CD9" s="67"/>
      <c r="CE9" s="159"/>
      <c r="CF9" s="159"/>
      <c r="CG9" s="159"/>
      <c r="CH9" s="159"/>
      <c r="CI9" s="159"/>
      <c r="CJ9" s="67"/>
      <c r="CK9" s="68"/>
      <c r="CL9" s="68"/>
      <c r="CM9" s="146"/>
      <c r="CN9" s="146"/>
      <c r="CO9" s="146"/>
      <c r="CP9" s="146"/>
      <c r="CQ9" s="146"/>
      <c r="CR9" s="68"/>
    </row>
    <row r="10" spans="1:96" s="85" customFormat="1" ht="27.6">
      <c r="A10" s="77" t="s">
        <v>39</v>
      </c>
      <c r="B10" s="77"/>
      <c r="C10" s="77"/>
      <c r="D10" s="78"/>
      <c r="E10" s="77"/>
      <c r="F10" s="77">
        <f>IF('Data Sheet'!D4&gt;0,'Data Sheet'!D4,"Did Not Play")</f>
        <v>53</v>
      </c>
      <c r="G10" s="77"/>
      <c r="H10" s="77"/>
      <c r="I10" s="79" t="s">
        <v>39</v>
      </c>
      <c r="J10" s="79"/>
      <c r="K10" s="79"/>
      <c r="L10" s="80"/>
      <c r="M10" s="79"/>
      <c r="N10" s="79">
        <f>IF('Data Sheet'!S4&gt;0,'Data Sheet'!S4,"Did Not Play")</f>
        <v>49</v>
      </c>
      <c r="O10" s="79"/>
      <c r="P10" s="79"/>
      <c r="Q10" s="81" t="s">
        <v>39</v>
      </c>
      <c r="R10" s="81"/>
      <c r="S10" s="81"/>
      <c r="T10" s="82"/>
      <c r="U10" s="81"/>
      <c r="V10" s="81">
        <f>IF('Data Sheet'!AH4&gt;0,'Data Sheet'!AH4,"Did Not Play")</f>
        <v>53</v>
      </c>
      <c r="W10" s="81"/>
      <c r="X10" s="81"/>
      <c r="Y10" s="83" t="s">
        <v>39</v>
      </c>
      <c r="Z10" s="83"/>
      <c r="AA10" s="83"/>
      <c r="AB10" s="84"/>
      <c r="AC10" s="83"/>
      <c r="AD10" s="83">
        <f>IF('Data Sheet'!AW4&gt;0,'Data Sheet'!AW4,"Did Not Play")</f>
        <v>45</v>
      </c>
      <c r="AE10" s="83"/>
      <c r="AF10" s="83"/>
      <c r="AG10" s="77" t="s">
        <v>39</v>
      </c>
      <c r="AH10" s="77"/>
      <c r="AI10" s="77"/>
      <c r="AJ10" s="78"/>
      <c r="AK10" s="77"/>
      <c r="AL10" s="77">
        <f>IF('Data Sheet'!BL4&gt;0,'Data Sheet'!BL4,"Did Not Play")</f>
        <v>27</v>
      </c>
      <c r="AM10" s="77"/>
      <c r="AN10" s="77"/>
      <c r="AO10" s="79" t="s">
        <v>39</v>
      </c>
      <c r="AP10" s="79"/>
      <c r="AQ10" s="79"/>
      <c r="AR10" s="80"/>
      <c r="AS10" s="79"/>
      <c r="AT10" s="79">
        <f>IF('Data Sheet'!CA4&gt;0,'Data Sheet'!CA4,"Did Not Play")</f>
        <v>52</v>
      </c>
      <c r="AU10" s="79"/>
      <c r="AV10" s="79"/>
      <c r="AW10" s="81" t="s">
        <v>39</v>
      </c>
      <c r="AX10" s="81"/>
      <c r="AY10" s="81"/>
      <c r="AZ10" s="82"/>
      <c r="BA10" s="81"/>
      <c r="BB10" s="81">
        <f>IF('Data Sheet'!CP4&gt;0,'Data Sheet'!CP4,"Did Not Play")</f>
        <v>53</v>
      </c>
      <c r="BC10" s="81"/>
      <c r="BD10" s="81"/>
      <c r="BE10" s="83" t="s">
        <v>39</v>
      </c>
      <c r="BF10" s="83"/>
      <c r="BG10" s="83"/>
      <c r="BH10" s="84"/>
      <c r="BI10" s="83"/>
      <c r="BJ10" s="83">
        <f>IF('Data Sheet'!DE4&gt;0,'Data Sheet'!DE4,"Did Not Play")</f>
        <v>36</v>
      </c>
      <c r="BK10" s="83"/>
      <c r="BL10" s="83"/>
      <c r="BM10" s="77" t="s">
        <v>39</v>
      </c>
      <c r="BN10" s="77"/>
      <c r="BO10" s="77"/>
      <c r="BP10" s="78"/>
      <c r="BQ10" s="77"/>
      <c r="BR10" s="77">
        <f>IF('Data Sheet'!DT4&gt;0,'Data Sheet'!DT4,"Did Not Play")</f>
        <v>30</v>
      </c>
      <c r="BS10" s="77"/>
      <c r="BT10" s="77"/>
      <c r="BU10" s="79" t="s">
        <v>39</v>
      </c>
      <c r="BV10" s="79"/>
      <c r="BW10" s="79"/>
      <c r="BX10" s="80"/>
      <c r="BY10" s="79"/>
      <c r="BZ10" s="79">
        <f>IF('Data Sheet'!EI4&gt;0,'Data Sheet'!EI4,"Did Not Play")</f>
        <v>24</v>
      </c>
      <c r="CA10" s="79"/>
      <c r="CB10" s="79"/>
      <c r="CC10" s="81" t="s">
        <v>39</v>
      </c>
      <c r="CD10" s="81"/>
      <c r="CE10" s="81"/>
      <c r="CF10" s="82"/>
      <c r="CG10" s="81"/>
      <c r="CH10" s="81">
        <f>IF('Data Sheet'!EX4&gt;0,'Data Sheet'!EX4,"Did Not Play")</f>
        <v>12</v>
      </c>
      <c r="CI10" s="81"/>
      <c r="CJ10" s="81"/>
      <c r="CK10" s="83" t="s">
        <v>39</v>
      </c>
      <c r="CL10" s="83"/>
      <c r="CM10" s="83"/>
      <c r="CN10" s="84"/>
      <c r="CO10" s="83"/>
      <c r="CP10" s="83" t="str">
        <f>IF('Data Sheet'!FM4&gt;0,'Data Sheet'!FM4,"Did Not Play")</f>
        <v>Did Not Play</v>
      </c>
      <c r="CQ10" s="83"/>
      <c r="CR10" s="83"/>
    </row>
    <row r="11" spans="1:96" s="85" customFormat="1" ht="27.6">
      <c r="A11" s="77" t="s">
        <v>40</v>
      </c>
      <c r="B11" s="77"/>
      <c r="C11" s="77"/>
      <c r="D11" s="78"/>
      <c r="E11" s="77"/>
      <c r="F11" s="77">
        <f>IF('Data Sheet'!D4&gt;0,'Data Sheet'!E4,"Did Not Play")</f>
        <v>87</v>
      </c>
      <c r="G11" s="77"/>
      <c r="H11" s="77"/>
      <c r="I11" s="79" t="s">
        <v>40</v>
      </c>
      <c r="J11" s="79"/>
      <c r="K11" s="79"/>
      <c r="L11" s="80"/>
      <c r="M11" s="79"/>
      <c r="N11" s="79">
        <f>IF('Data Sheet'!S4&gt;0,'Data Sheet'!T4,"Did Not Play")</f>
        <v>102</v>
      </c>
      <c r="O11" s="79"/>
      <c r="P11" s="79"/>
      <c r="Q11" s="81" t="s">
        <v>40</v>
      </c>
      <c r="R11" s="81"/>
      <c r="S11" s="81"/>
      <c r="T11" s="82"/>
      <c r="U11" s="81"/>
      <c r="V11" s="81">
        <f>IF('Data Sheet'!AH4&gt;0,'Data Sheet'!AI4,"Did Not Play")</f>
        <v>129</v>
      </c>
      <c r="W11" s="81"/>
      <c r="X11" s="81"/>
      <c r="Y11" s="83" t="s">
        <v>40</v>
      </c>
      <c r="Z11" s="83"/>
      <c r="AA11" s="83"/>
      <c r="AB11" s="84"/>
      <c r="AC11" s="83"/>
      <c r="AD11" s="83">
        <f>IF('Data Sheet'!AW4&gt;0,'Data Sheet'!AX4,"Did Not Play")</f>
        <v>102</v>
      </c>
      <c r="AE11" s="83"/>
      <c r="AF11" s="83"/>
      <c r="AG11" s="77" t="s">
        <v>40</v>
      </c>
      <c r="AH11" s="77"/>
      <c r="AI11" s="77"/>
      <c r="AJ11" s="78"/>
      <c r="AK11" s="77"/>
      <c r="AL11" s="77">
        <f>IF('Data Sheet'!BL4&gt;0,'Data Sheet'!BM4,"Did Not Play")</f>
        <v>57</v>
      </c>
      <c r="AM11" s="77"/>
      <c r="AN11" s="77"/>
      <c r="AO11" s="79" t="s">
        <v>40</v>
      </c>
      <c r="AP11" s="79"/>
      <c r="AQ11" s="79"/>
      <c r="AR11" s="80"/>
      <c r="AS11" s="79"/>
      <c r="AT11" s="79">
        <f>IF('Data Sheet'!CA4&gt;0,'Data Sheet'!CB4,"Did Not Play")</f>
        <v>99</v>
      </c>
      <c r="AU11" s="79"/>
      <c r="AV11" s="79"/>
      <c r="AW11" s="81" t="s">
        <v>40</v>
      </c>
      <c r="AX11" s="81"/>
      <c r="AY11" s="81"/>
      <c r="AZ11" s="82"/>
      <c r="BA11" s="81"/>
      <c r="BB11" s="81">
        <f>IF('Data Sheet'!CP4&gt;0,'Data Sheet'!CQ4,"Did Not Play")</f>
        <v>114</v>
      </c>
      <c r="BC11" s="81"/>
      <c r="BD11" s="81"/>
      <c r="BE11" s="83" t="s">
        <v>40</v>
      </c>
      <c r="BF11" s="83"/>
      <c r="BG11" s="83"/>
      <c r="BH11" s="84"/>
      <c r="BI11" s="83"/>
      <c r="BJ11" s="83">
        <f>IF('Data Sheet'!DE4&gt;0,'Data Sheet'!DF4,"Did Not Play")</f>
        <v>84</v>
      </c>
      <c r="BK11" s="83"/>
      <c r="BL11" s="83"/>
      <c r="BM11" s="77" t="s">
        <v>40</v>
      </c>
      <c r="BN11" s="77"/>
      <c r="BO11" s="77"/>
      <c r="BP11" s="78"/>
      <c r="BQ11" s="77"/>
      <c r="BR11" s="77">
        <f>IF('Data Sheet'!DT4&gt;0,'Data Sheet'!DU4,"Did Not Play")</f>
        <v>51</v>
      </c>
      <c r="BS11" s="77"/>
      <c r="BT11" s="77"/>
      <c r="BU11" s="79" t="s">
        <v>40</v>
      </c>
      <c r="BV11" s="79"/>
      <c r="BW11" s="79"/>
      <c r="BX11" s="80"/>
      <c r="BY11" s="79"/>
      <c r="BZ11" s="79">
        <f>IF('Data Sheet'!EI4&gt;0,'Data Sheet'!EJ4,"Did Not Play")</f>
        <v>57</v>
      </c>
      <c r="CA11" s="79"/>
      <c r="CB11" s="79"/>
      <c r="CC11" s="81" t="s">
        <v>40</v>
      </c>
      <c r="CD11" s="81"/>
      <c r="CE11" s="81"/>
      <c r="CF11" s="82"/>
      <c r="CG11" s="81"/>
      <c r="CH11" s="81">
        <f>IF('Data Sheet'!EX4&gt;0,'Data Sheet'!EY4,"Did Not Play")</f>
        <v>30</v>
      </c>
      <c r="CI11" s="81"/>
      <c r="CJ11" s="81"/>
      <c r="CK11" s="83" t="s">
        <v>40</v>
      </c>
      <c r="CL11" s="83"/>
      <c r="CM11" s="83"/>
      <c r="CN11" s="84"/>
      <c r="CO11" s="83"/>
      <c r="CP11" s="83" t="str">
        <f>IF('Data Sheet'!FM4&gt;0,'Data Sheet'!FN4,"Did Not Play")</f>
        <v>Did Not Play</v>
      </c>
      <c r="CQ11" s="83"/>
      <c r="CR11" s="83"/>
    </row>
    <row r="12" spans="1:96" s="94" customFormat="1" ht="27.6">
      <c r="A12" s="86" t="s">
        <v>41</v>
      </c>
      <c r="B12" s="86"/>
      <c r="C12" s="86"/>
      <c r="D12" s="87"/>
      <c r="E12" s="86"/>
      <c r="F12" s="86">
        <f>IF('Data Sheet'!D4&gt;0,'Data Sheet'!F4,"Did Not Play")</f>
        <v>0.54716981132075471</v>
      </c>
      <c r="G12" s="86"/>
      <c r="H12" s="86"/>
      <c r="I12" s="88" t="s">
        <v>41</v>
      </c>
      <c r="J12" s="88"/>
      <c r="K12" s="88"/>
      <c r="L12" s="89"/>
      <c r="M12" s="88"/>
      <c r="N12" s="88">
        <f>IF('Data Sheet'!S4&gt;0,'Data Sheet'!U4,"Did Not Play")</f>
        <v>0.69387755102040816</v>
      </c>
      <c r="O12" s="88"/>
      <c r="P12" s="88"/>
      <c r="Q12" s="90" t="s">
        <v>41</v>
      </c>
      <c r="R12" s="90"/>
      <c r="S12" s="90"/>
      <c r="T12" s="91"/>
      <c r="U12" s="90"/>
      <c r="V12" s="90">
        <f>IF('Data Sheet'!AH4&gt;0,'Data Sheet'!AJ4,"Did Not Play")</f>
        <v>0.81132075471698117</v>
      </c>
      <c r="W12" s="90"/>
      <c r="X12" s="90"/>
      <c r="Y12" s="92" t="s">
        <v>41</v>
      </c>
      <c r="Z12" s="92"/>
      <c r="AA12" s="92"/>
      <c r="AB12" s="93"/>
      <c r="AC12" s="92"/>
      <c r="AD12" s="92">
        <f>IF('Data Sheet'!AW4&gt;0,'Data Sheet'!AY4,"Did Not Play")</f>
        <v>0.75555555555555554</v>
      </c>
      <c r="AE12" s="92"/>
      <c r="AF12" s="92"/>
      <c r="AG12" s="86" t="s">
        <v>41</v>
      </c>
      <c r="AH12" s="86"/>
      <c r="AI12" s="86"/>
      <c r="AJ12" s="87"/>
      <c r="AK12" s="86"/>
      <c r="AL12" s="86">
        <f>IF('Data Sheet'!BL4&gt;0,'Data Sheet'!BN4,"Did Not Play")</f>
        <v>0.70370370370370372</v>
      </c>
      <c r="AM12" s="86"/>
      <c r="AN12" s="86"/>
      <c r="AO12" s="88" t="s">
        <v>41</v>
      </c>
      <c r="AP12" s="88"/>
      <c r="AQ12" s="88"/>
      <c r="AR12" s="89"/>
      <c r="AS12" s="88"/>
      <c r="AT12" s="88">
        <f>IF('Data Sheet'!CA4&gt;0,'Data Sheet'!CC4,"Did Not Play")</f>
        <v>0.63461538461538458</v>
      </c>
      <c r="AU12" s="88"/>
      <c r="AV12" s="88"/>
      <c r="AW12" s="90" t="s">
        <v>41</v>
      </c>
      <c r="AX12" s="90"/>
      <c r="AY12" s="90"/>
      <c r="AZ12" s="91"/>
      <c r="BA12" s="90"/>
      <c r="BB12" s="90">
        <f>IF('Data Sheet'!CP4&gt;0,'Data Sheet'!CR4,"Did Not Play")</f>
        <v>0.71698113207547165</v>
      </c>
      <c r="BC12" s="90"/>
      <c r="BD12" s="90"/>
      <c r="BE12" s="92" t="s">
        <v>41</v>
      </c>
      <c r="BF12" s="92"/>
      <c r="BG12" s="92"/>
      <c r="BH12" s="93"/>
      <c r="BI12" s="92"/>
      <c r="BJ12" s="92">
        <f>IF('Data Sheet'!DE4&gt;0,'Data Sheet'!DG4,"Did Not Play")</f>
        <v>0.77777777777777779</v>
      </c>
      <c r="BK12" s="92"/>
      <c r="BL12" s="92"/>
      <c r="BM12" s="86" t="s">
        <v>41</v>
      </c>
      <c r="BN12" s="86"/>
      <c r="BO12" s="86"/>
      <c r="BP12" s="87"/>
      <c r="BQ12" s="86"/>
      <c r="BR12" s="86">
        <f>IF('Data Sheet'!DT4&gt;0,'Data Sheet'!DV4,"Did Not Play")</f>
        <v>0.56666666666666665</v>
      </c>
      <c r="BS12" s="86"/>
      <c r="BT12" s="86"/>
      <c r="BU12" s="88" t="s">
        <v>41</v>
      </c>
      <c r="BV12" s="88"/>
      <c r="BW12" s="88"/>
      <c r="BX12" s="89"/>
      <c r="BY12" s="88"/>
      <c r="BZ12" s="88">
        <f>IF('Data Sheet'!EI4&gt;0,'Data Sheet'!EK4,"Did Not Play")</f>
        <v>0.79166666666666663</v>
      </c>
      <c r="CA12" s="88"/>
      <c r="CB12" s="88"/>
      <c r="CC12" s="90" t="s">
        <v>41</v>
      </c>
      <c r="CD12" s="90"/>
      <c r="CE12" s="90"/>
      <c r="CF12" s="91"/>
      <c r="CG12" s="90"/>
      <c r="CH12" s="90">
        <f>IF('Data Sheet'!EX4&gt;0,'Data Sheet'!EZ4,"Did Not Play")</f>
        <v>0.83333333333333337</v>
      </c>
      <c r="CI12" s="90"/>
      <c r="CJ12" s="90"/>
      <c r="CK12" s="92" t="s">
        <v>41</v>
      </c>
      <c r="CL12" s="92"/>
      <c r="CM12" s="92"/>
      <c r="CN12" s="93"/>
      <c r="CO12" s="92"/>
      <c r="CP12" s="92" t="str">
        <f>IF('Data Sheet'!FM4&gt;0,'Data Sheet'!FO4,"Did Not Play")</f>
        <v>Did Not Play</v>
      </c>
      <c r="CQ12" s="92"/>
      <c r="CR12" s="92"/>
    </row>
    <row r="13" spans="1:96" s="85" customFormat="1" ht="27.6">
      <c r="A13" s="77" t="s">
        <v>42</v>
      </c>
      <c r="B13" s="77"/>
      <c r="C13" s="77"/>
      <c r="D13" s="78"/>
      <c r="E13" s="77"/>
      <c r="F13" s="77">
        <f>IF('Data Sheet'!D4&gt;0,'Data Sheet'!G4,"Did Not Play")</f>
        <v>12.6</v>
      </c>
      <c r="G13" s="77"/>
      <c r="H13" s="77"/>
      <c r="I13" s="79" t="s">
        <v>42</v>
      </c>
      <c r="J13" s="79"/>
      <c r="K13" s="79"/>
      <c r="L13" s="80"/>
      <c r="M13" s="79"/>
      <c r="N13" s="79">
        <f>IF('Data Sheet'!S4&gt;0,'Data Sheet'!V4,"Did Not Play")</f>
        <v>16.8</v>
      </c>
      <c r="O13" s="79"/>
      <c r="P13" s="79"/>
      <c r="Q13" s="81" t="s">
        <v>42</v>
      </c>
      <c r="R13" s="81"/>
      <c r="S13" s="81"/>
      <c r="T13" s="82"/>
      <c r="U13" s="81"/>
      <c r="V13" s="81">
        <f>IF('Data Sheet'!AH4&gt;0,'Data Sheet'!AK4,"Did Not Play")</f>
        <v>22.8</v>
      </c>
      <c r="W13" s="81"/>
      <c r="X13" s="81"/>
      <c r="Y13" s="83" t="s">
        <v>42</v>
      </c>
      <c r="Z13" s="83"/>
      <c r="AA13" s="83"/>
      <c r="AB13" s="84"/>
      <c r="AC13" s="83"/>
      <c r="AD13" s="83">
        <f>IF('Data Sheet'!AW4&gt;0,'Data Sheet'!AZ4,"Did Not Play")</f>
        <v>19.2</v>
      </c>
      <c r="AE13" s="83"/>
      <c r="AF13" s="83"/>
      <c r="AG13" s="77" t="s">
        <v>42</v>
      </c>
      <c r="AH13" s="77"/>
      <c r="AI13" s="77"/>
      <c r="AJ13" s="78"/>
      <c r="AK13" s="77"/>
      <c r="AL13" s="77">
        <f>IF('Data Sheet'!BL4&gt;0,'Data Sheet'!BO4,"Did Not Play")</f>
        <v>10.799999999999999</v>
      </c>
      <c r="AM13" s="77"/>
      <c r="AN13" s="77"/>
      <c r="AO13" s="79" t="s">
        <v>42</v>
      </c>
      <c r="AP13" s="79"/>
      <c r="AQ13" s="79"/>
      <c r="AR13" s="80"/>
      <c r="AS13" s="79"/>
      <c r="AT13" s="79">
        <f>IF('Data Sheet'!CA4&gt;0,'Data Sheet'!CD4,"Did Not Play")</f>
        <v>15.6</v>
      </c>
      <c r="AU13" s="79"/>
      <c r="AV13" s="79"/>
      <c r="AW13" s="81" t="s">
        <v>42</v>
      </c>
      <c r="AX13" s="81"/>
      <c r="AY13" s="81"/>
      <c r="AZ13" s="82"/>
      <c r="BA13" s="81"/>
      <c r="BB13" s="81">
        <f>IF('Data Sheet'!CP4&gt;0,'Data Sheet'!CS4,"Did Not Play")</f>
        <v>21</v>
      </c>
      <c r="BC13" s="81"/>
      <c r="BD13" s="81"/>
      <c r="BE13" s="83" t="s">
        <v>42</v>
      </c>
      <c r="BF13" s="83"/>
      <c r="BG13" s="83"/>
      <c r="BH13" s="84"/>
      <c r="BI13" s="83"/>
      <c r="BJ13" s="83">
        <f>IF('Data Sheet'!DE4&gt;0,'Data Sheet'!DH4,"Did Not Play")</f>
        <v>14.399999999999999</v>
      </c>
      <c r="BK13" s="83"/>
      <c r="BL13" s="83"/>
      <c r="BM13" s="77" t="s">
        <v>42</v>
      </c>
      <c r="BN13" s="77"/>
      <c r="BO13" s="77"/>
      <c r="BP13" s="78"/>
      <c r="BQ13" s="77"/>
      <c r="BR13" s="77">
        <f>IF('Data Sheet'!DT4&gt;0,'Data Sheet'!DW4,"Did Not Play")</f>
        <v>9</v>
      </c>
      <c r="BS13" s="77"/>
      <c r="BT13" s="77"/>
      <c r="BU13" s="79" t="s">
        <v>42</v>
      </c>
      <c r="BV13" s="79"/>
      <c r="BW13" s="79"/>
      <c r="BX13" s="80"/>
      <c r="BY13" s="79"/>
      <c r="BZ13" s="79">
        <f>IF('Data Sheet'!EI4&gt;0,'Data Sheet'!EL4,"Did Not Play")</f>
        <v>10.199999999999999</v>
      </c>
      <c r="CA13" s="79"/>
      <c r="CB13" s="79"/>
      <c r="CC13" s="81" t="s">
        <v>42</v>
      </c>
      <c r="CD13" s="81"/>
      <c r="CE13" s="81"/>
      <c r="CF13" s="82"/>
      <c r="CG13" s="81"/>
      <c r="CH13" s="81">
        <f>IF('Data Sheet'!EX4&gt;0,'Data Sheet'!FA4,"Did Not Play")</f>
        <v>3.5999999999999996</v>
      </c>
      <c r="CI13" s="81"/>
      <c r="CJ13" s="81"/>
      <c r="CK13" s="83" t="s">
        <v>42</v>
      </c>
      <c r="CL13" s="83"/>
      <c r="CM13" s="83"/>
      <c r="CN13" s="84"/>
      <c r="CO13" s="83"/>
      <c r="CP13" s="83" t="str">
        <f>IF('Data Sheet'!FM4&gt;0,'Data Sheet'!FP4,"Did Not Play")</f>
        <v>Did Not Play</v>
      </c>
      <c r="CQ13" s="83"/>
      <c r="CR13" s="83"/>
    </row>
    <row r="14" spans="1:96" s="94" customFormat="1" ht="27.6">
      <c r="A14" s="86" t="s">
        <v>43</v>
      </c>
      <c r="B14" s="86"/>
      <c r="C14" s="86"/>
      <c r="D14" s="87"/>
      <c r="E14" s="86"/>
      <c r="F14" s="86">
        <f>IF('Data Sheet'!D4&gt;0,'Data Sheet'!H4,"Did Not Play")</f>
        <v>0.39622641509433965</v>
      </c>
      <c r="G14" s="86"/>
      <c r="H14" s="86"/>
      <c r="I14" s="88" t="s">
        <v>43</v>
      </c>
      <c r="J14" s="88"/>
      <c r="K14" s="88"/>
      <c r="L14" s="89"/>
      <c r="M14" s="88"/>
      <c r="N14" s="88">
        <f>IF('Data Sheet'!S4&gt;0,'Data Sheet'!W4,"Did Not Play")</f>
        <v>0.57142857142857151</v>
      </c>
      <c r="O14" s="88"/>
      <c r="P14" s="88"/>
      <c r="Q14" s="90" t="s">
        <v>43</v>
      </c>
      <c r="R14" s="90"/>
      <c r="S14" s="90"/>
      <c r="T14" s="91"/>
      <c r="U14" s="90"/>
      <c r="V14" s="90">
        <f>IF('Data Sheet'!AH4&gt;0,'Data Sheet'!AL4,"Did Not Play")</f>
        <v>0.71698113207547176</v>
      </c>
      <c r="W14" s="90"/>
      <c r="X14" s="90"/>
      <c r="Y14" s="92" t="s">
        <v>43</v>
      </c>
      <c r="Z14" s="92"/>
      <c r="AA14" s="92"/>
      <c r="AB14" s="93"/>
      <c r="AC14" s="92"/>
      <c r="AD14" s="92">
        <f>IF('Data Sheet'!AW4&gt;0,'Data Sheet'!BA4,"Did Not Play")</f>
        <v>0.71111111111111114</v>
      </c>
      <c r="AE14" s="92"/>
      <c r="AF14" s="92"/>
      <c r="AG14" s="86" t="s">
        <v>43</v>
      </c>
      <c r="AH14" s="86"/>
      <c r="AI14" s="86"/>
      <c r="AJ14" s="87"/>
      <c r="AK14" s="86"/>
      <c r="AL14" s="86">
        <f>IF('Data Sheet'!BL4&gt;0,'Data Sheet'!BP4,"Did Not Play")</f>
        <v>0.66666666666666663</v>
      </c>
      <c r="AM14" s="86"/>
      <c r="AN14" s="86"/>
      <c r="AO14" s="88" t="s">
        <v>43</v>
      </c>
      <c r="AP14" s="88"/>
      <c r="AQ14" s="88"/>
      <c r="AR14" s="89"/>
      <c r="AS14" s="88"/>
      <c r="AT14" s="88">
        <f>IF('Data Sheet'!CA4&gt;0,'Data Sheet'!CE4,"Did Not Play")</f>
        <v>0.5</v>
      </c>
      <c r="AU14" s="88"/>
      <c r="AV14" s="88"/>
      <c r="AW14" s="90" t="s">
        <v>43</v>
      </c>
      <c r="AX14" s="90"/>
      <c r="AY14" s="90"/>
      <c r="AZ14" s="91"/>
      <c r="BA14" s="90"/>
      <c r="BB14" s="90">
        <f>IF('Data Sheet'!CP4&gt;0,'Data Sheet'!CT4,"Did Not Play")</f>
        <v>0.66037735849056611</v>
      </c>
      <c r="BC14" s="90"/>
      <c r="BD14" s="90"/>
      <c r="BE14" s="92" t="s">
        <v>43</v>
      </c>
      <c r="BF14" s="92"/>
      <c r="BG14" s="92"/>
      <c r="BH14" s="93"/>
      <c r="BI14" s="92"/>
      <c r="BJ14" s="92">
        <f>IF('Data Sheet'!DE4&gt;0,'Data Sheet'!DI4,"Did Not Play")</f>
        <v>0.66666666666666663</v>
      </c>
      <c r="BK14" s="92"/>
      <c r="BL14" s="92"/>
      <c r="BM14" s="86" t="s">
        <v>43</v>
      </c>
      <c r="BN14" s="86"/>
      <c r="BO14" s="86"/>
      <c r="BP14" s="87"/>
      <c r="BQ14" s="86"/>
      <c r="BR14" s="86">
        <f>IF('Data Sheet'!DT4&gt;0,'Data Sheet'!DX4,"Did Not Play")</f>
        <v>0.5</v>
      </c>
      <c r="BS14" s="86"/>
      <c r="BT14" s="86"/>
      <c r="BU14" s="88" t="s">
        <v>43</v>
      </c>
      <c r="BV14" s="88"/>
      <c r="BW14" s="88"/>
      <c r="BX14" s="89"/>
      <c r="BY14" s="88"/>
      <c r="BZ14" s="88">
        <f>IF('Data Sheet'!EI4&gt;0,'Data Sheet'!EM4,"Did Not Play")</f>
        <v>0.70833333333333337</v>
      </c>
      <c r="CA14" s="88"/>
      <c r="CB14" s="88"/>
      <c r="CC14" s="90" t="s">
        <v>43</v>
      </c>
      <c r="CD14" s="90"/>
      <c r="CE14" s="90"/>
      <c r="CF14" s="91"/>
      <c r="CG14" s="90"/>
      <c r="CH14" s="90">
        <f>IF('Data Sheet'!EX4&gt;0,'Data Sheet'!FB4,"Did Not Play")</f>
        <v>0.5</v>
      </c>
      <c r="CI14" s="90"/>
      <c r="CJ14" s="90"/>
      <c r="CK14" s="92" t="s">
        <v>43</v>
      </c>
      <c r="CL14" s="92"/>
      <c r="CM14" s="92"/>
      <c r="CN14" s="93"/>
      <c r="CO14" s="92"/>
      <c r="CP14" s="92" t="str">
        <f>IF('Data Sheet'!FM4&gt;0,'Data Sheet'!FQ4,"Did Not Play")</f>
        <v>Did Not Play</v>
      </c>
      <c r="CQ14" s="92"/>
      <c r="CR14" s="92"/>
    </row>
    <row r="15" spans="1:96" s="85" customFormat="1" ht="27.6">
      <c r="A15" s="77" t="s">
        <v>44</v>
      </c>
      <c r="B15" s="77"/>
      <c r="C15" s="77"/>
      <c r="D15" s="78"/>
      <c r="E15" s="77"/>
      <c r="F15" s="77">
        <f>IF('Data Sheet'!D4&gt;0,'Data Sheet'!I4,"Did Not Play")</f>
        <v>0</v>
      </c>
      <c r="G15" s="77"/>
      <c r="H15" s="77"/>
      <c r="I15" s="79" t="s">
        <v>44</v>
      </c>
      <c r="J15" s="79"/>
      <c r="K15" s="79"/>
      <c r="L15" s="80"/>
      <c r="M15" s="79"/>
      <c r="N15" s="79">
        <f>IF('Data Sheet'!S4&gt;0,'Data Sheet'!X4,"Did Not Play")</f>
        <v>9.6</v>
      </c>
      <c r="O15" s="79"/>
      <c r="P15" s="79"/>
      <c r="Q15" s="81" t="s">
        <v>44</v>
      </c>
      <c r="R15" s="81"/>
      <c r="S15" s="81"/>
      <c r="T15" s="82"/>
      <c r="U15" s="81"/>
      <c r="V15" s="81">
        <f>IF('Data Sheet'!AH4&gt;0,'Data Sheet'!AM4,"Did Not Play")</f>
        <v>9.6</v>
      </c>
      <c r="W15" s="81"/>
      <c r="X15" s="81"/>
      <c r="Y15" s="83" t="s">
        <v>44</v>
      </c>
      <c r="Z15" s="83"/>
      <c r="AA15" s="83"/>
      <c r="AB15" s="84"/>
      <c r="AC15" s="83"/>
      <c r="AD15" s="83">
        <f>IF('Data Sheet'!AW4&gt;0,'Data Sheet'!BB4,"Did Not Play")</f>
        <v>28.799999999999997</v>
      </c>
      <c r="AE15" s="83"/>
      <c r="AF15" s="83"/>
      <c r="AG15" s="77" t="s">
        <v>44</v>
      </c>
      <c r="AH15" s="77"/>
      <c r="AI15" s="77"/>
      <c r="AJ15" s="78"/>
      <c r="AK15" s="77"/>
      <c r="AL15" s="77">
        <f>IF('Data Sheet'!BL4&gt;0,'Data Sheet'!BQ4,"Did Not Play")</f>
        <v>4.8</v>
      </c>
      <c r="AM15" s="77"/>
      <c r="AN15" s="77"/>
      <c r="AO15" s="79" t="s">
        <v>44</v>
      </c>
      <c r="AP15" s="79"/>
      <c r="AQ15" s="79"/>
      <c r="AR15" s="80"/>
      <c r="AS15" s="79"/>
      <c r="AT15" s="79">
        <f>IF('Data Sheet'!CA4&gt;0,'Data Sheet'!CF4,"Did Not Play")</f>
        <v>7.1999999999999993</v>
      </c>
      <c r="AU15" s="79"/>
      <c r="AV15" s="79"/>
      <c r="AW15" s="81" t="s">
        <v>44</v>
      </c>
      <c r="AX15" s="81"/>
      <c r="AY15" s="81"/>
      <c r="AZ15" s="82"/>
      <c r="BA15" s="81"/>
      <c r="BB15" s="81">
        <f>IF('Data Sheet'!CP4&gt;0,'Data Sheet'!CU4,"Did Not Play")</f>
        <v>26.4</v>
      </c>
      <c r="BC15" s="81"/>
      <c r="BD15" s="81"/>
      <c r="BE15" s="83" t="s">
        <v>44</v>
      </c>
      <c r="BF15" s="83"/>
      <c r="BG15" s="83"/>
      <c r="BH15" s="84"/>
      <c r="BI15" s="83"/>
      <c r="BJ15" s="83">
        <f>IF('Data Sheet'!DE4&gt;0,'Data Sheet'!DJ4,"Did Not Play")</f>
        <v>16.8</v>
      </c>
      <c r="BK15" s="83"/>
      <c r="BL15" s="83"/>
      <c r="BM15" s="77" t="s">
        <v>44</v>
      </c>
      <c r="BN15" s="77"/>
      <c r="BO15" s="77"/>
      <c r="BP15" s="78"/>
      <c r="BQ15" s="77"/>
      <c r="BR15" s="77">
        <f>IF('Data Sheet'!DT4&gt;0,'Data Sheet'!DY4,"Did Not Play")</f>
        <v>26.4</v>
      </c>
      <c r="BS15" s="77"/>
      <c r="BT15" s="77"/>
      <c r="BU15" s="79" t="s">
        <v>44</v>
      </c>
      <c r="BV15" s="79"/>
      <c r="BW15" s="79"/>
      <c r="BX15" s="80"/>
      <c r="BY15" s="79"/>
      <c r="BZ15" s="79">
        <f>IF('Data Sheet'!EI4&gt;0,'Data Sheet'!EN4,"Did Not Play")</f>
        <v>4.8</v>
      </c>
      <c r="CA15" s="79"/>
      <c r="CB15" s="79"/>
      <c r="CC15" s="81" t="s">
        <v>44</v>
      </c>
      <c r="CD15" s="81"/>
      <c r="CE15" s="81"/>
      <c r="CF15" s="82"/>
      <c r="CG15" s="81"/>
      <c r="CH15" s="81">
        <f>IF('Data Sheet'!EX4&gt;0,'Data Sheet'!FC4,"Did Not Play")</f>
        <v>0</v>
      </c>
      <c r="CI15" s="81"/>
      <c r="CJ15" s="81"/>
      <c r="CK15" s="83" t="s">
        <v>44</v>
      </c>
      <c r="CL15" s="83"/>
      <c r="CM15" s="83"/>
      <c r="CN15" s="84"/>
      <c r="CO15" s="83"/>
      <c r="CP15" s="83" t="str">
        <f>IF('Data Sheet'!FM4&gt;0,'Data Sheet'!FR4,"Did Not Play")</f>
        <v>Did Not Play</v>
      </c>
      <c r="CQ15" s="83"/>
      <c r="CR15" s="83"/>
    </row>
    <row r="16" spans="1:96" s="94" customFormat="1" ht="27.6">
      <c r="A16" s="86" t="s">
        <v>45</v>
      </c>
      <c r="B16" s="86"/>
      <c r="C16" s="86"/>
      <c r="D16" s="87"/>
      <c r="E16" s="86"/>
      <c r="F16" s="86">
        <f>IF('Data Sheet'!D4&gt;0,'Data Sheet'!K4,"Did Not Play")</f>
        <v>0</v>
      </c>
      <c r="G16" s="86"/>
      <c r="H16" s="86"/>
      <c r="I16" s="88" t="s">
        <v>45</v>
      </c>
      <c r="J16" s="88"/>
      <c r="K16" s="88"/>
      <c r="L16" s="89"/>
      <c r="M16" s="88"/>
      <c r="N16" s="88">
        <f>IF('Data Sheet'!S4&gt;0,'Data Sheet'!Z4,"Did Not Play")</f>
        <v>0.30769230769230771</v>
      </c>
      <c r="O16" s="88"/>
      <c r="P16" s="88"/>
      <c r="Q16" s="90" t="s">
        <v>45</v>
      </c>
      <c r="R16" s="90"/>
      <c r="S16" s="90"/>
      <c r="T16" s="91"/>
      <c r="U16" s="90"/>
      <c r="V16" s="90">
        <f>IF('Data Sheet'!AH4&gt;0,'Data Sheet'!AO4,"Did Not Play")</f>
        <v>0.39999999999999997</v>
      </c>
      <c r="W16" s="90"/>
      <c r="X16" s="90"/>
      <c r="Y16" s="92" t="s">
        <v>45</v>
      </c>
      <c r="Z16" s="92"/>
      <c r="AA16" s="92"/>
      <c r="AB16" s="93"/>
      <c r="AC16" s="92"/>
      <c r="AD16" s="92">
        <f>IF('Data Sheet'!AW4&gt;0,'Data Sheet'!BD4,"Did Not Play")</f>
        <v>0.63157894736842102</v>
      </c>
      <c r="AE16" s="92"/>
      <c r="AF16" s="92"/>
      <c r="AG16" s="86" t="s">
        <v>45</v>
      </c>
      <c r="AH16" s="86"/>
      <c r="AI16" s="86"/>
      <c r="AJ16" s="87"/>
      <c r="AK16" s="86"/>
      <c r="AL16" s="86">
        <f>IF('Data Sheet'!BL4&gt;0,'Data Sheet'!BS4,"Did Not Play")</f>
        <v>0.25</v>
      </c>
      <c r="AM16" s="86"/>
      <c r="AN16" s="86"/>
      <c r="AO16" s="88" t="s">
        <v>45</v>
      </c>
      <c r="AP16" s="88"/>
      <c r="AQ16" s="88"/>
      <c r="AR16" s="89"/>
      <c r="AS16" s="88"/>
      <c r="AT16" s="88">
        <f>IF('Data Sheet'!CA4&gt;0,'Data Sheet'!CH4,"Did Not Play")</f>
        <v>0.33333333333333331</v>
      </c>
      <c r="AU16" s="88"/>
      <c r="AV16" s="88"/>
      <c r="AW16" s="90" t="s">
        <v>45</v>
      </c>
      <c r="AX16" s="90"/>
      <c r="AY16" s="90"/>
      <c r="AZ16" s="91"/>
      <c r="BA16" s="90"/>
      <c r="BB16" s="90">
        <f>IF('Data Sheet'!CP4&gt;0,'Data Sheet'!CW4,"Did Not Play")</f>
        <v>0.47826086956521741</v>
      </c>
      <c r="BC16" s="90"/>
      <c r="BD16" s="90"/>
      <c r="BE16" s="92" t="s">
        <v>45</v>
      </c>
      <c r="BF16" s="92"/>
      <c r="BG16" s="92"/>
      <c r="BH16" s="93"/>
      <c r="BI16" s="92"/>
      <c r="BJ16" s="92">
        <f>IF('Data Sheet'!DE4&gt;0,'Data Sheet'!DL4,"Did Not Play")</f>
        <v>0.53846153846153855</v>
      </c>
      <c r="BK16" s="92"/>
      <c r="BL16" s="92"/>
      <c r="BM16" s="86" t="s">
        <v>45</v>
      </c>
      <c r="BN16" s="86"/>
      <c r="BO16" s="86"/>
      <c r="BP16" s="87"/>
      <c r="BQ16" s="86"/>
      <c r="BR16" s="86">
        <f>IF('Data Sheet'!DT4&gt;0,'Data Sheet'!EA4,"Did Not Play")</f>
        <v>0.61111111111111116</v>
      </c>
      <c r="BS16" s="86"/>
      <c r="BT16" s="86"/>
      <c r="BU16" s="88" t="s">
        <v>45</v>
      </c>
      <c r="BV16" s="88"/>
      <c r="BW16" s="88"/>
      <c r="BX16" s="89"/>
      <c r="BY16" s="88"/>
      <c r="BZ16" s="88">
        <f>IF('Data Sheet'!EI4&gt;0,'Data Sheet'!EP4,"Did Not Play")</f>
        <v>0.33333333333333337</v>
      </c>
      <c r="CA16" s="88"/>
      <c r="CB16" s="88"/>
      <c r="CC16" s="90" t="s">
        <v>45</v>
      </c>
      <c r="CD16" s="90"/>
      <c r="CE16" s="90"/>
      <c r="CF16" s="91"/>
      <c r="CG16" s="90"/>
      <c r="CH16" s="90">
        <f>IF('Data Sheet'!EX4&gt;0,'Data Sheet'!FE4,"Did Not Play")</f>
        <v>0</v>
      </c>
      <c r="CI16" s="90"/>
      <c r="CJ16" s="90"/>
      <c r="CK16" s="92" t="s">
        <v>45</v>
      </c>
      <c r="CL16" s="92"/>
      <c r="CM16" s="92"/>
      <c r="CN16" s="93"/>
      <c r="CO16" s="92"/>
      <c r="CP16" s="92" t="str">
        <f>IF('Data Sheet'!FM4&gt;0,'Data Sheet'!FT4,"Did Not Play")</f>
        <v>Did Not Play</v>
      </c>
      <c r="CQ16" s="92"/>
      <c r="CR16" s="92"/>
    </row>
    <row r="17" spans="1:96" s="85" customFormat="1" ht="28.15">
      <c r="A17" s="77" t="s">
        <v>46</v>
      </c>
      <c r="B17" s="77"/>
      <c r="C17" s="78"/>
      <c r="D17" s="78"/>
      <c r="E17" s="95"/>
      <c r="F17" s="77">
        <f>IF('Data Sheet'!D4&gt;0,'Data Sheet'!L4,"Did Not Play")</f>
        <v>99.6</v>
      </c>
      <c r="G17" s="95"/>
      <c r="H17" s="95"/>
      <c r="I17" s="79" t="s">
        <v>46</v>
      </c>
      <c r="J17" s="79"/>
      <c r="K17" s="80"/>
      <c r="L17" s="80"/>
      <c r="M17" s="96"/>
      <c r="N17" s="79">
        <f>IF('Data Sheet'!S4&gt;0,'Data Sheet'!AA4,"Did Not Play")</f>
        <v>128.4</v>
      </c>
      <c r="O17" s="96"/>
      <c r="P17" s="96"/>
      <c r="Q17" s="81" t="s">
        <v>46</v>
      </c>
      <c r="R17" s="81"/>
      <c r="S17" s="82"/>
      <c r="T17" s="82"/>
      <c r="U17" s="97"/>
      <c r="V17" s="81">
        <f>IF('Data Sheet'!AH4&gt;0,'Data Sheet'!AP4,"Did Not Play")</f>
        <v>161.4</v>
      </c>
      <c r="W17" s="97"/>
      <c r="X17" s="97"/>
      <c r="Y17" s="83" t="s">
        <v>46</v>
      </c>
      <c r="Z17" s="83"/>
      <c r="AA17" s="84"/>
      <c r="AB17" s="84"/>
      <c r="AC17" s="98"/>
      <c r="AD17" s="83">
        <f>IF('Data Sheet'!AW4&gt;0,'Data Sheet'!BE4,"Did Not Play")</f>
        <v>150</v>
      </c>
      <c r="AE17" s="98"/>
      <c r="AF17" s="98"/>
      <c r="AG17" s="77" t="s">
        <v>46</v>
      </c>
      <c r="AH17" s="77"/>
      <c r="AI17" s="78"/>
      <c r="AJ17" s="78"/>
      <c r="AK17" s="95"/>
      <c r="AL17" s="77">
        <f>IF('Data Sheet'!BL4&gt;0,'Data Sheet'!BT4,"Did Not Play")</f>
        <v>72.599999999999994</v>
      </c>
      <c r="AM17" s="95"/>
      <c r="AN17" s="95"/>
      <c r="AO17" s="79" t="s">
        <v>46</v>
      </c>
      <c r="AP17" s="79"/>
      <c r="AQ17" s="80"/>
      <c r="AR17" s="80"/>
      <c r="AS17" s="96"/>
      <c r="AT17" s="79">
        <f>IF('Data Sheet'!CA4&gt;0,'Data Sheet'!CI4,"Did Not Play")</f>
        <v>121.8</v>
      </c>
      <c r="AU17" s="96"/>
      <c r="AV17" s="96"/>
      <c r="AW17" s="81" t="s">
        <v>46</v>
      </c>
      <c r="AX17" s="81"/>
      <c r="AY17" s="82"/>
      <c r="AZ17" s="82"/>
      <c r="BA17" s="97"/>
      <c r="BB17" s="81">
        <f>IF('Data Sheet'!CP4&gt;0,'Data Sheet'!CX4,"Did Not Play")</f>
        <v>161.4</v>
      </c>
      <c r="BC17" s="97"/>
      <c r="BD17" s="97"/>
      <c r="BE17" s="83" t="s">
        <v>46</v>
      </c>
      <c r="BF17" s="83"/>
      <c r="BG17" s="84"/>
      <c r="BH17" s="84"/>
      <c r="BI17" s="98"/>
      <c r="BJ17" s="83">
        <f>IF('Data Sheet'!DE4&gt;0,'Data Sheet'!DM4,"Did Not Play")</f>
        <v>115.2</v>
      </c>
      <c r="BK17" s="98"/>
      <c r="BL17" s="98"/>
      <c r="BM17" s="77" t="s">
        <v>46</v>
      </c>
      <c r="BN17" s="77"/>
      <c r="BO17" s="78"/>
      <c r="BP17" s="78"/>
      <c r="BQ17" s="95"/>
      <c r="BR17" s="77">
        <f>IF('Data Sheet'!DT4&gt;0,'Data Sheet'!EB4,"Did Not Play")</f>
        <v>86.4</v>
      </c>
      <c r="BS17" s="95"/>
      <c r="BT17" s="95"/>
      <c r="BU17" s="79" t="s">
        <v>46</v>
      </c>
      <c r="BV17" s="79"/>
      <c r="BW17" s="80"/>
      <c r="BX17" s="80"/>
      <c r="BY17" s="96"/>
      <c r="BZ17" s="79">
        <f>IF('Data Sheet'!EI4&gt;0,'Data Sheet'!EQ4,"Did Not Play")</f>
        <v>72</v>
      </c>
      <c r="CA17" s="96"/>
      <c r="CB17" s="96"/>
      <c r="CC17" s="81" t="s">
        <v>46</v>
      </c>
      <c r="CD17" s="81"/>
      <c r="CE17" s="82"/>
      <c r="CF17" s="82"/>
      <c r="CG17" s="97"/>
      <c r="CH17" s="81">
        <f>IF('Data Sheet'!EX4&gt;0,'Data Sheet'!FF4,"Did Not Play")</f>
        <v>33.6</v>
      </c>
      <c r="CI17" s="97"/>
      <c r="CJ17" s="97"/>
      <c r="CK17" s="83" t="s">
        <v>46</v>
      </c>
      <c r="CL17" s="83"/>
      <c r="CM17" s="84"/>
      <c r="CN17" s="84"/>
      <c r="CO17" s="98"/>
      <c r="CP17" s="83" t="str">
        <f>IF('Data Sheet'!FM4&gt;0,'Data Sheet'!FU4,"Did Not Play")</f>
        <v>Did Not Play</v>
      </c>
      <c r="CQ17" s="98"/>
      <c r="CR17" s="98"/>
    </row>
    <row r="18" spans="1:96" s="85" customFormat="1" ht="28.15">
      <c r="A18" s="77" t="s">
        <v>47</v>
      </c>
      <c r="B18" s="77"/>
      <c r="C18" s="77"/>
      <c r="D18" s="78"/>
      <c r="E18" s="95"/>
      <c r="F18" s="77">
        <f>IF('Data Sheet'!D4&gt;0,'Data Sheet'!M4,"Did Not Play")</f>
        <v>205.20000000000002</v>
      </c>
      <c r="G18" s="95"/>
      <c r="H18" s="95"/>
      <c r="I18" s="79" t="s">
        <v>47</v>
      </c>
      <c r="J18" s="79"/>
      <c r="K18" s="79"/>
      <c r="L18" s="80"/>
      <c r="M18" s="96"/>
      <c r="N18" s="79">
        <f>IF('Data Sheet'!S4&gt;0,'Data Sheet'!AB4,"Did Not Play")</f>
        <v>207.6</v>
      </c>
      <c r="O18" s="96"/>
      <c r="P18" s="96"/>
      <c r="Q18" s="81" t="s">
        <v>47</v>
      </c>
      <c r="R18" s="81"/>
      <c r="S18" s="81"/>
      <c r="T18" s="82"/>
      <c r="U18" s="97"/>
      <c r="V18" s="81">
        <f>IF('Data Sheet'!AH4&gt;0,'Data Sheet'!AQ4,"Did Not Play")</f>
        <v>214.8</v>
      </c>
      <c r="W18" s="97"/>
      <c r="X18" s="97"/>
      <c r="Y18" s="83" t="s">
        <v>47</v>
      </c>
      <c r="Z18" s="83"/>
      <c r="AA18" s="83"/>
      <c r="AB18" s="84"/>
      <c r="AC18" s="98"/>
      <c r="AD18" s="83">
        <f>IF('Data Sheet'!AW4&gt;0,'Data Sheet'!BF4,"Did Not Play")</f>
        <v>207.6</v>
      </c>
      <c r="AE18" s="98"/>
      <c r="AF18" s="98"/>
      <c r="AG18" s="77" t="s">
        <v>47</v>
      </c>
      <c r="AH18" s="77"/>
      <c r="AI18" s="77"/>
      <c r="AJ18" s="78"/>
      <c r="AK18" s="95"/>
      <c r="AL18" s="77">
        <f>IF('Data Sheet'!BL4&gt;0,'Data Sheet'!BU4,"Did Not Play")</f>
        <v>116.4</v>
      </c>
      <c r="AM18" s="95"/>
      <c r="AN18" s="95"/>
      <c r="AO18" s="79" t="s">
        <v>47</v>
      </c>
      <c r="AP18" s="79"/>
      <c r="AQ18" s="79"/>
      <c r="AR18" s="80"/>
      <c r="AS18" s="96"/>
      <c r="AT18" s="79">
        <f>IF('Data Sheet'!CA4&gt;0,'Data Sheet'!CJ4,"Did Not Play")</f>
        <v>208.8</v>
      </c>
      <c r="AU18" s="96"/>
      <c r="AV18" s="96"/>
      <c r="AW18" s="81" t="s">
        <v>47</v>
      </c>
      <c r="AX18" s="81"/>
      <c r="AY18" s="81"/>
      <c r="AZ18" s="82"/>
      <c r="BA18" s="97"/>
      <c r="BB18" s="81">
        <f>IF('Data Sheet'!CP4&gt;0,'Data Sheet'!CY4,"Did Not Play")</f>
        <v>246</v>
      </c>
      <c r="BC18" s="97"/>
      <c r="BD18" s="97"/>
      <c r="BE18" s="83" t="s">
        <v>47</v>
      </c>
      <c r="BF18" s="83"/>
      <c r="BG18" s="83"/>
      <c r="BH18" s="84"/>
      <c r="BI18" s="98"/>
      <c r="BJ18" s="83">
        <f>IF('Data Sheet'!DE4&gt;0,'Data Sheet'!DN4,"Did Not Play")</f>
        <v>160.79999999999998</v>
      </c>
      <c r="BK18" s="98"/>
      <c r="BL18" s="98"/>
      <c r="BM18" s="77" t="s">
        <v>47</v>
      </c>
      <c r="BN18" s="77"/>
      <c r="BO18" s="77"/>
      <c r="BP18" s="78"/>
      <c r="BQ18" s="95"/>
      <c r="BR18" s="77">
        <f>IF('Data Sheet'!DT4&gt;0,'Data Sheet'!EC4,"Did Not Play")</f>
        <v>151.19999999999999</v>
      </c>
      <c r="BS18" s="95"/>
      <c r="BT18" s="95"/>
      <c r="BU18" s="79" t="s">
        <v>47</v>
      </c>
      <c r="BV18" s="79"/>
      <c r="BW18" s="79"/>
      <c r="BX18" s="80"/>
      <c r="BY18" s="96"/>
      <c r="BZ18" s="79">
        <f>IF('Data Sheet'!EI4&gt;0,'Data Sheet'!ER4,"Did Not Play")</f>
        <v>100.80000000000001</v>
      </c>
      <c r="CA18" s="96"/>
      <c r="CB18" s="96"/>
      <c r="CC18" s="81" t="s">
        <v>47</v>
      </c>
      <c r="CD18" s="81"/>
      <c r="CE18" s="81"/>
      <c r="CF18" s="82"/>
      <c r="CG18" s="97"/>
      <c r="CH18" s="81">
        <f>IF('Data Sheet'!EX4&gt;0,'Data Sheet'!FG4,"Did Not Play")</f>
        <v>48</v>
      </c>
      <c r="CI18" s="97"/>
      <c r="CJ18" s="97"/>
      <c r="CK18" s="83" t="s">
        <v>47</v>
      </c>
      <c r="CL18" s="83"/>
      <c r="CM18" s="83"/>
      <c r="CN18" s="84"/>
      <c r="CO18" s="98"/>
      <c r="CP18" s="83" t="str">
        <f>IF('Data Sheet'!FM4&gt;0,'Data Sheet'!FV4,"Did Not Play")</f>
        <v>Did Not Play</v>
      </c>
      <c r="CQ18" s="98"/>
      <c r="CR18" s="98"/>
    </row>
    <row r="19" spans="1:96" s="111" customFormat="1" ht="28.15">
      <c r="A19" s="99" t="s">
        <v>48</v>
      </c>
      <c r="B19" s="99"/>
      <c r="C19" s="99"/>
      <c r="D19" s="100"/>
      <c r="E19" s="101"/>
      <c r="F19" s="99">
        <f>IF('Data Sheet'!D4&gt;0,'Data Sheet'!O4,"Did Not Play")</f>
        <v>172.05</v>
      </c>
      <c r="G19" s="101"/>
      <c r="H19" s="101"/>
      <c r="I19" s="102" t="s">
        <v>48</v>
      </c>
      <c r="J19" s="102"/>
      <c r="K19" s="102"/>
      <c r="L19" s="103"/>
      <c r="M19" s="104"/>
      <c r="N19" s="102">
        <f>IF('Data Sheet'!S4&gt;0,'Data Sheet'!AD4,"Did Not Play")</f>
        <v>145.65</v>
      </c>
      <c r="O19" s="104"/>
      <c r="P19" s="104"/>
      <c r="Q19" s="105" t="s">
        <v>48</v>
      </c>
      <c r="R19" s="105"/>
      <c r="S19" s="105"/>
      <c r="T19" s="106"/>
      <c r="U19" s="107"/>
      <c r="V19" s="105">
        <f>IF('Data Sheet'!AH4&gt;0,'Data Sheet'!AS4,"Did Not Play")</f>
        <v>164.85000000000002</v>
      </c>
      <c r="W19" s="107"/>
      <c r="X19" s="107"/>
      <c r="Y19" s="108" t="s">
        <v>48</v>
      </c>
      <c r="Z19" s="108"/>
      <c r="AA19" s="108"/>
      <c r="AB19" s="109"/>
      <c r="AC19" s="110"/>
      <c r="AD19" s="108">
        <f>IF('Data Sheet'!AW4&gt;0,'Data Sheet'!BH4,"Did Not Play")</f>
        <v>121.05000000000001</v>
      </c>
      <c r="AE19" s="110"/>
      <c r="AF19" s="110"/>
      <c r="AG19" s="99" t="s">
        <v>48</v>
      </c>
      <c r="AH19" s="99"/>
      <c r="AI19" s="99"/>
      <c r="AJ19" s="100"/>
      <c r="AK19" s="101"/>
      <c r="AL19" s="99">
        <f>IF('Data Sheet'!BL4&gt;0,'Data Sheet'!BW4,"Did Not Play")</f>
        <v>78.75</v>
      </c>
      <c r="AM19" s="101"/>
      <c r="AN19" s="101"/>
      <c r="AO19" s="102" t="s">
        <v>48</v>
      </c>
      <c r="AP19" s="102"/>
      <c r="AQ19" s="102"/>
      <c r="AR19" s="103"/>
      <c r="AS19" s="104"/>
      <c r="AT19" s="102">
        <f>IF('Data Sheet'!CA4&gt;0,'Data Sheet'!CL4,"Did Not Play")</f>
        <v>163.19999999999999</v>
      </c>
      <c r="AU19" s="104"/>
      <c r="AV19" s="104"/>
      <c r="AW19" s="105" t="s">
        <v>48</v>
      </c>
      <c r="AX19" s="105"/>
      <c r="AY19" s="105"/>
      <c r="AZ19" s="106"/>
      <c r="BA19" s="107"/>
      <c r="BB19" s="105">
        <f>IF('Data Sheet'!CP4&gt;0,'Data Sheet'!DA4,"Did Not Play")</f>
        <v>141.44999999999999</v>
      </c>
      <c r="BC19" s="107"/>
      <c r="BD19" s="107"/>
      <c r="BE19" s="108" t="s">
        <v>48</v>
      </c>
      <c r="BF19" s="108"/>
      <c r="BG19" s="108"/>
      <c r="BH19" s="109"/>
      <c r="BI19" s="110"/>
      <c r="BJ19" s="108">
        <f>IF('Data Sheet'!DE4&gt;0,'Data Sheet'!DP4,"Did Not Play")</f>
        <v>100.79999999999998</v>
      </c>
      <c r="BK19" s="110"/>
      <c r="BL19" s="110"/>
      <c r="BM19" s="99" t="s">
        <v>48</v>
      </c>
      <c r="BN19" s="99"/>
      <c r="BO19" s="99"/>
      <c r="BP19" s="100"/>
      <c r="BQ19" s="101"/>
      <c r="BR19" s="99">
        <f>IF('Data Sheet'!DT4&gt;0,'Data Sheet'!EE4,"Did Not Play")</f>
        <v>71.099999999999994</v>
      </c>
      <c r="BS19" s="101"/>
      <c r="BT19" s="101"/>
      <c r="BU19" s="102" t="s">
        <v>48</v>
      </c>
      <c r="BV19" s="102"/>
      <c r="BW19" s="102"/>
      <c r="BX19" s="103"/>
      <c r="BY19" s="104"/>
      <c r="BZ19" s="102">
        <f>IF('Data Sheet'!EI4&gt;0,'Data Sheet'!ET4,"Did Not Play")</f>
        <v>72</v>
      </c>
      <c r="CA19" s="104"/>
      <c r="CB19" s="104"/>
      <c r="CC19" s="105" t="s">
        <v>48</v>
      </c>
      <c r="CD19" s="105"/>
      <c r="CE19" s="105"/>
      <c r="CF19" s="106"/>
      <c r="CG19" s="107"/>
      <c r="CH19" s="105">
        <f>IF('Data Sheet'!EX4&gt;0,'Data Sheet'!FI4,"Did Not Play")</f>
        <v>37.799999999999997</v>
      </c>
      <c r="CI19" s="107"/>
      <c r="CJ19" s="107"/>
      <c r="CK19" s="108" t="s">
        <v>48</v>
      </c>
      <c r="CL19" s="108"/>
      <c r="CM19" s="108"/>
      <c r="CN19" s="109"/>
      <c r="CO19" s="110"/>
      <c r="CP19" s="108" t="str">
        <f>IF('Data Sheet'!FM4&gt;0,'Data Sheet'!FX4,"Did Not Play")</f>
        <v>Did Not Play</v>
      </c>
      <c r="CQ19" s="110"/>
      <c r="CR19" s="110"/>
    </row>
    <row r="20" spans="1:96" s="124" customFormat="1" ht="28.15">
      <c r="A20" s="112"/>
      <c r="B20" s="112"/>
      <c r="C20" s="112"/>
      <c r="D20" s="113"/>
      <c r="E20" s="114" t="s">
        <v>49</v>
      </c>
      <c r="F20" s="113"/>
      <c r="G20" s="113"/>
      <c r="H20" s="113"/>
      <c r="I20" s="115"/>
      <c r="J20" s="115"/>
      <c r="K20" s="115"/>
      <c r="L20" s="116"/>
      <c r="M20" s="117" t="s">
        <v>49</v>
      </c>
      <c r="N20" s="116"/>
      <c r="O20" s="116"/>
      <c r="P20" s="116"/>
      <c r="Q20" s="118"/>
      <c r="R20" s="118"/>
      <c r="S20" s="118"/>
      <c r="T20" s="119"/>
      <c r="U20" s="120" t="s">
        <v>49</v>
      </c>
      <c r="V20" s="119"/>
      <c r="W20" s="119"/>
      <c r="X20" s="119"/>
      <c r="Y20" s="121"/>
      <c r="Z20" s="121"/>
      <c r="AA20" s="121"/>
      <c r="AB20" s="122"/>
      <c r="AC20" s="123" t="s">
        <v>49</v>
      </c>
      <c r="AD20" s="122"/>
      <c r="AE20" s="122"/>
      <c r="AF20" s="122"/>
      <c r="AG20" s="112"/>
      <c r="AH20" s="112"/>
      <c r="AI20" s="112"/>
      <c r="AJ20" s="113"/>
      <c r="AK20" s="114" t="s">
        <v>49</v>
      </c>
      <c r="AL20" s="113"/>
      <c r="AM20" s="113"/>
      <c r="AN20" s="113"/>
      <c r="AO20" s="115"/>
      <c r="AP20" s="115"/>
      <c r="AQ20" s="115"/>
      <c r="AR20" s="116"/>
      <c r="AS20" s="117" t="s">
        <v>49</v>
      </c>
      <c r="AT20" s="116"/>
      <c r="AU20" s="116"/>
      <c r="AV20" s="116"/>
      <c r="AW20" s="118"/>
      <c r="AX20" s="118"/>
      <c r="AY20" s="118"/>
      <c r="AZ20" s="119"/>
      <c r="BA20" s="120" t="s">
        <v>49</v>
      </c>
      <c r="BB20" s="119"/>
      <c r="BC20" s="119"/>
      <c r="BD20" s="119"/>
      <c r="BE20" s="121"/>
      <c r="BF20" s="121"/>
      <c r="BG20" s="121"/>
      <c r="BH20" s="122"/>
      <c r="BI20" s="123" t="s">
        <v>49</v>
      </c>
      <c r="BJ20" s="122"/>
      <c r="BK20" s="122"/>
      <c r="BL20" s="122"/>
      <c r="BM20" s="112"/>
      <c r="BN20" s="112"/>
      <c r="BO20" s="112"/>
      <c r="BP20" s="113"/>
      <c r="BQ20" s="114" t="s">
        <v>49</v>
      </c>
      <c r="BR20" s="113"/>
      <c r="BS20" s="113"/>
      <c r="BT20" s="113"/>
      <c r="BU20" s="115"/>
      <c r="BV20" s="115"/>
      <c r="BW20" s="115"/>
      <c r="BX20" s="116"/>
      <c r="BY20" s="117" t="s">
        <v>49</v>
      </c>
      <c r="BZ20" s="116"/>
      <c r="CA20" s="116"/>
      <c r="CB20" s="116"/>
      <c r="CC20" s="118"/>
      <c r="CD20" s="118"/>
      <c r="CE20" s="118"/>
      <c r="CF20" s="119"/>
      <c r="CG20" s="120" t="s">
        <v>49</v>
      </c>
      <c r="CH20" s="119"/>
      <c r="CI20" s="119"/>
      <c r="CJ20" s="119"/>
      <c r="CK20" s="121"/>
      <c r="CL20" s="121"/>
      <c r="CM20" s="121"/>
      <c r="CN20" s="122"/>
      <c r="CO20" s="123" t="s">
        <v>49</v>
      </c>
      <c r="CP20" s="122"/>
      <c r="CQ20" s="122"/>
      <c r="CR20" s="122"/>
    </row>
    <row r="21" spans="1:96" s="111" customFormat="1" ht="28.15">
      <c r="A21" s="101"/>
      <c r="B21" s="101"/>
      <c r="C21" s="101"/>
      <c r="D21" s="101"/>
      <c r="E21" s="129">
        <f>IF('Data Sheet'!D4&gt;0,'Data Sheet'!N4,"Did Not Play")</f>
        <v>-46.34999999999998</v>
      </c>
      <c r="F21" s="101"/>
      <c r="G21" s="101"/>
      <c r="H21" s="101"/>
      <c r="I21" s="104"/>
      <c r="J21" s="104"/>
      <c r="K21" s="104"/>
      <c r="L21" s="104"/>
      <c r="M21" s="125">
        <f>IF('Data Sheet'!S4&gt;0,'Data Sheet'!AC4,"Did Not Play")</f>
        <v>-19.949999999999989</v>
      </c>
      <c r="N21" s="104"/>
      <c r="O21" s="104"/>
      <c r="P21" s="104"/>
      <c r="Q21" s="107"/>
      <c r="R21" s="107"/>
      <c r="S21" s="107"/>
      <c r="T21" s="107"/>
      <c r="U21" s="126">
        <f>IF('Data Sheet'!AH4&gt;0,'Data Sheet'!AR4,"Did Not Play")</f>
        <v>8.2500000000000231</v>
      </c>
      <c r="V21" s="107"/>
      <c r="W21" s="107"/>
      <c r="X21" s="107"/>
      <c r="Y21" s="110"/>
      <c r="Z21" s="110"/>
      <c r="AA21" s="110"/>
      <c r="AB21" s="110"/>
      <c r="AC21" s="127">
        <f>IF('Data Sheet'!AW4&gt;0,'Data Sheet'!BG4,"Did Not Play")</f>
        <v>1.0500000000000078</v>
      </c>
      <c r="AD21" s="110"/>
      <c r="AE21" s="110"/>
      <c r="AF21" s="110"/>
      <c r="AG21" s="101"/>
      <c r="AH21" s="101"/>
      <c r="AI21" s="101"/>
      <c r="AJ21" s="101"/>
      <c r="AK21" s="129">
        <f>IF('Data Sheet'!BL4&gt;0,'Data Sheet'!BV4,"Did Not Play")</f>
        <v>-10.649999999999997</v>
      </c>
      <c r="AL21" s="101"/>
      <c r="AM21" s="101"/>
      <c r="AN21" s="101"/>
      <c r="AO21" s="104"/>
      <c r="AP21" s="104"/>
      <c r="AQ21" s="104"/>
      <c r="AR21" s="104"/>
      <c r="AS21" s="125">
        <f>IF('Data Sheet'!CA4&gt;0,'Data Sheet'!CK4,"Did Not Play")</f>
        <v>-26.999999999999993</v>
      </c>
      <c r="AT21" s="104"/>
      <c r="AU21" s="104"/>
      <c r="AV21" s="104"/>
      <c r="AW21" s="107"/>
      <c r="AX21" s="107"/>
      <c r="AY21" s="107"/>
      <c r="AZ21" s="107"/>
      <c r="BA21" s="126">
        <f>IF('Data Sheet'!CP4&gt;0,'Data Sheet'!CZ4,"Did Not Play")</f>
        <v>-15.149999999999977</v>
      </c>
      <c r="BB21" s="107"/>
      <c r="BC21" s="107"/>
      <c r="BD21" s="107"/>
      <c r="BE21" s="110"/>
      <c r="BF21" s="110"/>
      <c r="BG21" s="110"/>
      <c r="BH21" s="110"/>
      <c r="BI21" s="127">
        <f>IF('Data Sheet'!DE4&gt;0,'Data Sheet'!DO4,"Did Not Play")</f>
        <v>0</v>
      </c>
      <c r="BJ21" s="110"/>
      <c r="BK21" s="110"/>
      <c r="BL21" s="110"/>
      <c r="BM21" s="101"/>
      <c r="BN21" s="101"/>
      <c r="BO21" s="101"/>
      <c r="BP21" s="101"/>
      <c r="BQ21" s="129">
        <f>IF('Data Sheet'!DT4&gt;0,'Data Sheet'!ED4,"Did Not Play")</f>
        <v>-22.5</v>
      </c>
      <c r="BR21" s="101"/>
      <c r="BS21" s="101"/>
      <c r="BT21" s="101"/>
      <c r="BU21" s="104"/>
      <c r="BV21" s="104"/>
      <c r="BW21" s="104"/>
      <c r="BX21" s="104"/>
      <c r="BY21" s="125">
        <f>IF('Data Sheet'!EI4&gt;0,'Data Sheet'!ES4,"Did Not Play")</f>
        <v>2.6645352591003757E-15</v>
      </c>
      <c r="BZ21" s="104"/>
      <c r="CA21" s="104"/>
      <c r="CB21" s="104"/>
      <c r="CC21" s="107"/>
      <c r="CD21" s="107"/>
      <c r="CE21" s="107"/>
      <c r="CF21" s="107"/>
      <c r="CG21" s="126">
        <f>IF('Data Sheet'!EX4&gt;0,'Data Sheet'!FH4,"Did Not Play")</f>
        <v>-0.59999999999999831</v>
      </c>
      <c r="CH21" s="107"/>
      <c r="CI21" s="107"/>
      <c r="CJ21" s="107"/>
      <c r="CK21" s="110"/>
      <c r="CL21" s="110"/>
      <c r="CM21" s="110"/>
      <c r="CN21" s="110"/>
      <c r="CO21" s="127" t="str">
        <f>IF('Data Sheet'!FM4&gt;0,'Data Sheet'!FW4,"Did Not Play")</f>
        <v>Did Not Play</v>
      </c>
      <c r="CP21" s="110"/>
      <c r="CQ21" s="110"/>
      <c r="CR21" s="110"/>
    </row>
    <row r="22" spans="1:96" ht="14.45" customHeight="1">
      <c r="A22" s="150" t="s">
        <v>50</v>
      </c>
      <c r="B22" s="150"/>
      <c r="C22" s="150"/>
      <c r="D22" s="150"/>
      <c r="E22" s="150"/>
      <c r="F22" s="150"/>
      <c r="G22" s="150"/>
      <c r="H22" s="150"/>
      <c r="I22" s="154" t="s">
        <v>50</v>
      </c>
      <c r="J22" s="154"/>
      <c r="K22" s="154"/>
      <c r="L22" s="154"/>
      <c r="M22" s="154"/>
      <c r="N22" s="154"/>
      <c r="O22" s="154"/>
      <c r="P22" s="154"/>
      <c r="Q22" s="160" t="s">
        <v>50</v>
      </c>
      <c r="R22" s="160"/>
      <c r="S22" s="160"/>
      <c r="T22" s="160"/>
      <c r="U22" s="160"/>
      <c r="V22" s="160"/>
      <c r="W22" s="160"/>
      <c r="X22" s="160"/>
      <c r="Y22" s="142" t="s">
        <v>50</v>
      </c>
      <c r="Z22" s="142"/>
      <c r="AA22" s="142"/>
      <c r="AB22" s="142"/>
      <c r="AC22" s="142"/>
      <c r="AD22" s="142"/>
      <c r="AE22" s="142"/>
      <c r="AF22" s="142"/>
      <c r="AG22" s="150" t="s">
        <v>50</v>
      </c>
      <c r="AH22" s="150"/>
      <c r="AI22" s="150"/>
      <c r="AJ22" s="150"/>
      <c r="AK22" s="150"/>
      <c r="AL22" s="150"/>
      <c r="AM22" s="150"/>
      <c r="AN22" s="150"/>
      <c r="AO22" s="154" t="s">
        <v>50</v>
      </c>
      <c r="AP22" s="154"/>
      <c r="AQ22" s="154"/>
      <c r="AR22" s="154"/>
      <c r="AS22" s="154"/>
      <c r="AT22" s="154"/>
      <c r="AU22" s="154"/>
      <c r="AV22" s="154"/>
      <c r="AW22" s="160" t="s">
        <v>50</v>
      </c>
      <c r="AX22" s="160"/>
      <c r="AY22" s="160"/>
      <c r="AZ22" s="160"/>
      <c r="BA22" s="160"/>
      <c r="BB22" s="160"/>
      <c r="BC22" s="160"/>
      <c r="BD22" s="160"/>
      <c r="BE22" s="142" t="s">
        <v>50</v>
      </c>
      <c r="BF22" s="142"/>
      <c r="BG22" s="142"/>
      <c r="BH22" s="142"/>
      <c r="BI22" s="142"/>
      <c r="BJ22" s="142"/>
      <c r="BK22" s="142"/>
      <c r="BL22" s="142"/>
      <c r="BM22" s="150" t="s">
        <v>50</v>
      </c>
      <c r="BN22" s="150"/>
      <c r="BO22" s="150"/>
      <c r="BP22" s="150"/>
      <c r="BQ22" s="150"/>
      <c r="BR22" s="150"/>
      <c r="BS22" s="150"/>
      <c r="BT22" s="150"/>
      <c r="BU22" s="154" t="s">
        <v>50</v>
      </c>
      <c r="BV22" s="154"/>
      <c r="BW22" s="154"/>
      <c r="BX22" s="154"/>
      <c r="BY22" s="154"/>
      <c r="BZ22" s="154"/>
      <c r="CA22" s="154"/>
      <c r="CB22" s="154"/>
      <c r="CC22" s="160" t="s">
        <v>50</v>
      </c>
      <c r="CD22" s="160"/>
      <c r="CE22" s="160"/>
      <c r="CF22" s="160"/>
      <c r="CG22" s="160"/>
      <c r="CH22" s="160"/>
      <c r="CI22" s="160"/>
      <c r="CJ22" s="160"/>
      <c r="CK22" s="142" t="s">
        <v>50</v>
      </c>
      <c r="CL22" s="142"/>
      <c r="CM22" s="142"/>
      <c r="CN22" s="142"/>
      <c r="CO22" s="142"/>
      <c r="CP22" s="142"/>
      <c r="CQ22" s="142"/>
      <c r="CR22" s="142"/>
    </row>
    <row r="23" spans="1:96" ht="14.45" customHeight="1">
      <c r="A23" s="150"/>
      <c r="B23" s="150"/>
      <c r="C23" s="150"/>
      <c r="D23" s="150"/>
      <c r="E23" s="150"/>
      <c r="F23" s="150"/>
      <c r="G23" s="150"/>
      <c r="H23" s="150"/>
      <c r="I23" s="154"/>
      <c r="J23" s="154"/>
      <c r="K23" s="154"/>
      <c r="L23" s="154"/>
      <c r="M23" s="154"/>
      <c r="N23" s="154"/>
      <c r="O23" s="154"/>
      <c r="P23" s="154"/>
      <c r="Q23" s="160"/>
      <c r="R23" s="160"/>
      <c r="S23" s="160"/>
      <c r="T23" s="160"/>
      <c r="U23" s="160"/>
      <c r="V23" s="160"/>
      <c r="W23" s="160"/>
      <c r="X23" s="160"/>
      <c r="Y23" s="142"/>
      <c r="Z23" s="142"/>
      <c r="AA23" s="142"/>
      <c r="AB23" s="142"/>
      <c r="AC23" s="142"/>
      <c r="AD23" s="142"/>
      <c r="AE23" s="142"/>
      <c r="AF23" s="142"/>
      <c r="AG23" s="150"/>
      <c r="AH23" s="150"/>
      <c r="AI23" s="150"/>
      <c r="AJ23" s="150"/>
      <c r="AK23" s="150"/>
      <c r="AL23" s="150"/>
      <c r="AM23" s="150"/>
      <c r="AN23" s="150"/>
      <c r="AO23" s="154"/>
      <c r="AP23" s="154"/>
      <c r="AQ23" s="154"/>
      <c r="AR23" s="154"/>
      <c r="AS23" s="154"/>
      <c r="AT23" s="154"/>
      <c r="AU23" s="154"/>
      <c r="AV23" s="154"/>
      <c r="AW23" s="160"/>
      <c r="AX23" s="160"/>
      <c r="AY23" s="160"/>
      <c r="AZ23" s="160"/>
      <c r="BA23" s="160"/>
      <c r="BB23" s="160"/>
      <c r="BC23" s="160"/>
      <c r="BD23" s="160"/>
      <c r="BE23" s="142"/>
      <c r="BF23" s="142"/>
      <c r="BG23" s="142"/>
      <c r="BH23" s="142"/>
      <c r="BI23" s="142"/>
      <c r="BJ23" s="142"/>
      <c r="BK23" s="142"/>
      <c r="BL23" s="142"/>
      <c r="BM23" s="150"/>
      <c r="BN23" s="150"/>
      <c r="BO23" s="150"/>
      <c r="BP23" s="150"/>
      <c r="BQ23" s="150"/>
      <c r="BR23" s="150"/>
      <c r="BS23" s="150"/>
      <c r="BT23" s="150"/>
      <c r="BU23" s="154"/>
      <c r="BV23" s="154"/>
      <c r="BW23" s="154"/>
      <c r="BX23" s="154"/>
      <c r="BY23" s="154"/>
      <c r="BZ23" s="154"/>
      <c r="CA23" s="154"/>
      <c r="CB23" s="154"/>
      <c r="CC23" s="160"/>
      <c r="CD23" s="160"/>
      <c r="CE23" s="160"/>
      <c r="CF23" s="160"/>
      <c r="CG23" s="160"/>
      <c r="CH23" s="160"/>
      <c r="CI23" s="160"/>
      <c r="CJ23" s="160"/>
      <c r="CK23" s="142"/>
      <c r="CL23" s="142"/>
      <c r="CM23" s="142"/>
      <c r="CN23" s="142"/>
      <c r="CO23" s="142"/>
      <c r="CP23" s="142"/>
      <c r="CQ23" s="142"/>
      <c r="CR23" s="142"/>
    </row>
    <row r="24" spans="1:96" ht="14.45" customHeight="1">
      <c r="A24" s="150"/>
      <c r="B24" s="150"/>
      <c r="C24" s="150"/>
      <c r="D24" s="150"/>
      <c r="E24" s="150"/>
      <c r="F24" s="150"/>
      <c r="G24" s="150"/>
      <c r="H24" s="150"/>
      <c r="I24" s="154"/>
      <c r="J24" s="154"/>
      <c r="K24" s="154"/>
      <c r="L24" s="154"/>
      <c r="M24" s="154"/>
      <c r="N24" s="154"/>
      <c r="O24" s="154"/>
      <c r="P24" s="154"/>
      <c r="Q24" s="160"/>
      <c r="R24" s="160"/>
      <c r="S24" s="160"/>
      <c r="T24" s="160"/>
      <c r="U24" s="160"/>
      <c r="V24" s="160"/>
      <c r="W24" s="160"/>
      <c r="X24" s="160"/>
      <c r="Y24" s="142"/>
      <c r="Z24" s="142"/>
      <c r="AA24" s="142"/>
      <c r="AB24" s="142"/>
      <c r="AC24" s="142"/>
      <c r="AD24" s="142"/>
      <c r="AE24" s="142"/>
      <c r="AF24" s="142"/>
      <c r="AG24" s="150"/>
      <c r="AH24" s="150"/>
      <c r="AI24" s="150"/>
      <c r="AJ24" s="150"/>
      <c r="AK24" s="150"/>
      <c r="AL24" s="150"/>
      <c r="AM24" s="150"/>
      <c r="AN24" s="150"/>
      <c r="AO24" s="154"/>
      <c r="AP24" s="154"/>
      <c r="AQ24" s="154"/>
      <c r="AR24" s="154"/>
      <c r="AS24" s="154"/>
      <c r="AT24" s="154"/>
      <c r="AU24" s="154"/>
      <c r="AV24" s="154"/>
      <c r="AW24" s="160"/>
      <c r="AX24" s="160"/>
      <c r="AY24" s="160"/>
      <c r="AZ24" s="160"/>
      <c r="BA24" s="160"/>
      <c r="BB24" s="160"/>
      <c r="BC24" s="160"/>
      <c r="BD24" s="160"/>
      <c r="BE24" s="142"/>
      <c r="BF24" s="142"/>
      <c r="BG24" s="142"/>
      <c r="BH24" s="142"/>
      <c r="BI24" s="142"/>
      <c r="BJ24" s="142"/>
      <c r="BK24" s="142"/>
      <c r="BL24" s="142"/>
      <c r="BM24" s="150"/>
      <c r="BN24" s="150"/>
      <c r="BO24" s="150"/>
      <c r="BP24" s="150"/>
      <c r="BQ24" s="150"/>
      <c r="BR24" s="150"/>
      <c r="BS24" s="150"/>
      <c r="BT24" s="150"/>
      <c r="BU24" s="154"/>
      <c r="BV24" s="154"/>
      <c r="BW24" s="154"/>
      <c r="BX24" s="154"/>
      <c r="BY24" s="154"/>
      <c r="BZ24" s="154"/>
      <c r="CA24" s="154"/>
      <c r="CB24" s="154"/>
      <c r="CC24" s="160"/>
      <c r="CD24" s="160"/>
      <c r="CE24" s="160"/>
      <c r="CF24" s="160"/>
      <c r="CG24" s="160"/>
      <c r="CH24" s="160"/>
      <c r="CI24" s="160"/>
      <c r="CJ24" s="160"/>
      <c r="CK24" s="142"/>
      <c r="CL24" s="142"/>
      <c r="CM24" s="142"/>
      <c r="CN24" s="142"/>
      <c r="CO24" s="142"/>
      <c r="CP24" s="142"/>
      <c r="CQ24" s="142"/>
      <c r="CR24" s="142"/>
    </row>
    <row r="25" spans="1:96" ht="14.45" customHeight="1">
      <c r="A25" s="150"/>
      <c r="B25" s="150"/>
      <c r="C25" s="150"/>
      <c r="D25" s="150"/>
      <c r="E25" s="150"/>
      <c r="F25" s="150"/>
      <c r="G25" s="150"/>
      <c r="H25" s="150"/>
      <c r="I25" s="154"/>
      <c r="J25" s="154"/>
      <c r="K25" s="154"/>
      <c r="L25" s="154"/>
      <c r="M25" s="154"/>
      <c r="N25" s="154"/>
      <c r="O25" s="154"/>
      <c r="P25" s="154"/>
      <c r="Q25" s="160"/>
      <c r="R25" s="160"/>
      <c r="S25" s="160"/>
      <c r="T25" s="160"/>
      <c r="U25" s="160"/>
      <c r="V25" s="160"/>
      <c r="W25" s="160"/>
      <c r="X25" s="160"/>
      <c r="Y25" s="142"/>
      <c r="Z25" s="142"/>
      <c r="AA25" s="142"/>
      <c r="AB25" s="142"/>
      <c r="AC25" s="142"/>
      <c r="AD25" s="142"/>
      <c r="AE25" s="142"/>
      <c r="AF25" s="142"/>
      <c r="AG25" s="150"/>
      <c r="AH25" s="150"/>
      <c r="AI25" s="150"/>
      <c r="AJ25" s="150"/>
      <c r="AK25" s="150"/>
      <c r="AL25" s="150"/>
      <c r="AM25" s="150"/>
      <c r="AN25" s="150"/>
      <c r="AO25" s="154"/>
      <c r="AP25" s="154"/>
      <c r="AQ25" s="154"/>
      <c r="AR25" s="154"/>
      <c r="AS25" s="154"/>
      <c r="AT25" s="154"/>
      <c r="AU25" s="154"/>
      <c r="AV25" s="154"/>
      <c r="AW25" s="160"/>
      <c r="AX25" s="160"/>
      <c r="AY25" s="160"/>
      <c r="AZ25" s="160"/>
      <c r="BA25" s="160"/>
      <c r="BB25" s="160"/>
      <c r="BC25" s="160"/>
      <c r="BD25" s="160"/>
      <c r="BE25" s="142"/>
      <c r="BF25" s="142"/>
      <c r="BG25" s="142"/>
      <c r="BH25" s="142"/>
      <c r="BI25" s="142"/>
      <c r="BJ25" s="142"/>
      <c r="BK25" s="142"/>
      <c r="BL25" s="142"/>
      <c r="BM25" s="150"/>
      <c r="BN25" s="150"/>
      <c r="BO25" s="150"/>
      <c r="BP25" s="150"/>
      <c r="BQ25" s="150"/>
      <c r="BR25" s="150"/>
      <c r="BS25" s="150"/>
      <c r="BT25" s="150"/>
      <c r="BU25" s="154"/>
      <c r="BV25" s="154"/>
      <c r="BW25" s="154"/>
      <c r="BX25" s="154"/>
      <c r="BY25" s="154"/>
      <c r="BZ25" s="154"/>
      <c r="CA25" s="154"/>
      <c r="CB25" s="154"/>
      <c r="CC25" s="160"/>
      <c r="CD25" s="160"/>
      <c r="CE25" s="160"/>
      <c r="CF25" s="160"/>
      <c r="CG25" s="160"/>
      <c r="CH25" s="160"/>
      <c r="CI25" s="160"/>
      <c r="CJ25" s="160"/>
      <c r="CK25" s="142"/>
      <c r="CL25" s="142"/>
      <c r="CM25" s="142"/>
      <c r="CN25" s="142"/>
      <c r="CO25" s="142"/>
      <c r="CP25" s="142"/>
      <c r="CQ25" s="142"/>
      <c r="CR25" s="142"/>
    </row>
    <row r="26" spans="1:96" ht="14.45" customHeight="1">
      <c r="A26" s="150"/>
      <c r="B26" s="150"/>
      <c r="C26" s="150"/>
      <c r="D26" s="150"/>
      <c r="E26" s="150"/>
      <c r="F26" s="150"/>
      <c r="G26" s="150"/>
      <c r="H26" s="150"/>
      <c r="I26" s="154"/>
      <c r="J26" s="154"/>
      <c r="K26" s="154"/>
      <c r="L26" s="154"/>
      <c r="M26" s="154"/>
      <c r="N26" s="154"/>
      <c r="O26" s="154"/>
      <c r="P26" s="154"/>
      <c r="Q26" s="160"/>
      <c r="R26" s="160"/>
      <c r="S26" s="160"/>
      <c r="T26" s="160"/>
      <c r="U26" s="160"/>
      <c r="V26" s="160"/>
      <c r="W26" s="160"/>
      <c r="X26" s="160"/>
      <c r="Y26" s="142"/>
      <c r="Z26" s="142"/>
      <c r="AA26" s="142"/>
      <c r="AB26" s="142"/>
      <c r="AC26" s="142"/>
      <c r="AD26" s="142"/>
      <c r="AE26" s="142"/>
      <c r="AF26" s="142"/>
      <c r="AG26" s="150"/>
      <c r="AH26" s="150"/>
      <c r="AI26" s="150"/>
      <c r="AJ26" s="150"/>
      <c r="AK26" s="150"/>
      <c r="AL26" s="150"/>
      <c r="AM26" s="150"/>
      <c r="AN26" s="150"/>
      <c r="AO26" s="154"/>
      <c r="AP26" s="154"/>
      <c r="AQ26" s="154"/>
      <c r="AR26" s="154"/>
      <c r="AS26" s="154"/>
      <c r="AT26" s="154"/>
      <c r="AU26" s="154"/>
      <c r="AV26" s="154"/>
      <c r="AW26" s="160"/>
      <c r="AX26" s="160"/>
      <c r="AY26" s="160"/>
      <c r="AZ26" s="160"/>
      <c r="BA26" s="160"/>
      <c r="BB26" s="160"/>
      <c r="BC26" s="160"/>
      <c r="BD26" s="160"/>
      <c r="BE26" s="142"/>
      <c r="BF26" s="142"/>
      <c r="BG26" s="142"/>
      <c r="BH26" s="142"/>
      <c r="BI26" s="142"/>
      <c r="BJ26" s="142"/>
      <c r="BK26" s="142"/>
      <c r="BL26" s="142"/>
      <c r="BM26" s="150"/>
      <c r="BN26" s="150"/>
      <c r="BO26" s="150"/>
      <c r="BP26" s="150"/>
      <c r="BQ26" s="150"/>
      <c r="BR26" s="150"/>
      <c r="BS26" s="150"/>
      <c r="BT26" s="150"/>
      <c r="BU26" s="154"/>
      <c r="BV26" s="154"/>
      <c r="BW26" s="154"/>
      <c r="BX26" s="154"/>
      <c r="BY26" s="154"/>
      <c r="BZ26" s="154"/>
      <c r="CA26" s="154"/>
      <c r="CB26" s="154"/>
      <c r="CC26" s="160"/>
      <c r="CD26" s="160"/>
      <c r="CE26" s="160"/>
      <c r="CF26" s="160"/>
      <c r="CG26" s="160"/>
      <c r="CH26" s="160"/>
      <c r="CI26" s="160"/>
      <c r="CJ26" s="160"/>
      <c r="CK26" s="142"/>
      <c r="CL26" s="142"/>
      <c r="CM26" s="142"/>
      <c r="CN26" s="142"/>
      <c r="CO26" s="142"/>
      <c r="CP26" s="142"/>
      <c r="CQ26" s="142"/>
      <c r="CR26" s="142"/>
    </row>
    <row r="27" spans="1:96" ht="15" customHeight="1">
      <c r="A27" s="150"/>
      <c r="B27" s="150"/>
      <c r="C27" s="150"/>
      <c r="D27" s="150"/>
      <c r="E27" s="150"/>
      <c r="F27" s="150"/>
      <c r="G27" s="150"/>
      <c r="H27" s="150"/>
      <c r="I27" s="154"/>
      <c r="J27" s="154"/>
      <c r="K27" s="154"/>
      <c r="L27" s="154"/>
      <c r="M27" s="154"/>
      <c r="N27" s="154"/>
      <c r="O27" s="154"/>
      <c r="P27" s="154"/>
      <c r="Q27" s="160"/>
      <c r="R27" s="160"/>
      <c r="S27" s="160"/>
      <c r="T27" s="160"/>
      <c r="U27" s="160"/>
      <c r="V27" s="160"/>
      <c r="W27" s="160"/>
      <c r="X27" s="160"/>
      <c r="Y27" s="142"/>
      <c r="Z27" s="142"/>
      <c r="AA27" s="142"/>
      <c r="AB27" s="142"/>
      <c r="AC27" s="142"/>
      <c r="AD27" s="142"/>
      <c r="AE27" s="142"/>
      <c r="AF27" s="142"/>
      <c r="AG27" s="150"/>
      <c r="AH27" s="150"/>
      <c r="AI27" s="150"/>
      <c r="AJ27" s="150"/>
      <c r="AK27" s="150"/>
      <c r="AL27" s="150"/>
      <c r="AM27" s="150"/>
      <c r="AN27" s="150"/>
      <c r="AO27" s="154"/>
      <c r="AP27" s="154"/>
      <c r="AQ27" s="154"/>
      <c r="AR27" s="154"/>
      <c r="AS27" s="154"/>
      <c r="AT27" s="154"/>
      <c r="AU27" s="154"/>
      <c r="AV27" s="154"/>
      <c r="AW27" s="160"/>
      <c r="AX27" s="160"/>
      <c r="AY27" s="160"/>
      <c r="AZ27" s="160"/>
      <c r="BA27" s="160"/>
      <c r="BB27" s="160"/>
      <c r="BC27" s="160"/>
      <c r="BD27" s="160"/>
      <c r="BE27" s="142"/>
      <c r="BF27" s="142"/>
      <c r="BG27" s="142"/>
      <c r="BH27" s="142"/>
      <c r="BI27" s="142"/>
      <c r="BJ27" s="142"/>
      <c r="BK27" s="142"/>
      <c r="BL27" s="142"/>
      <c r="BM27" s="150"/>
      <c r="BN27" s="150"/>
      <c r="BO27" s="150"/>
      <c r="BP27" s="150"/>
      <c r="BQ27" s="150"/>
      <c r="BR27" s="150"/>
      <c r="BS27" s="150"/>
      <c r="BT27" s="150"/>
      <c r="BU27" s="154"/>
      <c r="BV27" s="154"/>
      <c r="BW27" s="154"/>
      <c r="BX27" s="154"/>
      <c r="BY27" s="154"/>
      <c r="BZ27" s="154"/>
      <c r="CA27" s="154"/>
      <c r="CB27" s="154"/>
      <c r="CC27" s="160"/>
      <c r="CD27" s="160"/>
      <c r="CE27" s="160"/>
      <c r="CF27" s="160"/>
      <c r="CG27" s="160"/>
      <c r="CH27" s="160"/>
      <c r="CI27" s="160"/>
      <c r="CJ27" s="160"/>
      <c r="CK27" s="142"/>
      <c r="CL27" s="142"/>
      <c r="CM27" s="142"/>
      <c r="CN27" s="142"/>
      <c r="CO27" s="142"/>
      <c r="CP27" s="142"/>
      <c r="CQ27" s="142"/>
      <c r="CR27" s="142"/>
    </row>
    <row r="28" spans="1:96" ht="14.45" customHeight="1">
      <c r="A28" s="150"/>
      <c r="B28" s="150"/>
      <c r="C28" s="150"/>
      <c r="D28" s="150"/>
      <c r="E28" s="150"/>
      <c r="F28" s="150"/>
      <c r="G28" s="150"/>
      <c r="H28" s="150"/>
      <c r="I28" s="154"/>
      <c r="J28" s="154"/>
      <c r="K28" s="154"/>
      <c r="L28" s="154"/>
      <c r="M28" s="154"/>
      <c r="N28" s="154"/>
      <c r="O28" s="154"/>
      <c r="P28" s="154"/>
      <c r="Q28" s="160"/>
      <c r="R28" s="160"/>
      <c r="S28" s="160"/>
      <c r="T28" s="160"/>
      <c r="U28" s="160"/>
      <c r="V28" s="160"/>
      <c r="W28" s="160"/>
      <c r="X28" s="160"/>
      <c r="Y28" s="142"/>
      <c r="Z28" s="142"/>
      <c r="AA28" s="142"/>
      <c r="AB28" s="142"/>
      <c r="AC28" s="142"/>
      <c r="AD28" s="142"/>
      <c r="AE28" s="142"/>
      <c r="AF28" s="142"/>
      <c r="AG28" s="150"/>
      <c r="AH28" s="150"/>
      <c r="AI28" s="150"/>
      <c r="AJ28" s="150"/>
      <c r="AK28" s="150"/>
      <c r="AL28" s="150"/>
      <c r="AM28" s="150"/>
      <c r="AN28" s="150"/>
      <c r="AO28" s="154"/>
      <c r="AP28" s="154"/>
      <c r="AQ28" s="154"/>
      <c r="AR28" s="154"/>
      <c r="AS28" s="154"/>
      <c r="AT28" s="154"/>
      <c r="AU28" s="154"/>
      <c r="AV28" s="154"/>
      <c r="AW28" s="160"/>
      <c r="AX28" s="160"/>
      <c r="AY28" s="160"/>
      <c r="AZ28" s="160"/>
      <c r="BA28" s="160"/>
      <c r="BB28" s="160"/>
      <c r="BC28" s="160"/>
      <c r="BD28" s="160"/>
      <c r="BE28" s="142"/>
      <c r="BF28" s="142"/>
      <c r="BG28" s="142"/>
      <c r="BH28" s="142"/>
      <c r="BI28" s="142"/>
      <c r="BJ28" s="142"/>
      <c r="BK28" s="142"/>
      <c r="BL28" s="142"/>
      <c r="BM28" s="150"/>
      <c r="BN28" s="150"/>
      <c r="BO28" s="150"/>
      <c r="BP28" s="150"/>
      <c r="BQ28" s="150"/>
      <c r="BR28" s="150"/>
      <c r="BS28" s="150"/>
      <c r="BT28" s="150"/>
      <c r="BU28" s="154"/>
      <c r="BV28" s="154"/>
      <c r="BW28" s="154"/>
      <c r="BX28" s="154"/>
      <c r="BY28" s="154"/>
      <c r="BZ28" s="154"/>
      <c r="CA28" s="154"/>
      <c r="CB28" s="154"/>
      <c r="CC28" s="160"/>
      <c r="CD28" s="160"/>
      <c r="CE28" s="160"/>
      <c r="CF28" s="160"/>
      <c r="CG28" s="160"/>
      <c r="CH28" s="160"/>
      <c r="CI28" s="160"/>
      <c r="CJ28" s="160"/>
      <c r="CK28" s="142"/>
      <c r="CL28" s="142"/>
      <c r="CM28" s="142"/>
      <c r="CN28" s="142"/>
      <c r="CO28" s="142"/>
      <c r="CP28" s="142"/>
      <c r="CQ28" s="142"/>
      <c r="CR28" s="142"/>
    </row>
    <row r="29" spans="1:96" ht="14.45" customHeight="1">
      <c r="A29" s="150"/>
      <c r="B29" s="150"/>
      <c r="C29" s="150"/>
      <c r="D29" s="150"/>
      <c r="E29" s="150"/>
      <c r="F29" s="150"/>
      <c r="G29" s="150"/>
      <c r="H29" s="150"/>
      <c r="I29" s="154"/>
      <c r="J29" s="154"/>
      <c r="K29" s="154"/>
      <c r="L29" s="154"/>
      <c r="M29" s="154"/>
      <c r="N29" s="154"/>
      <c r="O29" s="154"/>
      <c r="P29" s="154"/>
      <c r="Q29" s="160"/>
      <c r="R29" s="160"/>
      <c r="S29" s="160"/>
      <c r="T29" s="160"/>
      <c r="U29" s="160"/>
      <c r="V29" s="160"/>
      <c r="W29" s="160"/>
      <c r="X29" s="160"/>
      <c r="Y29" s="142"/>
      <c r="Z29" s="142"/>
      <c r="AA29" s="142"/>
      <c r="AB29" s="142"/>
      <c r="AC29" s="142"/>
      <c r="AD29" s="142"/>
      <c r="AE29" s="142"/>
      <c r="AF29" s="142"/>
      <c r="AG29" s="150"/>
      <c r="AH29" s="150"/>
      <c r="AI29" s="150"/>
      <c r="AJ29" s="150"/>
      <c r="AK29" s="150"/>
      <c r="AL29" s="150"/>
      <c r="AM29" s="150"/>
      <c r="AN29" s="150"/>
      <c r="AO29" s="154"/>
      <c r="AP29" s="154"/>
      <c r="AQ29" s="154"/>
      <c r="AR29" s="154"/>
      <c r="AS29" s="154"/>
      <c r="AT29" s="154"/>
      <c r="AU29" s="154"/>
      <c r="AV29" s="154"/>
      <c r="AW29" s="160"/>
      <c r="AX29" s="160"/>
      <c r="AY29" s="160"/>
      <c r="AZ29" s="160"/>
      <c r="BA29" s="160"/>
      <c r="BB29" s="160"/>
      <c r="BC29" s="160"/>
      <c r="BD29" s="160"/>
      <c r="BE29" s="142"/>
      <c r="BF29" s="142"/>
      <c r="BG29" s="142"/>
      <c r="BH29" s="142"/>
      <c r="BI29" s="142"/>
      <c r="BJ29" s="142"/>
      <c r="BK29" s="142"/>
      <c r="BL29" s="142"/>
      <c r="BM29" s="150"/>
      <c r="BN29" s="150"/>
      <c r="BO29" s="150"/>
      <c r="BP29" s="150"/>
      <c r="BQ29" s="150"/>
      <c r="BR29" s="150"/>
      <c r="BS29" s="150"/>
      <c r="BT29" s="150"/>
      <c r="BU29" s="154"/>
      <c r="BV29" s="154"/>
      <c r="BW29" s="154"/>
      <c r="BX29" s="154"/>
      <c r="BY29" s="154"/>
      <c r="BZ29" s="154"/>
      <c r="CA29" s="154"/>
      <c r="CB29" s="154"/>
      <c r="CC29" s="160"/>
      <c r="CD29" s="160"/>
      <c r="CE29" s="160"/>
      <c r="CF29" s="160"/>
      <c r="CG29" s="160"/>
      <c r="CH29" s="160"/>
      <c r="CI29" s="160"/>
      <c r="CJ29" s="160"/>
      <c r="CK29" s="142"/>
      <c r="CL29" s="142"/>
      <c r="CM29" s="142"/>
      <c r="CN29" s="142"/>
      <c r="CO29" s="142"/>
      <c r="CP29" s="142"/>
      <c r="CQ29" s="142"/>
      <c r="CR29" s="142"/>
    </row>
    <row r="30" spans="1:96" ht="14.45" customHeight="1">
      <c r="A30" s="150"/>
      <c r="B30" s="150"/>
      <c r="C30" s="150"/>
      <c r="D30" s="150"/>
      <c r="E30" s="150"/>
      <c r="F30" s="150"/>
      <c r="G30" s="150"/>
      <c r="H30" s="150"/>
      <c r="I30" s="154"/>
      <c r="J30" s="154"/>
      <c r="K30" s="154"/>
      <c r="L30" s="154"/>
      <c r="M30" s="154"/>
      <c r="N30" s="154"/>
      <c r="O30" s="154"/>
      <c r="P30" s="154"/>
      <c r="Q30" s="160"/>
      <c r="R30" s="160"/>
      <c r="S30" s="160"/>
      <c r="T30" s="160"/>
      <c r="U30" s="160"/>
      <c r="V30" s="160"/>
      <c r="W30" s="160"/>
      <c r="X30" s="160"/>
      <c r="Y30" s="142"/>
      <c r="Z30" s="142"/>
      <c r="AA30" s="142"/>
      <c r="AB30" s="142"/>
      <c r="AC30" s="142"/>
      <c r="AD30" s="142"/>
      <c r="AE30" s="142"/>
      <c r="AF30" s="142"/>
      <c r="AG30" s="150"/>
      <c r="AH30" s="150"/>
      <c r="AI30" s="150"/>
      <c r="AJ30" s="150"/>
      <c r="AK30" s="150"/>
      <c r="AL30" s="150"/>
      <c r="AM30" s="150"/>
      <c r="AN30" s="150"/>
      <c r="AO30" s="154"/>
      <c r="AP30" s="154"/>
      <c r="AQ30" s="154"/>
      <c r="AR30" s="154"/>
      <c r="AS30" s="154"/>
      <c r="AT30" s="154"/>
      <c r="AU30" s="154"/>
      <c r="AV30" s="154"/>
      <c r="AW30" s="160"/>
      <c r="AX30" s="160"/>
      <c r="AY30" s="160"/>
      <c r="AZ30" s="160"/>
      <c r="BA30" s="160"/>
      <c r="BB30" s="160"/>
      <c r="BC30" s="160"/>
      <c r="BD30" s="160"/>
      <c r="BE30" s="142"/>
      <c r="BF30" s="142"/>
      <c r="BG30" s="142"/>
      <c r="BH30" s="142"/>
      <c r="BI30" s="142"/>
      <c r="BJ30" s="142"/>
      <c r="BK30" s="142"/>
      <c r="BL30" s="142"/>
      <c r="BM30" s="150"/>
      <c r="BN30" s="150"/>
      <c r="BO30" s="150"/>
      <c r="BP30" s="150"/>
      <c r="BQ30" s="150"/>
      <c r="BR30" s="150"/>
      <c r="BS30" s="150"/>
      <c r="BT30" s="150"/>
      <c r="BU30" s="154"/>
      <c r="BV30" s="154"/>
      <c r="BW30" s="154"/>
      <c r="BX30" s="154"/>
      <c r="BY30" s="154"/>
      <c r="BZ30" s="154"/>
      <c r="CA30" s="154"/>
      <c r="CB30" s="154"/>
      <c r="CC30" s="160"/>
      <c r="CD30" s="160"/>
      <c r="CE30" s="160"/>
      <c r="CF30" s="160"/>
      <c r="CG30" s="160"/>
      <c r="CH30" s="160"/>
      <c r="CI30" s="160"/>
      <c r="CJ30" s="160"/>
      <c r="CK30" s="142"/>
      <c r="CL30" s="142"/>
      <c r="CM30" s="142"/>
      <c r="CN30" s="142"/>
      <c r="CO30" s="142"/>
      <c r="CP30" s="142"/>
      <c r="CQ30" s="142"/>
      <c r="CR30" s="142"/>
    </row>
    <row r="31" spans="1:96">
      <c r="A31" s="150"/>
      <c r="B31" s="150"/>
      <c r="C31" s="150"/>
      <c r="D31" s="150"/>
      <c r="E31" s="150"/>
      <c r="F31" s="150"/>
      <c r="G31" s="150"/>
      <c r="H31" s="150"/>
      <c r="I31" s="154"/>
      <c r="J31" s="154"/>
      <c r="K31" s="154"/>
      <c r="L31" s="154"/>
      <c r="M31" s="154"/>
      <c r="N31" s="154"/>
      <c r="O31" s="154"/>
      <c r="P31" s="154"/>
      <c r="Q31" s="160"/>
      <c r="R31" s="160"/>
      <c r="S31" s="160"/>
      <c r="T31" s="160"/>
      <c r="U31" s="160"/>
      <c r="V31" s="160"/>
      <c r="W31" s="160"/>
      <c r="X31" s="160"/>
      <c r="Y31" s="142"/>
      <c r="Z31" s="142"/>
      <c r="AA31" s="142"/>
      <c r="AB31" s="142"/>
      <c r="AC31" s="142"/>
      <c r="AD31" s="142"/>
      <c r="AE31" s="142"/>
      <c r="AF31" s="142"/>
      <c r="AG31" s="150"/>
      <c r="AH31" s="150"/>
      <c r="AI31" s="150"/>
      <c r="AJ31" s="150"/>
      <c r="AK31" s="150"/>
      <c r="AL31" s="150"/>
      <c r="AM31" s="150"/>
      <c r="AN31" s="150"/>
      <c r="AO31" s="154"/>
      <c r="AP31" s="154"/>
      <c r="AQ31" s="154"/>
      <c r="AR31" s="154"/>
      <c r="AS31" s="154"/>
      <c r="AT31" s="154"/>
      <c r="AU31" s="154"/>
      <c r="AV31" s="154"/>
      <c r="AW31" s="160"/>
      <c r="AX31" s="160"/>
      <c r="AY31" s="160"/>
      <c r="AZ31" s="160"/>
      <c r="BA31" s="160"/>
      <c r="BB31" s="160"/>
      <c r="BC31" s="160"/>
      <c r="BD31" s="160"/>
      <c r="BE31" s="142"/>
      <c r="BF31" s="142"/>
      <c r="BG31" s="142"/>
      <c r="BH31" s="142"/>
      <c r="BI31" s="142"/>
      <c r="BJ31" s="142"/>
      <c r="BK31" s="142"/>
      <c r="BL31" s="142"/>
      <c r="BM31" s="150"/>
      <c r="BN31" s="150"/>
      <c r="BO31" s="150"/>
      <c r="BP31" s="150"/>
      <c r="BQ31" s="150"/>
      <c r="BR31" s="150"/>
      <c r="BS31" s="150"/>
      <c r="BT31" s="150"/>
      <c r="BU31" s="154"/>
      <c r="BV31" s="154"/>
      <c r="BW31" s="154"/>
      <c r="BX31" s="154"/>
      <c r="BY31" s="154"/>
      <c r="BZ31" s="154"/>
      <c r="CA31" s="154"/>
      <c r="CB31" s="154"/>
      <c r="CC31" s="160"/>
      <c r="CD31" s="160"/>
      <c r="CE31" s="160"/>
      <c r="CF31" s="160"/>
      <c r="CG31" s="160"/>
      <c r="CH31" s="160"/>
      <c r="CI31" s="160"/>
      <c r="CJ31" s="160"/>
      <c r="CK31" s="142"/>
      <c r="CL31" s="142"/>
      <c r="CM31" s="142"/>
      <c r="CN31" s="142"/>
      <c r="CO31" s="142"/>
      <c r="CP31" s="142"/>
      <c r="CQ31" s="142"/>
      <c r="CR31" s="142"/>
    </row>
  </sheetData>
  <sheetProtection sheet="1" objects="1" scenarios="1"/>
  <mergeCells count="72">
    <mergeCell ref="CC22:CJ31"/>
    <mergeCell ref="CC1:CJ3"/>
    <mergeCell ref="CE4:CI5"/>
    <mergeCell ref="CE7:CF7"/>
    <mergeCell ref="CG7:CI7"/>
    <mergeCell ref="CE8:CI9"/>
    <mergeCell ref="BM22:BT31"/>
    <mergeCell ref="BU1:CB3"/>
    <mergeCell ref="BW4:CA5"/>
    <mergeCell ref="BW7:BX7"/>
    <mergeCell ref="BY7:CA7"/>
    <mergeCell ref="BW8:CA9"/>
    <mergeCell ref="BU22:CB31"/>
    <mergeCell ref="BM1:BT3"/>
    <mergeCell ref="BO4:BS5"/>
    <mergeCell ref="BO7:BP7"/>
    <mergeCell ref="BQ7:BS7"/>
    <mergeCell ref="BO8:BS9"/>
    <mergeCell ref="AW22:BD31"/>
    <mergeCell ref="BE1:BL3"/>
    <mergeCell ref="BG4:BK5"/>
    <mergeCell ref="BG7:BH7"/>
    <mergeCell ref="BI7:BK7"/>
    <mergeCell ref="BG8:BK9"/>
    <mergeCell ref="BE22:BL31"/>
    <mergeCell ref="AW1:BD3"/>
    <mergeCell ref="AY4:BC5"/>
    <mergeCell ref="AY7:AZ7"/>
    <mergeCell ref="BA7:BC7"/>
    <mergeCell ref="AY8:BC9"/>
    <mergeCell ref="Q1:X3"/>
    <mergeCell ref="S4:W5"/>
    <mergeCell ref="S8:W9"/>
    <mergeCell ref="Q22:X31"/>
    <mergeCell ref="Y1:AF3"/>
    <mergeCell ref="AA4:AE5"/>
    <mergeCell ref="AA8:AE9"/>
    <mergeCell ref="Y22:AF31"/>
    <mergeCell ref="S7:T7"/>
    <mergeCell ref="U7:W7"/>
    <mergeCell ref="AA7:AB7"/>
    <mergeCell ref="AC7:AE7"/>
    <mergeCell ref="I1:P3"/>
    <mergeCell ref="K4:O5"/>
    <mergeCell ref="K8:O9"/>
    <mergeCell ref="I22:P31"/>
    <mergeCell ref="C4:G5"/>
    <mergeCell ref="C8:G9"/>
    <mergeCell ref="A1:H3"/>
    <mergeCell ref="A22:H31"/>
    <mergeCell ref="C7:D7"/>
    <mergeCell ref="E7:G7"/>
    <mergeCell ref="K7:L7"/>
    <mergeCell ref="M7:O7"/>
    <mergeCell ref="AG1:AN3"/>
    <mergeCell ref="AI4:AM5"/>
    <mergeCell ref="AI8:AM9"/>
    <mergeCell ref="AG22:AN31"/>
    <mergeCell ref="AO1:AV3"/>
    <mergeCell ref="AQ4:AU5"/>
    <mergeCell ref="AQ8:AU9"/>
    <mergeCell ref="AO22:AV31"/>
    <mergeCell ref="AI7:AJ7"/>
    <mergeCell ref="AK7:AM7"/>
    <mergeCell ref="AQ7:AR7"/>
    <mergeCell ref="AS7:AU7"/>
    <mergeCell ref="CK22:CR31"/>
    <mergeCell ref="CK1:CR3"/>
    <mergeCell ref="CM4:CQ5"/>
    <mergeCell ref="CM7:CN7"/>
    <mergeCell ref="CO7:CQ7"/>
    <mergeCell ref="CM8:CQ9"/>
  </mergeCells>
  <printOptions horizontalCentered="1"/>
  <pageMargins left="0.7" right="0.7" top="0.75" bottom="0.75" header="0.3" footer="0.3"/>
  <pageSetup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topLeftCell="A4" workbookViewId="0">
      <selection activeCell="A13" sqref="A13"/>
    </sheetView>
  </sheetViews>
  <sheetFormatPr defaultColWidth="8.85546875" defaultRowHeight="14.45"/>
  <cols>
    <col min="1" max="2" width="8.85546875" style="64"/>
    <col min="3" max="3" width="9.28515625" style="64" bestFit="1" customWidth="1"/>
    <col min="4" max="4" width="8.28515625" style="64" customWidth="1"/>
    <col min="5" max="5" width="12.85546875" style="64" customWidth="1"/>
    <col min="6" max="6" width="18" style="64" bestFit="1" customWidth="1"/>
    <col min="7" max="7" width="8.85546875" style="64"/>
    <col min="8" max="8" width="11" style="64" customWidth="1"/>
    <col min="9" max="16384" width="8.85546875" style="64"/>
  </cols>
  <sheetData>
    <row r="1" spans="1:8">
      <c r="A1" s="147" t="s">
        <v>51</v>
      </c>
      <c r="B1" s="147"/>
      <c r="C1" s="147"/>
      <c r="D1" s="147"/>
      <c r="E1" s="147"/>
      <c r="F1" s="147"/>
      <c r="G1" s="147"/>
      <c r="H1" s="147"/>
    </row>
    <row r="2" spans="1:8">
      <c r="A2" s="147"/>
      <c r="B2" s="147"/>
      <c r="C2" s="147"/>
      <c r="D2" s="147"/>
      <c r="E2" s="147"/>
      <c r="F2" s="147"/>
      <c r="G2" s="147"/>
      <c r="H2" s="147"/>
    </row>
    <row r="3" spans="1:8">
      <c r="A3" s="147"/>
      <c r="B3" s="147"/>
      <c r="C3" s="147"/>
      <c r="D3" s="147"/>
      <c r="E3" s="147"/>
      <c r="F3" s="147"/>
      <c r="G3" s="147"/>
      <c r="H3" s="147"/>
    </row>
    <row r="4" spans="1:8" ht="28.15">
      <c r="A4" s="65"/>
      <c r="B4" s="65"/>
      <c r="C4" s="148" t="str">
        <f>'Data Sheet'!A1</f>
        <v xml:space="preserve">THOMAS HEYWARD </v>
      </c>
      <c r="D4" s="148"/>
      <c r="E4" s="148"/>
      <c r="F4" s="148"/>
      <c r="G4" s="148"/>
      <c r="H4" s="65"/>
    </row>
    <row r="5" spans="1:8" ht="28.15">
      <c r="A5" s="65"/>
      <c r="B5" s="65"/>
      <c r="C5" s="162" t="s">
        <v>38</v>
      </c>
      <c r="D5" s="162"/>
      <c r="E5" s="162"/>
      <c r="F5" s="162"/>
      <c r="G5" s="162"/>
      <c r="H5" s="65"/>
    </row>
    <row r="6" spans="1:8" ht="28.15">
      <c r="A6" s="65"/>
      <c r="B6" s="65"/>
      <c r="C6" s="162"/>
      <c r="D6" s="162"/>
      <c r="E6" s="162"/>
      <c r="F6" s="162"/>
      <c r="G6" s="162"/>
      <c r="H6" s="65"/>
    </row>
    <row r="7" spans="1:8" s="85" customFormat="1" ht="27.6">
      <c r="A7" s="77" t="s">
        <v>39</v>
      </c>
      <c r="B7" s="77"/>
      <c r="C7" s="77"/>
      <c r="D7" s="78"/>
      <c r="E7" s="77"/>
      <c r="F7" s="77">
        <f>AVERAGEIF('Unit Individual Scores'!10:10, "&lt;&gt;d")</f>
        <v>39.454545454545453</v>
      </c>
      <c r="G7" s="77"/>
      <c r="H7" s="77"/>
    </row>
    <row r="8" spans="1:8" s="85" customFormat="1" ht="27.6">
      <c r="A8" s="77" t="s">
        <v>40</v>
      </c>
      <c r="B8" s="77"/>
      <c r="C8" s="77"/>
      <c r="D8" s="78"/>
      <c r="E8" s="77"/>
      <c r="F8" s="77">
        <f>AVERAGEIF('Unit Individual Scores'!11:11, "&lt;&gt;d")</f>
        <v>82.909090909090907</v>
      </c>
      <c r="G8" s="77"/>
      <c r="H8" s="77"/>
    </row>
    <row r="9" spans="1:8" s="94" customFormat="1" ht="27.6">
      <c r="A9" s="86" t="s">
        <v>41</v>
      </c>
      <c r="B9" s="86"/>
      <c r="C9" s="86"/>
      <c r="D9" s="87"/>
      <c r="E9" s="86"/>
      <c r="F9" s="86">
        <f>AVERAGEIF('Unit Individual Scores'!12:12, "&lt;&gt;d")</f>
        <v>0.71206075795024582</v>
      </c>
      <c r="G9" s="86"/>
      <c r="H9" s="86"/>
    </row>
    <row r="10" spans="1:8" s="85" customFormat="1" ht="27.6">
      <c r="A10" s="77" t="s">
        <v>42</v>
      </c>
      <c r="B10" s="77"/>
      <c r="C10" s="77"/>
      <c r="D10" s="78"/>
      <c r="E10" s="77"/>
      <c r="F10" s="77">
        <f>AVERAGEIF('Unit Individual Scores'!13:13, "&lt;&gt;d")</f>
        <v>14.18181818181818</v>
      </c>
      <c r="G10" s="77"/>
      <c r="H10" s="77"/>
    </row>
    <row r="11" spans="1:8" s="94" customFormat="1" ht="27.6">
      <c r="A11" s="86" t="s">
        <v>43</v>
      </c>
      <c r="B11" s="86"/>
      <c r="C11" s="86"/>
      <c r="D11" s="87"/>
      <c r="E11" s="86"/>
      <c r="F11" s="86">
        <f>AVERAGEIF('Unit Individual Scores'!14:14, "&lt;&gt;d")</f>
        <v>0.5997992049878843</v>
      </c>
      <c r="G11" s="86"/>
      <c r="H11" s="86"/>
    </row>
    <row r="12" spans="1:8" s="85" customFormat="1" ht="27.6">
      <c r="A12" s="77" t="s">
        <v>44</v>
      </c>
      <c r="B12" s="77"/>
      <c r="C12" s="77"/>
      <c r="D12" s="78"/>
      <c r="E12" s="77"/>
      <c r="F12" s="77">
        <f>AVERAGEIF('Unit Individual Scores'!15:15, "&lt;&gt;d")</f>
        <v>12.218181818181819</v>
      </c>
      <c r="G12" s="77"/>
      <c r="H12" s="77"/>
    </row>
    <row r="13" spans="1:8" s="94" customFormat="1" ht="27.6">
      <c r="A13" s="86" t="s">
        <v>45</v>
      </c>
      <c r="B13" s="86"/>
      <c r="C13" s="86"/>
      <c r="D13" s="87"/>
      <c r="E13" s="86"/>
      <c r="F13" s="86">
        <f>AVERAGEIF('Unit Individual Scores'!16:16, "&lt;&gt;d")</f>
        <v>0.35307013098775114</v>
      </c>
      <c r="G13" s="86"/>
      <c r="H13" s="86"/>
    </row>
    <row r="14" spans="1:8" s="85" customFormat="1" ht="28.15">
      <c r="A14" s="77" t="s">
        <v>46</v>
      </c>
      <c r="B14" s="77"/>
      <c r="C14" s="78"/>
      <c r="D14" s="78"/>
      <c r="E14" s="95"/>
      <c r="F14" s="77">
        <f>AVERAGEIF('Unit Individual Scores'!17:17, "&lt;&gt;d")</f>
        <v>109.3090909090909</v>
      </c>
      <c r="G14" s="95"/>
      <c r="H14" s="95"/>
    </row>
    <row r="15" spans="1:8" s="85" customFormat="1" ht="28.15">
      <c r="A15" s="77" t="s">
        <v>47</v>
      </c>
      <c r="B15" s="77"/>
      <c r="C15" s="77"/>
      <c r="D15" s="78"/>
      <c r="E15" s="95"/>
      <c r="F15" s="77">
        <f>AVERAGEIF('Unit Individual Scores'!18:18, "&lt;&gt;d")</f>
        <v>169.74545454545455</v>
      </c>
      <c r="G15" s="95"/>
      <c r="H15" s="95"/>
    </row>
    <row r="16" spans="1:8" s="111" customFormat="1" ht="28.15">
      <c r="A16" s="99" t="s">
        <v>48</v>
      </c>
      <c r="B16" s="99"/>
      <c r="C16" s="99"/>
      <c r="D16" s="100"/>
      <c r="E16" s="101"/>
      <c r="F16" s="99">
        <f>AVERAGEIF('Unit Individual Scores'!19:19, "&lt;&gt;d")</f>
        <v>115.33636363636364</v>
      </c>
      <c r="G16" s="101"/>
      <c r="H16" s="101"/>
    </row>
    <row r="17" spans="1:8" ht="28.15">
      <c r="A17" s="70"/>
      <c r="B17" s="70"/>
      <c r="C17" s="70"/>
      <c r="D17" s="65"/>
      <c r="E17" s="114" t="s">
        <v>49</v>
      </c>
      <c r="F17" s="65"/>
      <c r="G17" s="65"/>
      <c r="H17" s="65"/>
    </row>
    <row r="18" spans="1:8" s="111" customFormat="1" ht="27.75" customHeight="1">
      <c r="A18" s="163">
        <f>AVERAGEIF('Unit Individual Scores'!21:21,"&lt;&gt;D")</f>
        <v>-12.081818181818171</v>
      </c>
      <c r="B18" s="163"/>
      <c r="C18" s="163"/>
      <c r="D18" s="163"/>
      <c r="E18" s="163"/>
      <c r="F18" s="163"/>
      <c r="G18" s="163"/>
      <c r="H18" s="163"/>
    </row>
    <row r="19" spans="1:8">
      <c r="A19" s="150" t="s">
        <v>50</v>
      </c>
      <c r="B19" s="150"/>
      <c r="C19" s="150"/>
      <c r="D19" s="150"/>
      <c r="E19" s="150"/>
      <c r="F19" s="150"/>
      <c r="G19" s="150"/>
      <c r="H19" s="150"/>
    </row>
    <row r="20" spans="1:8">
      <c r="A20" s="150"/>
      <c r="B20" s="150"/>
      <c r="C20" s="150"/>
      <c r="D20" s="150"/>
      <c r="E20" s="150"/>
      <c r="F20" s="150"/>
      <c r="G20" s="150"/>
      <c r="H20" s="150"/>
    </row>
    <row r="21" spans="1:8">
      <c r="A21" s="150"/>
      <c r="B21" s="150"/>
      <c r="C21" s="150"/>
      <c r="D21" s="150"/>
      <c r="E21" s="150"/>
      <c r="F21" s="150"/>
      <c r="G21" s="150"/>
      <c r="H21" s="150"/>
    </row>
    <row r="22" spans="1:8">
      <c r="A22" s="150"/>
      <c r="B22" s="150"/>
      <c r="C22" s="150"/>
      <c r="D22" s="150"/>
      <c r="E22" s="150"/>
      <c r="F22" s="150"/>
      <c r="G22" s="150"/>
      <c r="H22" s="150"/>
    </row>
    <row r="23" spans="1:8">
      <c r="A23" s="150"/>
      <c r="B23" s="150"/>
      <c r="C23" s="150"/>
      <c r="D23" s="150"/>
      <c r="E23" s="150"/>
      <c r="F23" s="150"/>
      <c r="G23" s="150"/>
      <c r="H23" s="150"/>
    </row>
    <row r="24" spans="1:8">
      <c r="A24" s="150"/>
      <c r="B24" s="150"/>
      <c r="C24" s="150"/>
      <c r="D24" s="150"/>
      <c r="E24" s="150"/>
      <c r="F24" s="150"/>
      <c r="G24" s="150"/>
      <c r="H24" s="150"/>
    </row>
    <row r="25" spans="1:8">
      <c r="A25" s="150"/>
      <c r="B25" s="150"/>
      <c r="C25" s="150"/>
      <c r="D25" s="150"/>
      <c r="E25" s="150"/>
      <c r="F25" s="150"/>
      <c r="G25" s="150"/>
      <c r="H25" s="150"/>
    </row>
    <row r="26" spans="1:8">
      <c r="A26" s="150"/>
      <c r="B26" s="150"/>
      <c r="C26" s="150"/>
      <c r="D26" s="150"/>
      <c r="E26" s="150"/>
      <c r="F26" s="150"/>
      <c r="G26" s="150"/>
      <c r="H26" s="150"/>
    </row>
    <row r="27" spans="1:8">
      <c r="A27" s="150"/>
      <c r="B27" s="150"/>
      <c r="C27" s="150"/>
      <c r="D27" s="150"/>
      <c r="E27" s="150"/>
      <c r="F27" s="150"/>
      <c r="G27" s="150"/>
      <c r="H27" s="150"/>
    </row>
    <row r="28" spans="1:8">
      <c r="A28" s="150"/>
      <c r="B28" s="150"/>
      <c r="C28" s="150"/>
      <c r="D28" s="150"/>
      <c r="E28" s="150"/>
      <c r="F28" s="150"/>
      <c r="G28" s="150"/>
      <c r="H28" s="150"/>
    </row>
  </sheetData>
  <sheetProtection sheet="1" objects="1" scenarios="1"/>
  <mergeCells count="5">
    <mergeCell ref="A1:H3"/>
    <mergeCell ref="C4:G4"/>
    <mergeCell ref="C5:G6"/>
    <mergeCell ref="A19:H28"/>
    <mergeCell ref="A18:H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20B96125500340BFEE305B42EA595B" ma:contentTypeVersion="7" ma:contentTypeDescription="Create a new document." ma:contentTypeScope="" ma:versionID="9a3157fc37a5909e8d92b84b68119f15">
  <xsd:schema xmlns:xsd="http://www.w3.org/2001/XMLSchema" xmlns:xs="http://www.w3.org/2001/XMLSchema" xmlns:p="http://schemas.microsoft.com/office/2006/metadata/properties" xmlns:ns3="1920b0d7-4b19-436c-969a-96a10ec6ee5e" xmlns:ns4="15a675e5-f073-4677-bc8f-61918ddc19f2" targetNamespace="http://schemas.microsoft.com/office/2006/metadata/properties" ma:root="true" ma:fieldsID="2bae7cb93ccedaf829a5cf02986f261a" ns3:_="" ns4:_="">
    <xsd:import namespace="1920b0d7-4b19-436c-969a-96a10ec6ee5e"/>
    <xsd:import namespace="15a675e5-f073-4677-bc8f-61918ddc19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b0d7-4b19-436c-969a-96a10ec6ee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675e5-f073-4677-bc8f-61918ddc1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162B3-8237-47D8-A358-E7B84CA33A2E}"/>
</file>

<file path=customXml/itemProps2.xml><?xml version="1.0" encoding="utf-8"?>
<ds:datastoreItem xmlns:ds="http://schemas.openxmlformats.org/officeDocument/2006/customXml" ds:itemID="{70CA74CD-1E99-4CF7-982C-F4FEF5DC650E}"/>
</file>

<file path=customXml/itemProps3.xml><?xml version="1.0" encoding="utf-8"?>
<ds:datastoreItem xmlns:ds="http://schemas.openxmlformats.org/officeDocument/2006/customXml" ds:itemID="{12CB36BB-F2B4-4BC2-B75B-7B5A148656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Codrington III</cp:lastModifiedBy>
  <cp:revision/>
  <dcterms:created xsi:type="dcterms:W3CDTF">2015-06-05T18:17:20Z</dcterms:created>
  <dcterms:modified xsi:type="dcterms:W3CDTF">2021-09-14T16:43:48Z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0x0101000220B96125500340BFEE305B42EA595B</vt:lpwstr>
  </property>
</Properties>
</file>