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ДонНТУ\5 семестр\Экономика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H14" i="1" s="1"/>
  <c r="M14" i="1"/>
  <c r="H6" i="1"/>
  <c r="M9" i="1"/>
  <c r="N6" i="1"/>
  <c r="O6" i="1"/>
  <c r="M6" i="1"/>
  <c r="B9" i="1"/>
  <c r="C6" i="1"/>
  <c r="D6" i="1"/>
  <c r="B6" i="1"/>
</calcChain>
</file>

<file path=xl/sharedStrings.xml><?xml version="1.0" encoding="utf-8"?>
<sst xmlns="http://schemas.openxmlformats.org/spreadsheetml/2006/main" count="21" uniqueCount="21">
  <si>
    <t>Вариант</t>
  </si>
  <si>
    <t>Показатели</t>
  </si>
  <si>
    <r>
      <t>t</t>
    </r>
    <r>
      <rPr>
        <sz val="8"/>
        <color theme="1"/>
        <rFont val="Times New Roman"/>
        <family val="1"/>
        <charset val="204"/>
      </rPr>
      <t>А</t>
    </r>
  </si>
  <si>
    <r>
      <t>t</t>
    </r>
    <r>
      <rPr>
        <sz val="8"/>
        <color theme="1"/>
        <rFont val="Times New Roman"/>
        <family val="1"/>
        <charset val="204"/>
      </rPr>
      <t>Б</t>
    </r>
  </si>
  <si>
    <r>
      <t>t</t>
    </r>
    <r>
      <rPr>
        <sz val="8"/>
        <color theme="1"/>
        <rFont val="Times New Roman"/>
        <family val="1"/>
        <charset val="204"/>
      </rPr>
      <t>В</t>
    </r>
  </si>
  <si>
    <r>
      <t>n</t>
    </r>
    <r>
      <rPr>
        <sz val="8"/>
        <color theme="1"/>
        <rFont val="Times New Roman"/>
        <family val="1"/>
        <charset val="204"/>
      </rPr>
      <t>A</t>
    </r>
  </si>
  <si>
    <r>
      <t>n</t>
    </r>
    <r>
      <rPr>
        <sz val="8"/>
        <color theme="1"/>
        <rFont val="Times New Roman"/>
        <family val="1"/>
        <charset val="204"/>
      </rPr>
      <t>Б</t>
    </r>
  </si>
  <si>
    <r>
      <t>n</t>
    </r>
    <r>
      <rPr>
        <sz val="8"/>
        <color theme="1"/>
        <rFont val="Times New Roman"/>
        <family val="1"/>
        <charset val="204"/>
      </rPr>
      <t>В</t>
    </r>
  </si>
  <si>
    <r>
      <t>Ц</t>
    </r>
    <r>
      <rPr>
        <sz val="8"/>
        <color theme="1"/>
        <rFont val="Times New Roman"/>
        <family val="1"/>
        <charset val="204"/>
      </rPr>
      <t>А</t>
    </r>
  </si>
  <si>
    <r>
      <t>Ц</t>
    </r>
    <r>
      <rPr>
        <sz val="8"/>
        <color theme="1"/>
        <rFont val="Times New Roman"/>
        <family val="1"/>
        <charset val="204"/>
      </rPr>
      <t>Б</t>
    </r>
  </si>
  <si>
    <r>
      <t>Ц</t>
    </r>
    <r>
      <rPr>
        <sz val="8"/>
        <color theme="1"/>
        <rFont val="Times New Roman"/>
        <family val="1"/>
        <charset val="204"/>
      </rPr>
      <t>В</t>
    </r>
  </si>
  <si>
    <t>Х</t>
  </si>
  <si>
    <t>6,16,26</t>
  </si>
  <si>
    <t>трудоемкость изготовления I-го изделия</t>
  </si>
  <si>
    <t>общая трудоемкость программы</t>
  </si>
  <si>
    <t>Необходимая численность рабочих</t>
  </si>
  <si>
    <t>Выручка от реализации i-го изделия</t>
  </si>
  <si>
    <t>Выручка от реализации</t>
  </si>
  <si>
    <t>Фонд оплаты труда</t>
  </si>
  <si>
    <t>Средняя з/п</t>
  </si>
  <si>
    <t>Производительность труда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</si>
</sst>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B14" sqref="B14"/>
    </sheetView>
  </sheetViews>
  <sheetFormatPr defaultRowHeight="15" x14ac:dyDescent="0.25"/>
  <sheetData>
    <row r="1" spans="1:16" ht="16.5" thickBot="1" x14ac:dyDescent="0.3">
      <c r="A1" s="4" t="s">
        <v>0</v>
      </c>
      <c r="B1" s="7" t="s">
        <v>1</v>
      </c>
      <c r="C1" s="6"/>
      <c r="D1" s="6"/>
      <c r="E1" s="6"/>
      <c r="F1" s="6"/>
      <c r="G1" s="6"/>
      <c r="H1" s="6"/>
      <c r="I1" s="6"/>
      <c r="J1" s="6"/>
      <c r="K1" s="8"/>
    </row>
    <row r="2" spans="1:16" ht="19.5" thickBot="1" x14ac:dyDescent="0.3">
      <c r="A2" s="5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6" ht="16.5" thickBot="1" x14ac:dyDescent="0.3">
      <c r="A3" s="2" t="s">
        <v>12</v>
      </c>
      <c r="B3" s="3">
        <v>4</v>
      </c>
      <c r="C3" s="3">
        <v>5</v>
      </c>
      <c r="D3" s="3">
        <v>7</v>
      </c>
      <c r="E3" s="3">
        <v>70</v>
      </c>
      <c r="F3" s="3">
        <v>60</v>
      </c>
      <c r="G3" s="3">
        <v>90</v>
      </c>
      <c r="H3" s="3">
        <v>120</v>
      </c>
      <c r="I3" s="3">
        <v>80</v>
      </c>
      <c r="J3" s="3">
        <v>90</v>
      </c>
      <c r="K3" s="3">
        <v>45</v>
      </c>
    </row>
    <row r="4" spans="1:16" ht="15.75" thickBot="1" x14ac:dyDescent="0.3"/>
    <row r="5" spans="1:16" x14ac:dyDescent="0.25">
      <c r="A5" s="10">
        <v>1</v>
      </c>
      <c r="B5" s="11" t="s">
        <v>13</v>
      </c>
      <c r="C5" s="11"/>
      <c r="D5" s="11"/>
      <c r="E5" s="11"/>
      <c r="F5" s="12"/>
      <c r="G5" s="10">
        <v>2</v>
      </c>
      <c r="H5" s="11" t="s">
        <v>15</v>
      </c>
      <c r="I5" s="11"/>
      <c r="J5" s="11"/>
      <c r="K5" s="12"/>
      <c r="L5" s="10">
        <v>3</v>
      </c>
      <c r="M5" s="11" t="s">
        <v>16</v>
      </c>
      <c r="N5" s="11"/>
      <c r="O5" s="11"/>
      <c r="P5" s="12"/>
    </row>
    <row r="6" spans="1:16" x14ac:dyDescent="0.25">
      <c r="A6" s="13"/>
      <c r="B6" s="9">
        <f>B3*E3</f>
        <v>280</v>
      </c>
      <c r="C6" s="9">
        <f t="shared" ref="C6:D6" si="0">C3*F3</f>
        <v>300</v>
      </c>
      <c r="D6" s="9">
        <f t="shared" si="0"/>
        <v>630</v>
      </c>
      <c r="E6" s="9"/>
      <c r="F6" s="14"/>
      <c r="G6" s="13"/>
      <c r="H6" s="9">
        <f>_xlfn.CEILING.MATH(B9/(22*8))</f>
        <v>7</v>
      </c>
      <c r="I6" s="9"/>
      <c r="J6" s="9"/>
      <c r="K6" s="14"/>
      <c r="L6" s="13"/>
      <c r="M6" s="9">
        <f>E3*H3</f>
        <v>8400</v>
      </c>
      <c r="N6" s="9">
        <f t="shared" ref="N6:O6" si="1">F3*I3</f>
        <v>4800</v>
      </c>
      <c r="O6" s="9">
        <f t="shared" si="1"/>
        <v>8100</v>
      </c>
      <c r="P6" s="14"/>
    </row>
    <row r="7" spans="1:16" x14ac:dyDescent="0.25">
      <c r="A7" s="13"/>
      <c r="B7" s="9"/>
      <c r="C7" s="9"/>
      <c r="D7" s="9"/>
      <c r="E7" s="9"/>
      <c r="F7" s="14"/>
      <c r="G7" s="13"/>
      <c r="H7" s="9"/>
      <c r="I7" s="9"/>
      <c r="J7" s="9"/>
      <c r="K7" s="14"/>
      <c r="L7" s="13"/>
      <c r="M7" s="9"/>
      <c r="N7" s="9"/>
      <c r="O7" s="9"/>
      <c r="P7" s="14"/>
    </row>
    <row r="8" spans="1:16" x14ac:dyDescent="0.25">
      <c r="A8" s="13"/>
      <c r="B8" s="9" t="s">
        <v>14</v>
      </c>
      <c r="C8" s="9"/>
      <c r="D8" s="9"/>
      <c r="E8" s="9"/>
      <c r="F8" s="14"/>
      <c r="G8" s="13"/>
      <c r="H8" s="9"/>
      <c r="I8" s="9"/>
      <c r="J8" s="9"/>
      <c r="K8" s="14"/>
      <c r="L8" s="13"/>
      <c r="M8" s="9" t="s">
        <v>17</v>
      </c>
      <c r="N8" s="9"/>
      <c r="O8" s="9"/>
      <c r="P8" s="14"/>
    </row>
    <row r="9" spans="1:16" ht="15.75" thickBot="1" x14ac:dyDescent="0.3">
      <c r="A9" s="15"/>
      <c r="B9" s="16">
        <f>SUM(B6:D6)</f>
        <v>1210</v>
      </c>
      <c r="C9" s="16"/>
      <c r="D9" s="16"/>
      <c r="E9" s="16"/>
      <c r="F9" s="17"/>
      <c r="G9" s="15"/>
      <c r="H9" s="16"/>
      <c r="I9" s="16"/>
      <c r="J9" s="16"/>
      <c r="K9" s="17"/>
      <c r="L9" s="15"/>
      <c r="M9" s="16">
        <f>SUM(M6:O6)</f>
        <v>21300</v>
      </c>
      <c r="N9" s="16"/>
      <c r="O9" s="16"/>
      <c r="P9" s="17"/>
    </row>
    <row r="12" spans="1:16" ht="15.75" thickBot="1" x14ac:dyDescent="0.3"/>
    <row r="13" spans="1:16" x14ac:dyDescent="0.25">
      <c r="A13" s="10">
        <v>4</v>
      </c>
      <c r="B13" s="11" t="s">
        <v>18</v>
      </c>
      <c r="C13" s="11"/>
      <c r="D13" s="12"/>
      <c r="G13" s="10">
        <v>5</v>
      </c>
      <c r="H13" s="11" t="s">
        <v>19</v>
      </c>
      <c r="I13" s="12"/>
      <c r="L13" s="10">
        <v>6</v>
      </c>
      <c r="M13" s="11" t="s">
        <v>20</v>
      </c>
      <c r="N13" s="11"/>
      <c r="O13" s="12"/>
    </row>
    <row r="14" spans="1:16" ht="15.75" thickBot="1" x14ac:dyDescent="0.3">
      <c r="A14" s="15"/>
      <c r="B14" s="16">
        <f>K3*M9/100</f>
        <v>9585</v>
      </c>
      <c r="C14" s="16"/>
      <c r="D14" s="17"/>
      <c r="G14" s="15"/>
      <c r="H14" s="16">
        <f>B14/H6</f>
        <v>1369.2857142857142</v>
      </c>
      <c r="I14" s="17"/>
      <c r="L14" s="15"/>
      <c r="M14" s="16">
        <f>M9/H6</f>
        <v>3042.8571428571427</v>
      </c>
      <c r="N14" s="16"/>
      <c r="O14" s="17"/>
    </row>
  </sheetData>
  <mergeCells count="2">
    <mergeCell ref="A1:A2"/>
    <mergeCell ref="B1:K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2020-11-12T20:23:49Z</dcterms:created>
  <dcterms:modified xsi:type="dcterms:W3CDTF">2020-11-12T20:47:50Z</dcterms:modified>
</cp:coreProperties>
</file>