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нНТУ\6 семестр\КПО\KPO_lab_5\"/>
    </mc:Choice>
  </mc:AlternateContent>
  <bookViews>
    <workbookView xWindow="0" yWindow="0" windowWidth="20730" windowHeight="117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91" i="1" l="1"/>
  <c r="G87" i="1" l="1"/>
  <c r="E88" i="1"/>
  <c r="D88" i="1"/>
  <c r="O74" i="1"/>
  <c r="O67" i="1"/>
  <c r="O68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66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5" i="1"/>
  <c r="L23" i="1"/>
  <c r="J24" i="1"/>
  <c r="E21" i="1"/>
  <c r="E6" i="1"/>
  <c r="D21" i="1"/>
  <c r="D6" i="1"/>
</calcChain>
</file>

<file path=xl/sharedStrings.xml><?xml version="1.0" encoding="utf-8"?>
<sst xmlns="http://schemas.openxmlformats.org/spreadsheetml/2006/main" count="133" uniqueCount="73">
  <si>
    <t>Свойства</t>
  </si>
  <si>
    <t>Методы</t>
  </si>
  <si>
    <t>Класс</t>
  </si>
  <si>
    <t>File</t>
  </si>
  <si>
    <t>FileSystem</t>
  </si>
  <si>
    <t>Сумма</t>
  </si>
  <si>
    <t>Срзнач.</t>
  </si>
  <si>
    <t>1 CS</t>
  </si>
  <si>
    <t>2 NOO</t>
  </si>
  <si>
    <t>Переопределений</t>
  </si>
  <si>
    <t>3 NOA</t>
  </si>
  <si>
    <t>4 SI</t>
  </si>
  <si>
    <t>SI</t>
  </si>
  <si>
    <t>Уровень</t>
  </si>
  <si>
    <t>Добавленных методов</t>
  </si>
  <si>
    <t>5 AOS</t>
  </si>
  <si>
    <t>read</t>
  </si>
  <si>
    <t>File(1)</t>
  </si>
  <si>
    <t>File(2)</t>
  </si>
  <si>
    <t>File(3)</t>
  </si>
  <si>
    <t>Метод</t>
  </si>
  <si>
    <t>Сообщений</t>
  </si>
  <si>
    <t>~File</t>
  </si>
  <si>
    <t>write</t>
  </si>
  <si>
    <t>seekGet</t>
  </si>
  <si>
    <t>seekPut</t>
  </si>
  <si>
    <t>getDirectoryNote</t>
  </si>
  <si>
    <t>addDirectoryNote</t>
  </si>
  <si>
    <t>findDirectoryNote</t>
  </si>
  <si>
    <t>readDirectoryNote</t>
  </si>
  <si>
    <t>getPositionOfNoteInRootDirectory</t>
  </si>
  <si>
    <t>findFreeDirectoryNote</t>
  </si>
  <si>
    <t>deleteFile</t>
  </si>
  <si>
    <t>getCurrentGetPosition</t>
  </si>
  <si>
    <t>changeAttributes</t>
  </si>
  <si>
    <t>deleteData</t>
  </si>
  <si>
    <t>~FileSystem</t>
  </si>
  <si>
    <t>formatting</t>
  </si>
  <si>
    <t>writeSuperBlock</t>
  </si>
  <si>
    <t>writeFAT</t>
  </si>
  <si>
    <t>getSuperBlock</t>
  </si>
  <si>
    <t>writeZeroCharactersOnDisc</t>
  </si>
  <si>
    <t>findFirstFreeBlockNumber</t>
  </si>
  <si>
    <t>calculateCountOfFreeBlocks</t>
  </si>
  <si>
    <t>deleteFATBlockChain</t>
  </si>
  <si>
    <t>newFATBlockChain</t>
  </si>
  <si>
    <t>resizeFATBlockChain</t>
  </si>
  <si>
    <t>getLastBlockOfChain</t>
  </si>
  <si>
    <t>addBlockToFATBlockChain</t>
  </si>
  <si>
    <t>getFirstByteOfBlock</t>
  </si>
  <si>
    <t>getFileStrea</t>
  </si>
  <si>
    <t>getNextFATChainBlockNumber</t>
  </si>
  <si>
    <t>makeBlockLastInFATChain</t>
  </si>
  <si>
    <t>getBlockSize</t>
  </si>
  <si>
    <t>Срзнач</t>
  </si>
  <si>
    <t>6 OC</t>
  </si>
  <si>
    <t>Действие</t>
  </si>
  <si>
    <t>Вес</t>
  </si>
  <si>
    <t>Определение (описание) переменной-параметра</t>
  </si>
  <si>
    <t>Определение (описание) временной переменной</t>
  </si>
  <si>
    <t>Присваивание значения</t>
  </si>
  <si>
    <t>Вложенное выражение</t>
  </si>
  <si>
    <t>Сообщение без параметров</t>
  </si>
  <si>
    <t>Арифметическая операция</t>
  </si>
  <si>
    <t>Сообщение с параметрами</t>
  </si>
  <si>
    <t>Вызов пользовательской функции (простой вызов)</t>
  </si>
  <si>
    <t>Вызов стандартной функции интерфейса (API)</t>
  </si>
  <si>
    <t>Сумм</t>
  </si>
  <si>
    <t>7 NPavg</t>
  </si>
  <si>
    <t>Filesystem</t>
  </si>
  <si>
    <t>8 NSS</t>
  </si>
  <si>
    <t>9 NKC</t>
  </si>
  <si>
    <t>10 NSUB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</si>
</sst>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0" fillId="0" borderId="1" xfId="0" applyBorder="1" applyAlignment="1">
      <alignment horizontal="left"/>
    </xf>
    <xf numFmtId="0" fontId="1" fillId="0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49" fontId="0" fillId="0" borderId="13" xfId="0" applyNumberFormat="1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2" borderId="0" xfId="0" applyFill="1" applyBorder="1"/>
    <xf numFmtId="0" fontId="3" fillId="0" borderId="1" xfId="0" applyFont="1" applyBorder="1"/>
    <xf numFmtId="0" fontId="0" fillId="0" borderId="24" xfId="0" applyBorder="1"/>
    <xf numFmtId="0" fontId="0" fillId="0" borderId="24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23" xfId="0" applyFill="1" applyBorder="1"/>
    <xf numFmtId="0" fontId="0" fillId="4" borderId="8" xfId="0" applyFill="1" applyBorder="1"/>
    <xf numFmtId="0" fontId="0" fillId="0" borderId="1" xfId="0" applyBorder="1" applyAlignment="1"/>
    <xf numFmtId="0" fontId="0" fillId="2" borderId="0" xfId="0" applyFill="1" applyAlignment="1"/>
    <xf numFmtId="0" fontId="0" fillId="0" borderId="1" xfId="0" applyFill="1" applyBorder="1" applyAlignment="1"/>
    <xf numFmtId="0" fontId="1" fillId="0" borderId="1" xfId="0" applyFont="1" applyBorder="1"/>
    <xf numFmtId="0" fontId="1" fillId="0" borderId="14" xfId="0" applyFont="1" applyBorder="1"/>
    <xf numFmtId="0" fontId="1" fillId="0" borderId="1" xfId="0" applyFont="1" applyFill="1" applyBorder="1"/>
    <xf numFmtId="0" fontId="1" fillId="0" borderId="10" xfId="0" applyFont="1" applyBorder="1"/>
    <xf numFmtId="0" fontId="1" fillId="0" borderId="13" xfId="0" applyFont="1" applyFill="1" applyBorder="1"/>
    <xf numFmtId="0" fontId="1" fillId="0" borderId="15" xfId="0" applyFont="1" applyBorder="1"/>
    <xf numFmtId="0" fontId="1" fillId="0" borderId="18" xfId="0" applyFont="1" applyFill="1" applyBorder="1"/>
    <xf numFmtId="0" fontId="1" fillId="0" borderId="18" xfId="0" applyFont="1" applyBorder="1"/>
    <xf numFmtId="0" fontId="2" fillId="0" borderId="13" xfId="0" applyFont="1" applyBorder="1"/>
    <xf numFmtId="0" fontId="2" fillId="0" borderId="14" xfId="0" applyFont="1" applyFill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zoomScale="80" zoomScaleNormal="80" workbookViewId="0">
      <selection activeCell="T6" sqref="T6"/>
    </sheetView>
  </sheetViews>
  <sheetFormatPr defaultRowHeight="15" x14ac:dyDescent="0.25"/>
  <cols>
    <col min="2" max="2" width="46.7109375" customWidth="1"/>
    <col min="3" max="4" width="10.42578125" customWidth="1"/>
    <col min="5" max="5" width="21.140625" customWidth="1"/>
    <col min="7" max="7" width="21.140625" customWidth="1"/>
    <col min="8" max="8" width="11.5703125" customWidth="1"/>
    <col min="9" max="9" width="28.5703125" customWidth="1"/>
    <col min="10" max="10" width="18.7109375" customWidth="1"/>
    <col min="11" max="11" width="21.5703125" customWidth="1"/>
    <col min="12" max="12" width="12" customWidth="1"/>
  </cols>
  <sheetData>
    <row r="1" spans="1:16" ht="14.45" x14ac:dyDescent="0.3">
      <c r="A1" s="3"/>
      <c r="B1" s="3"/>
      <c r="C1" s="3"/>
      <c r="D1" s="3"/>
      <c r="E1" s="4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thickBot="1" x14ac:dyDescent="0.35">
      <c r="A2" s="4"/>
      <c r="B2" s="56" t="s">
        <v>7</v>
      </c>
      <c r="C2" s="56"/>
      <c r="D2" s="56"/>
      <c r="E2" s="56"/>
      <c r="F2" s="4"/>
      <c r="G2" s="53" t="s">
        <v>15</v>
      </c>
      <c r="H2" s="53"/>
      <c r="I2" s="53"/>
      <c r="J2" s="53"/>
      <c r="K2" s="53"/>
      <c r="L2" s="53"/>
      <c r="M2" s="4"/>
      <c r="N2" s="4"/>
      <c r="O2" s="4"/>
      <c r="P2" s="4"/>
    </row>
    <row r="3" spans="1:16" x14ac:dyDescent="0.25">
      <c r="A3" s="4"/>
      <c r="B3" s="1" t="s">
        <v>2</v>
      </c>
      <c r="C3" s="33"/>
      <c r="D3" s="1" t="s">
        <v>4</v>
      </c>
      <c r="E3" s="2" t="s">
        <v>3</v>
      </c>
      <c r="F3" s="4"/>
      <c r="G3" s="49"/>
      <c r="H3" s="50"/>
      <c r="I3" s="51" t="s">
        <v>4</v>
      </c>
      <c r="J3" s="52"/>
      <c r="K3" s="51" t="s">
        <v>3</v>
      </c>
      <c r="L3" s="52"/>
      <c r="M3" s="4"/>
      <c r="N3" s="4"/>
      <c r="O3" s="4"/>
      <c r="P3" s="4"/>
    </row>
    <row r="4" spans="1:16" x14ac:dyDescent="0.25">
      <c r="A4" s="4"/>
      <c r="B4" s="1" t="s">
        <v>0</v>
      </c>
      <c r="C4" s="33"/>
      <c r="D4" s="1">
        <v>4</v>
      </c>
      <c r="E4" s="1">
        <v>5</v>
      </c>
      <c r="F4" s="4"/>
      <c r="G4" s="14"/>
      <c r="H4" s="36"/>
      <c r="I4" s="10" t="s">
        <v>20</v>
      </c>
      <c r="J4" s="11" t="s">
        <v>21</v>
      </c>
      <c r="K4" s="10" t="s">
        <v>20</v>
      </c>
      <c r="L4" s="11" t="s">
        <v>21</v>
      </c>
      <c r="M4" s="4"/>
      <c r="N4" s="4"/>
      <c r="O4" s="4"/>
      <c r="P4" s="4"/>
    </row>
    <row r="5" spans="1:16" x14ac:dyDescent="0.25">
      <c r="A5" s="4"/>
      <c r="B5" s="1" t="s">
        <v>1</v>
      </c>
      <c r="C5" s="33"/>
      <c r="D5" s="1">
        <v>19</v>
      </c>
      <c r="E5" s="1">
        <v>18</v>
      </c>
      <c r="F5" s="4"/>
      <c r="G5" s="14"/>
      <c r="H5" s="36"/>
      <c r="I5" s="10" t="s">
        <v>4</v>
      </c>
      <c r="J5" s="11">
        <v>8</v>
      </c>
      <c r="K5" s="10" t="s">
        <v>17</v>
      </c>
      <c r="L5" s="11">
        <v>3</v>
      </c>
      <c r="M5" s="4"/>
      <c r="N5" s="4"/>
      <c r="O5" s="4"/>
      <c r="P5" s="4"/>
    </row>
    <row r="6" spans="1:16" x14ac:dyDescent="0.25">
      <c r="A6" s="4"/>
      <c r="B6" s="2" t="s">
        <v>5</v>
      </c>
      <c r="C6" s="33"/>
      <c r="D6" s="1">
        <f>SUM(D4:D5)</f>
        <v>23</v>
      </c>
      <c r="E6" s="1">
        <f>SUM(E4:E5)</f>
        <v>23</v>
      </c>
      <c r="F6" s="4"/>
      <c r="G6" s="14"/>
      <c r="H6" s="36"/>
      <c r="I6" s="10" t="s">
        <v>36</v>
      </c>
      <c r="J6" s="11">
        <v>8</v>
      </c>
      <c r="K6" s="10" t="s">
        <v>18</v>
      </c>
      <c r="L6" s="11">
        <v>2</v>
      </c>
      <c r="M6" s="4"/>
      <c r="N6" s="4"/>
      <c r="O6" s="4"/>
      <c r="P6" s="4"/>
    </row>
    <row r="7" spans="1:16" thickBot="1" x14ac:dyDescent="0.35">
      <c r="A7" s="4"/>
      <c r="F7" s="4"/>
      <c r="G7" s="14"/>
      <c r="H7" s="36"/>
      <c r="I7" s="10" t="s">
        <v>37</v>
      </c>
      <c r="J7" s="11">
        <v>10</v>
      </c>
      <c r="K7" s="10" t="s">
        <v>19</v>
      </c>
      <c r="L7" s="11">
        <v>2</v>
      </c>
      <c r="M7" s="4"/>
      <c r="N7" s="4"/>
      <c r="O7" s="4"/>
      <c r="P7" s="4"/>
    </row>
    <row r="8" spans="1:16" ht="15.75" thickBot="1" x14ac:dyDescent="0.3">
      <c r="A8" s="4"/>
      <c r="B8" s="5" t="s">
        <v>6</v>
      </c>
      <c r="C8" s="6">
        <f>AVERAGE(C6:E6)</f>
        <v>23</v>
      </c>
      <c r="F8" s="4"/>
      <c r="G8" s="14"/>
      <c r="H8" s="36"/>
      <c r="I8" s="10" t="s">
        <v>38</v>
      </c>
      <c r="J8" s="11">
        <v>3</v>
      </c>
      <c r="K8" s="10" t="s">
        <v>22</v>
      </c>
      <c r="L8" s="11">
        <v>0</v>
      </c>
      <c r="M8" s="4"/>
      <c r="N8" s="4"/>
      <c r="O8" s="4"/>
      <c r="P8" s="4"/>
    </row>
    <row r="9" spans="1:16" ht="14.45" x14ac:dyDescent="0.3">
      <c r="A9" s="4"/>
      <c r="B9" s="4"/>
      <c r="C9" s="4"/>
      <c r="D9" s="4"/>
      <c r="E9" s="4"/>
      <c r="F9" s="4"/>
      <c r="G9" s="14"/>
      <c r="H9" s="36"/>
      <c r="I9" s="10" t="s">
        <v>39</v>
      </c>
      <c r="J9" s="11">
        <v>4</v>
      </c>
      <c r="K9" s="10" t="s">
        <v>16</v>
      </c>
      <c r="L9" s="11">
        <v>10</v>
      </c>
      <c r="M9" s="4"/>
      <c r="N9" s="4"/>
      <c r="O9" s="4"/>
      <c r="P9" s="4"/>
    </row>
    <row r="10" spans="1:16" ht="14.45" x14ac:dyDescent="0.3">
      <c r="A10" s="4"/>
      <c r="B10" s="44" t="s">
        <v>8</v>
      </c>
      <c r="C10" s="44"/>
      <c r="D10" s="44"/>
      <c r="E10" s="44"/>
      <c r="F10" s="4"/>
      <c r="G10" s="14"/>
      <c r="H10" s="36"/>
      <c r="I10" s="10" t="s">
        <v>40</v>
      </c>
      <c r="J10" s="11">
        <v>0</v>
      </c>
      <c r="K10" s="10" t="s">
        <v>23</v>
      </c>
      <c r="L10" s="11">
        <v>12</v>
      </c>
      <c r="M10" s="4"/>
      <c r="N10" s="4"/>
      <c r="O10" s="4"/>
      <c r="P10" s="4"/>
    </row>
    <row r="11" spans="1:16" x14ac:dyDescent="0.25">
      <c r="A11" s="4"/>
      <c r="B11" s="1" t="s">
        <v>2</v>
      </c>
      <c r="C11" s="33"/>
      <c r="D11" s="1" t="s">
        <v>4</v>
      </c>
      <c r="E11" s="2" t="s">
        <v>3</v>
      </c>
      <c r="F11" s="4"/>
      <c r="G11" s="37"/>
      <c r="H11" s="36"/>
      <c r="I11" s="10" t="s">
        <v>41</v>
      </c>
      <c r="J11" s="11">
        <v>2</v>
      </c>
      <c r="K11" s="12" t="s">
        <v>24</v>
      </c>
      <c r="L11" s="11">
        <v>1</v>
      </c>
      <c r="M11" s="4"/>
      <c r="N11" s="4"/>
      <c r="O11" s="4"/>
      <c r="P11" s="4"/>
    </row>
    <row r="12" spans="1:16" ht="15" customHeight="1" x14ac:dyDescent="0.25">
      <c r="A12" s="4"/>
      <c r="B12" s="2" t="s">
        <v>9</v>
      </c>
      <c r="C12" s="35"/>
      <c r="D12" s="2">
        <v>0</v>
      </c>
      <c r="E12" s="1">
        <v>0</v>
      </c>
      <c r="F12" s="4"/>
      <c r="G12" s="37"/>
      <c r="H12" s="9"/>
      <c r="I12" s="10" t="s">
        <v>42</v>
      </c>
      <c r="J12" s="11">
        <v>2</v>
      </c>
      <c r="K12" s="12" t="s">
        <v>25</v>
      </c>
      <c r="L12" s="13">
        <v>0</v>
      </c>
      <c r="M12" s="4"/>
      <c r="N12" s="4"/>
      <c r="O12" s="4"/>
      <c r="P12" s="4"/>
    </row>
    <row r="13" spans="1:16" ht="14.45" x14ac:dyDescent="0.3">
      <c r="A13" s="4"/>
      <c r="B13" s="4"/>
      <c r="C13" s="3"/>
      <c r="D13" s="4"/>
      <c r="E13" s="4"/>
      <c r="F13" s="4"/>
      <c r="G13" s="37"/>
      <c r="H13" s="9"/>
      <c r="I13" s="10" t="s">
        <v>43</v>
      </c>
      <c r="J13" s="11">
        <v>1</v>
      </c>
      <c r="K13" s="12" t="s">
        <v>26</v>
      </c>
      <c r="L13" s="13">
        <v>0</v>
      </c>
      <c r="M13" s="4"/>
      <c r="N13" s="4"/>
      <c r="O13" s="4"/>
      <c r="P13" s="4"/>
    </row>
    <row r="14" spans="1:16" ht="14.45" x14ac:dyDescent="0.3">
      <c r="A14" s="4"/>
      <c r="B14" s="44" t="s">
        <v>10</v>
      </c>
      <c r="C14" s="44"/>
      <c r="D14" s="44"/>
      <c r="E14" s="44"/>
      <c r="F14" s="4"/>
      <c r="G14" s="14"/>
      <c r="H14" s="9"/>
      <c r="I14" s="10" t="s">
        <v>44</v>
      </c>
      <c r="J14" s="11">
        <v>3</v>
      </c>
      <c r="K14" s="12" t="s">
        <v>27</v>
      </c>
      <c r="L14" s="13">
        <v>4</v>
      </c>
      <c r="M14" s="4"/>
      <c r="N14" s="4"/>
      <c r="O14" s="4"/>
      <c r="P14" s="4"/>
    </row>
    <row r="15" spans="1:16" x14ac:dyDescent="0.25">
      <c r="A15" s="4"/>
      <c r="B15" s="1" t="s">
        <v>2</v>
      </c>
      <c r="C15" s="33"/>
      <c r="D15" s="1" t="s">
        <v>4</v>
      </c>
      <c r="E15" s="2" t="s">
        <v>3</v>
      </c>
      <c r="F15" s="4"/>
      <c r="G15" s="14"/>
      <c r="H15" s="9"/>
      <c r="I15" s="10" t="s">
        <v>45</v>
      </c>
      <c r="J15" s="11">
        <v>7</v>
      </c>
      <c r="K15" s="10" t="s">
        <v>28</v>
      </c>
      <c r="L15" s="13">
        <v>3</v>
      </c>
      <c r="M15" s="4"/>
      <c r="N15" s="4"/>
      <c r="O15" s="4"/>
      <c r="P15" s="4"/>
    </row>
    <row r="16" spans="1:16" x14ac:dyDescent="0.25">
      <c r="A16" s="4"/>
      <c r="B16" s="8" t="s">
        <v>14</v>
      </c>
      <c r="C16" s="43"/>
      <c r="D16" s="1">
        <v>0</v>
      </c>
      <c r="E16" s="1">
        <v>0</v>
      </c>
      <c r="F16" s="4"/>
      <c r="G16" s="14"/>
      <c r="H16" s="9"/>
      <c r="I16" s="10" t="s">
        <v>46</v>
      </c>
      <c r="J16" s="11">
        <v>8</v>
      </c>
      <c r="K16" s="10" t="s">
        <v>29</v>
      </c>
      <c r="L16" s="13">
        <v>6</v>
      </c>
      <c r="M16" s="4"/>
      <c r="N16" s="4"/>
      <c r="O16" s="4"/>
      <c r="P16" s="4"/>
    </row>
    <row r="17" spans="1:16" ht="30" customHeight="1" thickBot="1" x14ac:dyDescent="0.35">
      <c r="A17" s="4"/>
      <c r="B17" s="4"/>
      <c r="C17" s="4"/>
      <c r="D17" s="4"/>
      <c r="E17" s="4"/>
      <c r="F17" s="4"/>
      <c r="G17" s="38"/>
      <c r="H17" s="39"/>
      <c r="I17" s="10" t="s">
        <v>47</v>
      </c>
      <c r="J17" s="11">
        <v>1</v>
      </c>
      <c r="K17" s="18" t="s">
        <v>30</v>
      </c>
      <c r="L17" s="13">
        <v>0</v>
      </c>
      <c r="M17" s="4"/>
      <c r="N17" s="4"/>
      <c r="O17" s="4"/>
      <c r="P17" s="4"/>
    </row>
    <row r="18" spans="1:16" thickBot="1" x14ac:dyDescent="0.35">
      <c r="A18" s="4"/>
      <c r="B18" s="44" t="s">
        <v>11</v>
      </c>
      <c r="C18" s="44"/>
      <c r="D18" s="44"/>
      <c r="E18" s="44"/>
      <c r="F18" s="4"/>
      <c r="G18" s="38"/>
      <c r="H18" s="40"/>
      <c r="I18" s="10" t="s">
        <v>48</v>
      </c>
      <c r="J18" s="11">
        <v>7</v>
      </c>
      <c r="K18" s="10" t="s">
        <v>31</v>
      </c>
      <c r="L18" s="13">
        <v>2</v>
      </c>
      <c r="M18" s="4"/>
      <c r="N18" s="4"/>
      <c r="O18" s="4"/>
      <c r="P18" s="4"/>
    </row>
    <row r="19" spans="1:16" x14ac:dyDescent="0.25">
      <c r="A19" s="4"/>
      <c r="B19" s="1" t="s">
        <v>2</v>
      </c>
      <c r="C19" s="33"/>
      <c r="D19" s="1" t="s">
        <v>4</v>
      </c>
      <c r="E19" s="2" t="s">
        <v>3</v>
      </c>
      <c r="F19" s="4"/>
      <c r="G19" s="4"/>
      <c r="H19" s="4"/>
      <c r="I19" s="10" t="s">
        <v>49</v>
      </c>
      <c r="J19" s="11">
        <v>0</v>
      </c>
      <c r="K19" s="41" t="s">
        <v>32</v>
      </c>
      <c r="L19" s="42">
        <v>4</v>
      </c>
      <c r="M19" s="4"/>
      <c r="N19" s="4"/>
      <c r="O19" s="4"/>
      <c r="P19" s="4"/>
    </row>
    <row r="20" spans="1:16" x14ac:dyDescent="0.25">
      <c r="A20" s="4"/>
      <c r="B20" s="1" t="s">
        <v>13</v>
      </c>
      <c r="C20" s="33"/>
      <c r="D20" s="1">
        <v>1</v>
      </c>
      <c r="E20" s="1">
        <v>1</v>
      </c>
      <c r="F20" s="4"/>
      <c r="G20" s="4"/>
      <c r="H20" s="4"/>
      <c r="I20" s="10" t="s">
        <v>50</v>
      </c>
      <c r="J20" s="11">
        <v>0</v>
      </c>
      <c r="K20" s="10" t="s">
        <v>33</v>
      </c>
      <c r="L20" s="13">
        <v>0</v>
      </c>
      <c r="M20" s="4"/>
      <c r="N20" s="4"/>
      <c r="O20" s="4"/>
      <c r="P20" s="4"/>
    </row>
    <row r="21" spans="1:16" ht="14.45" x14ac:dyDescent="0.3">
      <c r="A21" s="4"/>
      <c r="B21" s="1" t="s">
        <v>12</v>
      </c>
      <c r="C21" s="33"/>
      <c r="D21" s="1">
        <f>(D12*D20)/D5</f>
        <v>0</v>
      </c>
      <c r="E21" s="1">
        <f>(E12*E20)/E5</f>
        <v>0</v>
      </c>
      <c r="F21" s="4"/>
      <c r="G21" s="4"/>
      <c r="H21" s="4"/>
      <c r="I21" s="10" t="s">
        <v>51</v>
      </c>
      <c r="J21" s="11">
        <v>1</v>
      </c>
      <c r="K21" s="10" t="s">
        <v>34</v>
      </c>
      <c r="L21" s="13">
        <v>0</v>
      </c>
      <c r="M21" s="4"/>
      <c r="N21" s="4"/>
      <c r="O21" s="4"/>
      <c r="P21" s="4"/>
    </row>
    <row r="22" spans="1:16" thickBot="1" x14ac:dyDescent="0.35">
      <c r="A22" s="4"/>
      <c r="B22" s="4"/>
      <c r="C22" s="4"/>
      <c r="D22" s="4"/>
      <c r="E22" s="4"/>
      <c r="F22" s="4"/>
      <c r="G22" s="4"/>
      <c r="H22" s="4"/>
      <c r="I22" s="10" t="s">
        <v>52</v>
      </c>
      <c r="J22" s="11">
        <v>3</v>
      </c>
      <c r="K22" s="15" t="s">
        <v>35</v>
      </c>
      <c r="L22" s="16">
        <v>1</v>
      </c>
      <c r="M22" s="4"/>
      <c r="N22" s="4"/>
      <c r="O22" s="4"/>
      <c r="P22" s="4"/>
    </row>
    <row r="23" spans="1:16" ht="15.75" thickBot="1" x14ac:dyDescent="0.3">
      <c r="A23" s="4"/>
      <c r="B23" s="21"/>
      <c r="C23" s="4"/>
      <c r="D23" s="4"/>
      <c r="E23" s="4"/>
      <c r="F23" s="4"/>
      <c r="G23" s="4"/>
      <c r="H23" s="4"/>
      <c r="I23" s="15" t="s">
        <v>53</v>
      </c>
      <c r="J23" s="17">
        <v>0</v>
      </c>
      <c r="K23" s="15" t="s">
        <v>54</v>
      </c>
      <c r="L23" s="17">
        <f>SUM(L5:L22)/E5</f>
        <v>2.7777777777777777</v>
      </c>
      <c r="M23" s="4"/>
      <c r="N23" s="4"/>
      <c r="O23" s="4"/>
      <c r="P23" s="4"/>
    </row>
    <row r="24" spans="1:16" ht="15.75" thickBot="1" x14ac:dyDescent="0.3">
      <c r="A24" s="4"/>
      <c r="B24" s="4"/>
      <c r="C24" s="4"/>
      <c r="D24" s="4"/>
      <c r="E24" s="4"/>
      <c r="F24" s="4"/>
      <c r="G24" s="4"/>
      <c r="H24" s="4"/>
      <c r="I24" s="19" t="s">
        <v>54</v>
      </c>
      <c r="J24" s="20">
        <f>SUM(J5:J23)/D5</f>
        <v>3.5789473684210527</v>
      </c>
      <c r="K24" s="4"/>
      <c r="L24" s="4"/>
      <c r="M24" s="4"/>
      <c r="N24" s="4"/>
      <c r="O24" s="4"/>
      <c r="P24" s="4"/>
    </row>
    <row r="25" spans="1:16" thickBo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4.45" x14ac:dyDescent="0.3">
      <c r="A26" s="4"/>
      <c r="B26" s="46" t="s">
        <v>55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4"/>
    </row>
    <row r="27" spans="1:16" x14ac:dyDescent="0.25">
      <c r="A27" s="4"/>
      <c r="B27" s="10" t="s">
        <v>56</v>
      </c>
      <c r="C27" s="1" t="s">
        <v>57</v>
      </c>
      <c r="D27" s="26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4"/>
    </row>
    <row r="28" spans="1:16" x14ac:dyDescent="0.25">
      <c r="A28" s="4"/>
      <c r="B28" s="10" t="s">
        <v>58</v>
      </c>
      <c r="C28" s="1">
        <v>0.3</v>
      </c>
      <c r="D28" s="26"/>
      <c r="E28" s="33"/>
      <c r="F28" s="22">
        <v>0.3</v>
      </c>
      <c r="G28" s="22">
        <v>0.5</v>
      </c>
      <c r="H28" s="22">
        <v>0.5</v>
      </c>
      <c r="I28" s="22">
        <v>0.5</v>
      </c>
      <c r="J28" s="22">
        <v>1</v>
      </c>
      <c r="K28" s="22">
        <v>2</v>
      </c>
      <c r="L28" s="22">
        <v>3</v>
      </c>
      <c r="M28" s="22">
        <v>5</v>
      </c>
      <c r="N28" s="22">
        <v>7</v>
      </c>
      <c r="O28" s="34"/>
      <c r="P28" s="4"/>
    </row>
    <row r="29" spans="1:16" x14ac:dyDescent="0.25">
      <c r="A29" s="4"/>
      <c r="B29" s="10" t="s">
        <v>59</v>
      </c>
      <c r="C29" s="1">
        <v>0.5</v>
      </c>
      <c r="D29" s="26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4"/>
    </row>
    <row r="30" spans="1:16" x14ac:dyDescent="0.25">
      <c r="A30" s="4"/>
      <c r="B30" s="10" t="s">
        <v>60</v>
      </c>
      <c r="C30" s="1">
        <v>0.5</v>
      </c>
      <c r="D30" s="26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4"/>
    </row>
    <row r="31" spans="1:16" x14ac:dyDescent="0.25">
      <c r="A31" s="4"/>
      <c r="B31" s="10" t="s">
        <v>61</v>
      </c>
      <c r="C31" s="1">
        <v>0.5</v>
      </c>
      <c r="D31" s="26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4"/>
    </row>
    <row r="32" spans="1:16" x14ac:dyDescent="0.25">
      <c r="A32" s="4"/>
      <c r="B32" s="10" t="s">
        <v>62</v>
      </c>
      <c r="C32" s="1">
        <v>1</v>
      </c>
      <c r="D32" s="26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4"/>
    </row>
    <row r="33" spans="1:16" x14ac:dyDescent="0.25">
      <c r="A33" s="4"/>
      <c r="B33" s="10" t="s">
        <v>63</v>
      </c>
      <c r="C33" s="1">
        <v>2</v>
      </c>
      <c r="D33" s="26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  <c r="P33" s="4"/>
    </row>
    <row r="34" spans="1:16" x14ac:dyDescent="0.25">
      <c r="A34" s="4"/>
      <c r="B34" s="10" t="s">
        <v>64</v>
      </c>
      <c r="C34" s="1">
        <v>3</v>
      </c>
      <c r="D34" s="26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4"/>
      <c r="P34" s="4"/>
    </row>
    <row r="35" spans="1:16" x14ac:dyDescent="0.25">
      <c r="A35" s="4"/>
      <c r="B35" s="10" t="s">
        <v>66</v>
      </c>
      <c r="C35" s="1">
        <v>5</v>
      </c>
      <c r="D35" s="26"/>
      <c r="E35" s="35"/>
      <c r="F35" s="33"/>
      <c r="G35" s="33"/>
      <c r="H35" s="33"/>
      <c r="I35" s="33"/>
      <c r="J35" s="33"/>
      <c r="K35" s="33"/>
      <c r="L35" s="33"/>
      <c r="M35" s="33"/>
      <c r="N35" s="33"/>
      <c r="O35" s="34"/>
      <c r="P35" s="4"/>
    </row>
    <row r="36" spans="1:16" x14ac:dyDescent="0.25">
      <c r="A36" s="4"/>
      <c r="B36" s="10" t="s">
        <v>65</v>
      </c>
      <c r="C36" s="1">
        <v>7</v>
      </c>
      <c r="D36" s="26"/>
      <c r="E36" s="35"/>
      <c r="F36" s="33"/>
      <c r="G36" s="33"/>
      <c r="H36" s="33"/>
      <c r="I36" s="33"/>
      <c r="J36" s="33"/>
      <c r="K36" s="33"/>
      <c r="L36" s="33"/>
      <c r="M36" s="33"/>
      <c r="N36" s="33"/>
      <c r="O36" s="34"/>
      <c r="P36" s="4"/>
    </row>
    <row r="37" spans="1:16" x14ac:dyDescent="0.25">
      <c r="A37" s="4"/>
      <c r="B37" s="25"/>
      <c r="C37" s="26"/>
      <c r="D37" s="26"/>
      <c r="E37" s="35"/>
      <c r="F37" s="33"/>
      <c r="G37" s="33"/>
      <c r="H37" s="33"/>
      <c r="I37" s="33"/>
      <c r="J37" s="33"/>
      <c r="K37" s="33"/>
      <c r="L37" s="33"/>
      <c r="M37" s="33"/>
      <c r="N37" s="33"/>
      <c r="O37" s="34"/>
      <c r="P37" s="4"/>
    </row>
    <row r="38" spans="1:16" x14ac:dyDescent="0.25">
      <c r="A38" s="4"/>
      <c r="B38" s="25"/>
      <c r="C38" s="26"/>
      <c r="D38" s="26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4"/>
      <c r="P38" s="4"/>
    </row>
    <row r="39" spans="1:16" x14ac:dyDescent="0.25">
      <c r="A39" s="4"/>
      <c r="B39" s="25"/>
      <c r="C39" s="26"/>
      <c r="D39" s="26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4"/>
      <c r="P39" s="4"/>
    </row>
    <row r="40" spans="1:16" x14ac:dyDescent="0.25">
      <c r="A40" s="4"/>
      <c r="B40" s="25"/>
      <c r="C40" s="26"/>
      <c r="D40" s="26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4"/>
      <c r="P40" s="4"/>
    </row>
    <row r="41" spans="1:16" x14ac:dyDescent="0.25">
      <c r="A41" s="4"/>
      <c r="B41" s="25"/>
      <c r="C41" s="26"/>
      <c r="D41" s="26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  <c r="P41" s="4"/>
    </row>
    <row r="42" spans="1:16" x14ac:dyDescent="0.25">
      <c r="A42" s="4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9"/>
      <c r="P42" s="4"/>
    </row>
    <row r="43" spans="1:16" x14ac:dyDescent="0.25">
      <c r="A43" s="4"/>
      <c r="B43" s="25"/>
      <c r="C43" s="26"/>
      <c r="D43" s="26"/>
      <c r="E43" s="44" t="s">
        <v>3</v>
      </c>
      <c r="F43" s="44"/>
      <c r="G43" s="44"/>
      <c r="H43" s="44"/>
      <c r="I43" s="44"/>
      <c r="J43" s="44"/>
      <c r="K43" s="44"/>
      <c r="L43" s="44"/>
      <c r="M43" s="44"/>
      <c r="N43" s="44"/>
      <c r="O43" s="45"/>
      <c r="P43" s="4"/>
    </row>
    <row r="44" spans="1:16" x14ac:dyDescent="0.25">
      <c r="A44" s="4"/>
      <c r="B44" s="25"/>
      <c r="C44" s="26"/>
      <c r="D44" s="26"/>
      <c r="E44" s="1" t="s">
        <v>20</v>
      </c>
      <c r="F44" s="22">
        <v>0.3</v>
      </c>
      <c r="G44" s="22">
        <v>0.5</v>
      </c>
      <c r="H44" s="22">
        <v>0.5</v>
      </c>
      <c r="I44" s="22">
        <v>0.5</v>
      </c>
      <c r="J44" s="22">
        <v>1</v>
      </c>
      <c r="K44" s="22">
        <v>2</v>
      </c>
      <c r="L44" s="22">
        <v>3</v>
      </c>
      <c r="M44" s="22">
        <v>5</v>
      </c>
      <c r="N44" s="22">
        <v>7</v>
      </c>
      <c r="O44" s="11" t="s">
        <v>67</v>
      </c>
      <c r="P44" s="4"/>
    </row>
    <row r="45" spans="1:16" x14ac:dyDescent="0.25">
      <c r="A45" s="4"/>
      <c r="B45" s="25"/>
      <c r="C45" s="26"/>
      <c r="D45" s="26"/>
      <c r="E45" s="10" t="s">
        <v>17</v>
      </c>
      <c r="F45" s="1">
        <v>10</v>
      </c>
      <c r="G45" s="1">
        <v>0</v>
      </c>
      <c r="H45" s="1">
        <v>27</v>
      </c>
      <c r="I45" s="1">
        <v>1</v>
      </c>
      <c r="J45" s="1">
        <v>1</v>
      </c>
      <c r="K45" s="1">
        <v>5</v>
      </c>
      <c r="L45" s="1">
        <v>0</v>
      </c>
      <c r="M45" s="1">
        <v>2</v>
      </c>
      <c r="N45" s="1">
        <v>1</v>
      </c>
      <c r="O45" s="11">
        <f>F45*$F$28+G45*$G$28+H45*$H$28+I45*$I$28+J45*$J$28+K45*$K$28+L45*$L$28+M45*$M$28+N45*$N$28</f>
        <v>45</v>
      </c>
      <c r="P45" s="4"/>
    </row>
    <row r="46" spans="1:16" x14ac:dyDescent="0.25">
      <c r="A46" s="4"/>
      <c r="B46" s="25"/>
      <c r="C46" s="26"/>
      <c r="D46" s="26"/>
      <c r="E46" s="10" t="s">
        <v>18</v>
      </c>
      <c r="F46" s="1">
        <v>1</v>
      </c>
      <c r="G46" s="1">
        <v>0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1">
        <f t="shared" ref="O46:O62" si="0">F46*$F$28+G46*$G$28+H46*$H$28+I46*$I$28+J46*$J$28+K46*$K$28+L46*$L$28+M46*$M$28+N46*$N$28</f>
        <v>16.8</v>
      </c>
      <c r="P46" s="4"/>
    </row>
    <row r="47" spans="1:16" x14ac:dyDescent="0.25">
      <c r="A47" s="4"/>
      <c r="B47" s="25"/>
      <c r="C47" s="26"/>
      <c r="D47" s="26"/>
      <c r="E47" s="10" t="s">
        <v>19</v>
      </c>
      <c r="F47" s="1">
        <v>3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1">
        <f t="shared" si="0"/>
        <v>16.899999999999999</v>
      </c>
      <c r="P47" s="4"/>
    </row>
    <row r="48" spans="1:16" x14ac:dyDescent="0.25">
      <c r="A48" s="4"/>
      <c r="B48" s="25"/>
      <c r="C48" s="26"/>
      <c r="D48" s="26"/>
      <c r="E48" s="10" t="s">
        <v>22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1">
        <f t="shared" si="0"/>
        <v>0</v>
      </c>
      <c r="P48" s="4"/>
    </row>
    <row r="49" spans="1:16" x14ac:dyDescent="0.25">
      <c r="A49" s="4"/>
      <c r="B49" s="25"/>
      <c r="C49" s="26"/>
      <c r="D49" s="26"/>
      <c r="E49" s="10" t="s">
        <v>16</v>
      </c>
      <c r="F49" s="1">
        <v>2</v>
      </c>
      <c r="G49" s="1">
        <v>5</v>
      </c>
      <c r="H49" s="1">
        <v>12</v>
      </c>
      <c r="I49" s="1">
        <v>3</v>
      </c>
      <c r="J49" s="1">
        <v>0</v>
      </c>
      <c r="K49" s="1">
        <v>10</v>
      </c>
      <c r="L49" s="1">
        <v>0</v>
      </c>
      <c r="M49" s="1">
        <v>2</v>
      </c>
      <c r="N49" s="1">
        <v>5</v>
      </c>
      <c r="O49" s="11">
        <f t="shared" si="0"/>
        <v>75.599999999999994</v>
      </c>
      <c r="P49" s="4"/>
    </row>
    <row r="50" spans="1:16" x14ac:dyDescent="0.25">
      <c r="A50" s="4"/>
      <c r="B50" s="25"/>
      <c r="C50" s="26"/>
      <c r="D50" s="26"/>
      <c r="E50" s="10" t="s">
        <v>23</v>
      </c>
      <c r="F50" s="1">
        <v>2</v>
      </c>
      <c r="G50" s="1">
        <v>5</v>
      </c>
      <c r="H50" s="1">
        <v>13</v>
      </c>
      <c r="I50" s="1">
        <v>4</v>
      </c>
      <c r="J50" s="1">
        <v>0</v>
      </c>
      <c r="K50" s="1">
        <v>1</v>
      </c>
      <c r="L50" s="1">
        <v>0</v>
      </c>
      <c r="M50" s="1">
        <v>2</v>
      </c>
      <c r="N50" s="1">
        <v>8</v>
      </c>
      <c r="O50" s="11">
        <f t="shared" si="0"/>
        <v>79.599999999999994</v>
      </c>
      <c r="P50" s="4"/>
    </row>
    <row r="51" spans="1:16" x14ac:dyDescent="0.25">
      <c r="A51" s="4"/>
      <c r="B51" s="25"/>
      <c r="C51" s="26"/>
      <c r="D51" s="26"/>
      <c r="E51" s="12" t="s">
        <v>24</v>
      </c>
      <c r="F51" s="1">
        <v>2</v>
      </c>
      <c r="G51" s="1">
        <v>0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1">
        <f t="shared" si="0"/>
        <v>5.0999999999999996</v>
      </c>
      <c r="P51" s="4"/>
    </row>
    <row r="52" spans="1:16" x14ac:dyDescent="0.25">
      <c r="A52" s="4"/>
      <c r="B52" s="25"/>
      <c r="C52" s="26"/>
      <c r="D52" s="26"/>
      <c r="E52" s="12" t="s">
        <v>25</v>
      </c>
      <c r="F52" s="1">
        <v>2</v>
      </c>
      <c r="G52" s="1">
        <v>0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1">
        <f t="shared" si="0"/>
        <v>2.6</v>
      </c>
      <c r="P52" s="4"/>
    </row>
    <row r="53" spans="1:16" x14ac:dyDescent="0.25">
      <c r="A53" s="4"/>
      <c r="B53" s="25"/>
      <c r="C53" s="26"/>
      <c r="D53" s="26"/>
      <c r="E53" s="12" t="s">
        <v>26</v>
      </c>
      <c r="F53" s="1">
        <v>0</v>
      </c>
      <c r="G53" s="1">
        <v>0</v>
      </c>
      <c r="H53" s="1">
        <v>0</v>
      </c>
      <c r="I53" s="1">
        <v>2</v>
      </c>
      <c r="J53" s="1">
        <v>0</v>
      </c>
      <c r="K53" s="1">
        <v>3</v>
      </c>
      <c r="L53" s="1">
        <v>0</v>
      </c>
      <c r="M53" s="1">
        <v>3</v>
      </c>
      <c r="N53" s="1">
        <v>1</v>
      </c>
      <c r="O53" s="11">
        <f t="shared" si="0"/>
        <v>29</v>
      </c>
      <c r="P53" s="4"/>
    </row>
    <row r="54" spans="1:16" x14ac:dyDescent="0.25">
      <c r="A54" s="4"/>
      <c r="B54" s="25"/>
      <c r="C54" s="26"/>
      <c r="D54" s="26"/>
      <c r="E54" s="12" t="s">
        <v>27</v>
      </c>
      <c r="F54" s="2">
        <v>1</v>
      </c>
      <c r="G54" s="2">
        <v>0</v>
      </c>
      <c r="H54" s="2">
        <v>0</v>
      </c>
      <c r="I54" s="2">
        <v>2</v>
      </c>
      <c r="J54" s="2">
        <v>1</v>
      </c>
      <c r="K54" s="2">
        <v>4</v>
      </c>
      <c r="L54" s="2">
        <v>0</v>
      </c>
      <c r="M54" s="2">
        <v>2</v>
      </c>
      <c r="N54" s="2">
        <v>1</v>
      </c>
      <c r="O54" s="11">
        <f t="shared" si="0"/>
        <v>27.3</v>
      </c>
      <c r="P54" s="4"/>
    </row>
    <row r="55" spans="1:16" x14ac:dyDescent="0.25">
      <c r="A55" s="4"/>
      <c r="B55" s="25"/>
      <c r="C55" s="26"/>
      <c r="D55" s="26"/>
      <c r="E55" s="10" t="s">
        <v>28</v>
      </c>
      <c r="F55" s="2">
        <v>1</v>
      </c>
      <c r="G55" s="2">
        <v>1</v>
      </c>
      <c r="H55" s="2">
        <v>0</v>
      </c>
      <c r="I55" s="2">
        <v>2</v>
      </c>
      <c r="J55" s="2">
        <v>0</v>
      </c>
      <c r="K55" s="2">
        <v>1</v>
      </c>
      <c r="L55" s="2">
        <v>0</v>
      </c>
      <c r="M55" s="2">
        <v>0</v>
      </c>
      <c r="N55" s="2">
        <v>2</v>
      </c>
      <c r="O55" s="11">
        <f t="shared" si="0"/>
        <v>17.8</v>
      </c>
      <c r="P55" s="4"/>
    </row>
    <row r="56" spans="1:16" x14ac:dyDescent="0.25">
      <c r="A56" s="4"/>
      <c r="B56" s="25"/>
      <c r="C56" s="26"/>
      <c r="D56" s="26"/>
      <c r="E56" s="10" t="s">
        <v>29</v>
      </c>
      <c r="F56" s="2">
        <v>1</v>
      </c>
      <c r="G56" s="2">
        <v>0</v>
      </c>
      <c r="H56" s="2">
        <v>0</v>
      </c>
      <c r="I56" s="2">
        <v>3</v>
      </c>
      <c r="J56" s="2">
        <v>2</v>
      </c>
      <c r="K56" s="2">
        <v>3</v>
      </c>
      <c r="L56" s="2">
        <v>2</v>
      </c>
      <c r="M56" s="2">
        <v>2</v>
      </c>
      <c r="N56" s="2">
        <v>1</v>
      </c>
      <c r="O56" s="11">
        <f t="shared" si="0"/>
        <v>32.799999999999997</v>
      </c>
      <c r="P56" s="4"/>
    </row>
    <row r="57" spans="1:16" ht="30" x14ac:dyDescent="0.25">
      <c r="A57" s="4"/>
      <c r="B57" s="25"/>
      <c r="C57" s="26"/>
      <c r="D57" s="26"/>
      <c r="E57" s="18" t="s">
        <v>30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11">
        <f t="shared" si="0"/>
        <v>0</v>
      </c>
      <c r="P57" s="4"/>
    </row>
    <row r="58" spans="1:16" x14ac:dyDescent="0.25">
      <c r="A58" s="4"/>
      <c r="B58" s="25"/>
      <c r="C58" s="26"/>
      <c r="D58" s="26"/>
      <c r="E58" s="10" t="s">
        <v>31</v>
      </c>
      <c r="F58" s="2">
        <v>1</v>
      </c>
      <c r="G58" s="2">
        <v>1</v>
      </c>
      <c r="H58" s="2">
        <v>0</v>
      </c>
      <c r="I58" s="2">
        <v>2</v>
      </c>
      <c r="J58" s="2">
        <v>0</v>
      </c>
      <c r="K58" s="2">
        <v>1</v>
      </c>
      <c r="L58" s="2">
        <v>0</v>
      </c>
      <c r="M58" s="2">
        <v>0</v>
      </c>
      <c r="N58" s="2">
        <v>2</v>
      </c>
      <c r="O58" s="11">
        <f t="shared" si="0"/>
        <v>17.8</v>
      </c>
      <c r="P58" s="4"/>
    </row>
    <row r="59" spans="1:16" x14ac:dyDescent="0.25">
      <c r="A59" s="4"/>
      <c r="B59" s="25"/>
      <c r="C59" s="26"/>
      <c r="D59" s="26"/>
      <c r="E59" s="41" t="s">
        <v>32</v>
      </c>
      <c r="F59" s="1">
        <v>0</v>
      </c>
      <c r="G59" s="1">
        <v>0</v>
      </c>
      <c r="H59" s="1">
        <v>3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1">
        <f t="shared" si="0"/>
        <v>9.5</v>
      </c>
      <c r="P59" s="4"/>
    </row>
    <row r="60" spans="1:16" x14ac:dyDescent="0.25">
      <c r="A60" s="4"/>
      <c r="B60" s="25"/>
      <c r="C60" s="26"/>
      <c r="D60" s="26"/>
      <c r="E60" s="10" t="s">
        <v>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1">
        <f t="shared" si="0"/>
        <v>0</v>
      </c>
      <c r="P60" s="4"/>
    </row>
    <row r="61" spans="1:16" x14ac:dyDescent="0.25">
      <c r="A61" s="4"/>
      <c r="B61" s="25"/>
      <c r="C61" s="26"/>
      <c r="D61" s="26"/>
      <c r="E61" s="10" t="s">
        <v>34</v>
      </c>
      <c r="F61" s="1">
        <v>1</v>
      </c>
      <c r="G61" s="1">
        <v>0</v>
      </c>
      <c r="H61" s="1">
        <v>9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1">
        <f t="shared" si="0"/>
        <v>31.8</v>
      </c>
      <c r="P61" s="4"/>
    </row>
    <row r="62" spans="1:16" ht="15.75" thickBot="1" x14ac:dyDescent="0.3">
      <c r="A62" s="4"/>
      <c r="B62" s="25"/>
      <c r="C62" s="26"/>
      <c r="D62" s="26"/>
      <c r="E62" s="15" t="s">
        <v>35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1">
        <f t="shared" si="0"/>
        <v>7.5</v>
      </c>
      <c r="P62" s="4"/>
    </row>
    <row r="63" spans="1:16" x14ac:dyDescent="0.25">
      <c r="A63" s="4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9"/>
      <c r="P63" s="4"/>
    </row>
    <row r="64" spans="1:16" x14ac:dyDescent="0.25">
      <c r="A64" s="4"/>
      <c r="B64" s="25"/>
      <c r="C64" s="26"/>
      <c r="D64" s="26"/>
      <c r="E64" s="44" t="s">
        <v>4</v>
      </c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4"/>
    </row>
    <row r="65" spans="1:16" x14ac:dyDescent="0.25">
      <c r="A65" s="4"/>
      <c r="B65" s="25"/>
      <c r="C65" s="26"/>
      <c r="D65" s="26"/>
      <c r="E65" s="1" t="s">
        <v>20</v>
      </c>
      <c r="F65" s="22">
        <v>0.3</v>
      </c>
      <c r="G65" s="22">
        <v>0.5</v>
      </c>
      <c r="H65" s="22">
        <v>0.5</v>
      </c>
      <c r="I65" s="22">
        <v>0.5</v>
      </c>
      <c r="J65" s="22">
        <v>1</v>
      </c>
      <c r="K65" s="22">
        <v>2</v>
      </c>
      <c r="L65" s="22">
        <v>3</v>
      </c>
      <c r="M65" s="22">
        <v>5</v>
      </c>
      <c r="N65" s="22">
        <v>7</v>
      </c>
      <c r="O65" s="11" t="s">
        <v>67</v>
      </c>
      <c r="P65" s="4"/>
    </row>
    <row r="66" spans="1:16" x14ac:dyDescent="0.25">
      <c r="A66" s="4"/>
      <c r="B66" s="25"/>
      <c r="C66" s="26"/>
      <c r="D66" s="26"/>
      <c r="E66" s="1" t="s">
        <v>4</v>
      </c>
      <c r="F66" s="1">
        <v>1</v>
      </c>
      <c r="G66" s="1">
        <v>1</v>
      </c>
      <c r="H66" s="1">
        <v>1</v>
      </c>
      <c r="I66" s="1">
        <v>0</v>
      </c>
      <c r="J66" s="1">
        <v>3</v>
      </c>
      <c r="K66" s="1">
        <v>1</v>
      </c>
      <c r="L66" s="1">
        <v>2</v>
      </c>
      <c r="M66" s="1">
        <v>4</v>
      </c>
      <c r="N66" s="1">
        <v>0</v>
      </c>
      <c r="O66" s="11">
        <f>F66*$F$28+G66*$G$28+H66*$H$28+I66*$I$28+J66*$J$28+K66*$K$28+L66*$L$28+M66*$M$28+N66*$N$28</f>
        <v>32.299999999999997</v>
      </c>
      <c r="P66" s="4"/>
    </row>
    <row r="67" spans="1:16" x14ac:dyDescent="0.25">
      <c r="A67" s="4"/>
      <c r="B67" s="25"/>
      <c r="C67" s="26"/>
      <c r="D67" s="26"/>
      <c r="E67" s="1" t="s">
        <v>36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1">
        <f t="shared" ref="O67:O84" si="1">F67*$F$28+G67*$G$28+H67*$H$28+I67*$I$28+J67*$J$28+K67*$K$28+L67*$L$28+M67*$M$28+N67*$N$28</f>
        <v>19</v>
      </c>
      <c r="P67" s="4"/>
    </row>
    <row r="68" spans="1:16" x14ac:dyDescent="0.25">
      <c r="A68" s="4"/>
      <c r="B68" s="25"/>
      <c r="C68" s="26"/>
      <c r="D68" s="26"/>
      <c r="E68" s="1" t="s">
        <v>37</v>
      </c>
      <c r="F68" s="1">
        <v>1</v>
      </c>
      <c r="G68" s="1">
        <v>3</v>
      </c>
      <c r="H68" s="1">
        <v>8</v>
      </c>
      <c r="I68" s="1">
        <v>3</v>
      </c>
      <c r="J68" s="1">
        <v>2</v>
      </c>
      <c r="K68" s="1">
        <v>4</v>
      </c>
      <c r="L68" s="1">
        <v>3</v>
      </c>
      <c r="M68" s="1">
        <v>1</v>
      </c>
      <c r="N68" s="1">
        <v>6</v>
      </c>
      <c r="O68" s="11">
        <f t="shared" si="1"/>
        <v>73.3</v>
      </c>
      <c r="P68" s="4"/>
    </row>
    <row r="69" spans="1:16" x14ac:dyDescent="0.25">
      <c r="A69" s="4"/>
      <c r="B69" s="25"/>
      <c r="C69" s="26"/>
      <c r="D69" s="26"/>
      <c r="E69" s="1" t="s">
        <v>38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3</v>
      </c>
      <c r="N69" s="1">
        <v>0</v>
      </c>
      <c r="O69" s="11">
        <f t="shared" si="1"/>
        <v>15</v>
      </c>
      <c r="P69" s="4"/>
    </row>
    <row r="70" spans="1:16" x14ac:dyDescent="0.25">
      <c r="A70" s="4"/>
      <c r="B70" s="25"/>
      <c r="C70" s="26"/>
      <c r="D70" s="26"/>
      <c r="E70" s="1" t="s">
        <v>39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3</v>
      </c>
      <c r="N70" s="1">
        <v>0</v>
      </c>
      <c r="O70" s="11">
        <f t="shared" si="1"/>
        <v>22</v>
      </c>
      <c r="P70" s="4"/>
    </row>
    <row r="71" spans="1:16" x14ac:dyDescent="0.25">
      <c r="A71" s="4"/>
      <c r="B71" s="25"/>
      <c r="C71" s="26"/>
      <c r="D71" s="26"/>
      <c r="E71" s="1" t="s">
        <v>40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1">
        <f t="shared" si="1"/>
        <v>0</v>
      </c>
      <c r="P71" s="4"/>
    </row>
    <row r="72" spans="1:16" x14ac:dyDescent="0.25">
      <c r="A72" s="4"/>
      <c r="B72" s="25"/>
      <c r="C72" s="26"/>
      <c r="D72" s="26"/>
      <c r="E72" s="1" t="s">
        <v>41</v>
      </c>
      <c r="F72" s="1">
        <v>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2</v>
      </c>
      <c r="N72" s="1">
        <v>0</v>
      </c>
      <c r="O72" s="11">
        <f t="shared" si="1"/>
        <v>12.3</v>
      </c>
      <c r="P72" s="4"/>
    </row>
    <row r="73" spans="1:16" x14ac:dyDescent="0.25">
      <c r="A73" s="4"/>
      <c r="B73" s="25"/>
      <c r="C73" s="26"/>
      <c r="D73" s="26"/>
      <c r="E73" s="1" t="s">
        <v>42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3</v>
      </c>
      <c r="L73" s="1">
        <v>4</v>
      </c>
      <c r="M73" s="1">
        <v>0</v>
      </c>
      <c r="N73" s="1">
        <v>1</v>
      </c>
      <c r="O73" s="11">
        <f t="shared" si="1"/>
        <v>26.5</v>
      </c>
      <c r="P73" s="4"/>
    </row>
    <row r="74" spans="1:16" x14ac:dyDescent="0.25">
      <c r="A74" s="4"/>
      <c r="B74" s="25"/>
      <c r="C74" s="26"/>
      <c r="D74" s="26"/>
      <c r="E74" s="1" t="s">
        <v>43</v>
      </c>
      <c r="F74" s="1">
        <v>0</v>
      </c>
      <c r="G74" s="1">
        <v>1</v>
      </c>
      <c r="H74" s="1">
        <v>1</v>
      </c>
      <c r="I74" s="1">
        <v>2</v>
      </c>
      <c r="J74" s="1">
        <v>0</v>
      </c>
      <c r="K74" s="1">
        <v>1</v>
      </c>
      <c r="L74" s="1">
        <v>0</v>
      </c>
      <c r="M74" s="1">
        <v>3</v>
      </c>
      <c r="N74" s="1">
        <v>0</v>
      </c>
      <c r="O74" s="11">
        <f t="shared" si="1"/>
        <v>19</v>
      </c>
      <c r="P74" s="4"/>
    </row>
    <row r="75" spans="1:16" x14ac:dyDescent="0.25">
      <c r="A75" s="4"/>
      <c r="B75" s="25"/>
      <c r="C75" s="26"/>
      <c r="D75" s="26"/>
      <c r="E75" s="1" t="s">
        <v>44</v>
      </c>
      <c r="F75" s="2">
        <v>1</v>
      </c>
      <c r="G75" s="2">
        <v>1</v>
      </c>
      <c r="H75" s="2">
        <v>5</v>
      </c>
      <c r="I75" s="2">
        <v>0</v>
      </c>
      <c r="J75" s="2">
        <v>1</v>
      </c>
      <c r="K75" s="2">
        <v>2</v>
      </c>
      <c r="L75" s="2">
        <v>3</v>
      </c>
      <c r="M75" s="2">
        <v>2</v>
      </c>
      <c r="N75" s="2">
        <v>0</v>
      </c>
      <c r="O75" s="11">
        <f t="shared" si="1"/>
        <v>27.3</v>
      </c>
      <c r="P75" s="4"/>
    </row>
    <row r="76" spans="1:16" x14ac:dyDescent="0.25">
      <c r="A76" s="4"/>
      <c r="B76" s="25"/>
      <c r="C76" s="26"/>
      <c r="D76" s="26"/>
      <c r="E76" s="1" t="s">
        <v>45</v>
      </c>
      <c r="F76" s="2">
        <v>1</v>
      </c>
      <c r="G76" s="2">
        <v>2</v>
      </c>
      <c r="H76" s="2">
        <v>4</v>
      </c>
      <c r="I76" s="2">
        <v>2</v>
      </c>
      <c r="J76" s="2">
        <v>0</v>
      </c>
      <c r="K76" s="2">
        <v>6</v>
      </c>
      <c r="L76" s="2">
        <v>4</v>
      </c>
      <c r="M76" s="2">
        <v>1</v>
      </c>
      <c r="N76" s="2">
        <v>2</v>
      </c>
      <c r="O76" s="11">
        <f t="shared" si="1"/>
        <v>47.3</v>
      </c>
      <c r="P76" s="4"/>
    </row>
    <row r="77" spans="1:16" x14ac:dyDescent="0.25">
      <c r="A77" s="4"/>
      <c r="B77" s="25"/>
      <c r="C77" s="26"/>
      <c r="D77" s="26"/>
      <c r="E77" s="1" t="s">
        <v>46</v>
      </c>
      <c r="F77" s="2">
        <v>2</v>
      </c>
      <c r="G77" s="2">
        <v>0</v>
      </c>
      <c r="H77" s="2">
        <v>5</v>
      </c>
      <c r="I77" s="2">
        <v>2</v>
      </c>
      <c r="J77" s="2">
        <v>0</v>
      </c>
      <c r="K77" s="2">
        <v>6</v>
      </c>
      <c r="L77" s="2">
        <v>4</v>
      </c>
      <c r="M77" s="2">
        <v>1</v>
      </c>
      <c r="N77" s="2">
        <v>2</v>
      </c>
      <c r="O77" s="11">
        <f t="shared" si="1"/>
        <v>47.1</v>
      </c>
      <c r="P77" s="4"/>
    </row>
    <row r="78" spans="1:16" x14ac:dyDescent="0.25">
      <c r="A78" s="4"/>
      <c r="B78" s="25"/>
      <c r="C78" s="26"/>
      <c r="D78" s="26"/>
      <c r="E78" s="1" t="s">
        <v>47</v>
      </c>
      <c r="F78" s="2">
        <v>1</v>
      </c>
      <c r="G78" s="2">
        <v>1</v>
      </c>
      <c r="H78" s="2">
        <v>1</v>
      </c>
      <c r="I78" s="2">
        <v>0</v>
      </c>
      <c r="J78" s="2">
        <v>0</v>
      </c>
      <c r="K78" s="2">
        <v>1</v>
      </c>
      <c r="L78" s="2">
        <v>1</v>
      </c>
      <c r="M78" s="2">
        <v>0</v>
      </c>
      <c r="N78" s="2">
        <v>0</v>
      </c>
      <c r="O78" s="11">
        <f t="shared" si="1"/>
        <v>6.3</v>
      </c>
      <c r="P78" s="4"/>
    </row>
    <row r="79" spans="1:16" x14ac:dyDescent="0.25">
      <c r="A79" s="4"/>
      <c r="B79" s="25"/>
      <c r="C79" s="26"/>
      <c r="D79" s="26"/>
      <c r="E79" s="1" t="s">
        <v>48</v>
      </c>
      <c r="F79" s="2">
        <v>1</v>
      </c>
      <c r="G79" s="2">
        <v>1</v>
      </c>
      <c r="H79" s="2">
        <v>1</v>
      </c>
      <c r="I79" s="2">
        <v>0</v>
      </c>
      <c r="J79" s="2">
        <v>0</v>
      </c>
      <c r="K79" s="2">
        <v>1</v>
      </c>
      <c r="L79" s="2">
        <v>5</v>
      </c>
      <c r="M79" s="2">
        <v>0</v>
      </c>
      <c r="N79" s="2">
        <v>2</v>
      </c>
      <c r="O79" s="11">
        <f t="shared" si="1"/>
        <v>32.299999999999997</v>
      </c>
      <c r="P79" s="4"/>
    </row>
    <row r="80" spans="1:16" x14ac:dyDescent="0.25">
      <c r="A80" s="4"/>
      <c r="B80" s="25"/>
      <c r="C80" s="26"/>
      <c r="D80" s="26"/>
      <c r="E80" s="1" t="s">
        <v>49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1">
        <f t="shared" si="1"/>
        <v>3.3</v>
      </c>
      <c r="P80" s="4"/>
    </row>
    <row r="81" spans="1:16" x14ac:dyDescent="0.25">
      <c r="A81" s="4"/>
      <c r="B81" s="25"/>
      <c r="C81" s="26"/>
      <c r="D81" s="26"/>
      <c r="E81" s="1" t="s">
        <v>50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1">
        <f t="shared" si="1"/>
        <v>0</v>
      </c>
      <c r="P81" s="4"/>
    </row>
    <row r="82" spans="1:16" x14ac:dyDescent="0.25">
      <c r="A82" s="4"/>
      <c r="B82" s="25"/>
      <c r="C82" s="26"/>
      <c r="D82" s="26"/>
      <c r="E82" s="1" t="s">
        <v>51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1">
        <f t="shared" si="1"/>
        <v>5.3</v>
      </c>
      <c r="P82" s="4"/>
    </row>
    <row r="83" spans="1:16" x14ac:dyDescent="0.25">
      <c r="A83" s="4"/>
      <c r="B83" s="25"/>
      <c r="C83" s="26"/>
      <c r="D83" s="26"/>
      <c r="E83" s="1" t="s">
        <v>52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1</v>
      </c>
      <c r="L83" s="1">
        <v>0</v>
      </c>
      <c r="M83" s="1">
        <v>2</v>
      </c>
      <c r="N83" s="1">
        <v>1</v>
      </c>
      <c r="O83" s="11">
        <f t="shared" si="1"/>
        <v>19.8</v>
      </c>
      <c r="P83" s="4"/>
    </row>
    <row r="84" spans="1:16" ht="15.75" thickBot="1" x14ac:dyDescent="0.3">
      <c r="A84" s="4"/>
      <c r="B84" s="27"/>
      <c r="C84" s="28"/>
      <c r="D84" s="28"/>
      <c r="E84" s="23" t="s">
        <v>53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17">
        <f t="shared" si="1"/>
        <v>0</v>
      </c>
      <c r="P84" s="4"/>
    </row>
    <row r="85" spans="1:1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25">
      <c r="A86" s="4"/>
      <c r="B86" s="44" t="s">
        <v>68</v>
      </c>
      <c r="C86" s="44"/>
      <c r="D86" s="44"/>
      <c r="E86" s="44"/>
      <c r="F86" s="31"/>
      <c r="G86" s="7" t="s">
        <v>70</v>
      </c>
      <c r="H86" s="4"/>
      <c r="I86" s="4"/>
      <c r="J86" s="4"/>
      <c r="K86" s="4"/>
      <c r="L86" s="4"/>
      <c r="M86" s="4"/>
      <c r="N86" s="4"/>
      <c r="O86" s="4"/>
      <c r="P86" s="4"/>
    </row>
    <row r="87" spans="1:16" x14ac:dyDescent="0.25">
      <c r="A87" s="4"/>
      <c r="B87" s="1" t="s">
        <v>2</v>
      </c>
      <c r="C87" s="30"/>
      <c r="D87" s="30" t="s">
        <v>3</v>
      </c>
      <c r="E87" s="30" t="s">
        <v>69</v>
      </c>
      <c r="F87" s="21"/>
      <c r="G87" s="32">
        <f>SUM(D5:E5)</f>
        <v>37</v>
      </c>
      <c r="H87" s="4"/>
      <c r="I87" s="4"/>
      <c r="J87" s="4"/>
      <c r="K87" s="4"/>
      <c r="L87" s="4"/>
      <c r="M87" s="4"/>
      <c r="N87" s="4"/>
      <c r="O87" s="4"/>
      <c r="P87" s="4"/>
    </row>
    <row r="88" spans="1:16" x14ac:dyDescent="0.25">
      <c r="A88" s="4"/>
      <c r="B88" s="1" t="s">
        <v>54</v>
      </c>
      <c r="C88" s="1"/>
      <c r="D88" s="1">
        <f>AVERAGE(F45:F62)</f>
        <v>1.5</v>
      </c>
      <c r="E88" s="1">
        <f>AVERAGE(F66:F84)</f>
        <v>0.63157894736842102</v>
      </c>
      <c r="F88" s="21"/>
      <c r="G88" s="21"/>
      <c r="H88" s="4"/>
      <c r="I88" s="4"/>
      <c r="J88" s="4"/>
      <c r="K88" s="4"/>
      <c r="L88" s="4"/>
      <c r="M88" s="4"/>
      <c r="N88" s="4"/>
      <c r="O88" s="4"/>
      <c r="P88" s="4"/>
    </row>
    <row r="89" spans="1:1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x14ac:dyDescent="0.25">
      <c r="A90" s="4"/>
      <c r="B90" t="s">
        <v>71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1">
        <f>2/2</f>
        <v>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/>
      <c r="B93" t="s">
        <v>72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/>
      <c r="B94" s="1">
        <v>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</sheetData>
  <mergeCells count="13">
    <mergeCell ref="G2:L2"/>
    <mergeCell ref="E27:O27"/>
    <mergeCell ref="B18:E18"/>
    <mergeCell ref="B14:E14"/>
    <mergeCell ref="B10:E10"/>
    <mergeCell ref="B2:E2"/>
    <mergeCell ref="E43:O43"/>
    <mergeCell ref="E64:O64"/>
    <mergeCell ref="B26:O26"/>
    <mergeCell ref="B86:E86"/>
    <mergeCell ref="G3:H3"/>
    <mergeCell ref="K3:L3"/>
    <mergeCell ref="I3:J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2021-03-30T08:04:54Z</dcterms:created>
  <dcterms:modified xsi:type="dcterms:W3CDTF">2021-03-31T17:23:53Z</dcterms:modified>
</cp:coreProperties>
</file>