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f6a93590aa5a82/Desktop/MiscWork/"/>
    </mc:Choice>
  </mc:AlternateContent>
  <xr:revisionPtr revIDLastSave="1" documentId="13_ncr:1_{DB6D1D3D-F0BA-4BAE-A37F-07E8224B109B}" xr6:coauthVersionLast="47" xr6:coauthVersionMax="47" xr10:uidLastSave="{0F883A4F-6F73-4273-948F-F36E6BF3CD42}"/>
  <bookViews>
    <workbookView xWindow="22932" yWindow="-108" windowWidth="23256" windowHeight="12456" xr2:uid="{159BE68D-3876-4DD6-864E-3B9D80F67E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I33" i="1"/>
  <c r="I34" i="1"/>
  <c r="I35" i="1"/>
  <c r="I31" i="1"/>
  <c r="H34" i="1"/>
  <c r="H33" i="1"/>
  <c r="H32" i="1"/>
  <c r="H31" i="1"/>
  <c r="H35" i="1" l="1"/>
  <c r="F4" i="1"/>
  <c r="E4" i="1"/>
  <c r="D5" i="1"/>
  <c r="F3" i="1"/>
  <c r="E3" i="1"/>
  <c r="C5" i="1" s="1"/>
  <c r="H10" i="1"/>
  <c r="G10" i="1"/>
  <c r="G9" i="1"/>
  <c r="F10" i="1"/>
  <c r="F9" i="1"/>
  <c r="F8" i="1"/>
  <c r="E10" i="1"/>
  <c r="E9" i="1"/>
  <c r="E8" i="1"/>
  <c r="E7" i="1"/>
  <c r="D10" i="1"/>
  <c r="D9" i="1"/>
  <c r="D8" i="1"/>
  <c r="D7" i="1"/>
  <c r="D6" i="1"/>
  <c r="C10" i="1"/>
  <c r="C9" i="1"/>
  <c r="C8" i="1"/>
  <c r="C7" i="1"/>
  <c r="C6" i="1"/>
  <c r="I10" i="1"/>
  <c r="H9" i="1"/>
  <c r="G8" i="1"/>
  <c r="F7" i="1"/>
  <c r="E6" i="1"/>
  <c r="C4" i="1"/>
  <c r="I11" i="1"/>
  <c r="H11" i="1"/>
  <c r="G11" i="1"/>
  <c r="F11" i="1"/>
  <c r="E11" i="1"/>
  <c r="D11" i="1"/>
  <c r="C11" i="1"/>
  <c r="J11" i="1"/>
  <c r="I8" i="1"/>
  <c r="G6" i="1"/>
  <c r="L4" i="1"/>
  <c r="L3" i="1"/>
  <c r="H36" i="1" l="1"/>
  <c r="L6" i="1"/>
  <c r="L5" i="1"/>
  <c r="L10" i="1"/>
  <c r="L8" i="1"/>
  <c r="L7" i="1"/>
  <c r="L9" i="1"/>
  <c r="L11" i="1" l="1"/>
  <c r="L12" i="1" s="1"/>
  <c r="M4" i="1" l="1"/>
  <c r="M8" i="1"/>
  <c r="M7" i="1"/>
  <c r="M9" i="1"/>
  <c r="M10" i="1"/>
  <c r="M5" i="1"/>
  <c r="M6" i="1"/>
  <c r="M3" i="1"/>
  <c r="M11" i="1"/>
</calcChain>
</file>

<file path=xl/sharedStrings.xml><?xml version="1.0" encoding="utf-8"?>
<sst xmlns="http://schemas.openxmlformats.org/spreadsheetml/2006/main" count="41" uniqueCount="16">
  <si>
    <t>P/BV</t>
  </si>
  <si>
    <t>EPS</t>
  </si>
  <si>
    <t>Total</t>
  </si>
  <si>
    <t>Weight</t>
  </si>
  <si>
    <t>ROE</t>
  </si>
  <si>
    <t>ROA</t>
  </si>
  <si>
    <t>Debt to Equity</t>
  </si>
  <si>
    <t>Price change(Mean)</t>
  </si>
  <si>
    <t>St.dev</t>
  </si>
  <si>
    <t>Dividend Yield</t>
  </si>
  <si>
    <t>Net Profit Margin</t>
  </si>
  <si>
    <t>TOPSIS</t>
  </si>
  <si>
    <t>COPRAS</t>
  </si>
  <si>
    <t>PROMETHEE</t>
  </si>
  <si>
    <t>VIKOR</t>
  </si>
  <si>
    <t>SAW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</si>
</sst>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/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2" fontId="0" fillId="0" borderId="7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4" fontId="0" fillId="0" borderId="3" xfId="0" applyNumberFormat="1" applyBorder="1"/>
    <xf numFmtId="164" fontId="0" fillId="0" borderId="4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9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FF21-2344-42B2-9987-40C58AF73941}">
  <dimension ref="A1:N43"/>
  <sheetViews>
    <sheetView tabSelected="1" topLeftCell="A19" workbookViewId="0">
      <selection activeCell="F40" sqref="F40:J40"/>
    </sheetView>
  </sheetViews>
  <sheetFormatPr defaultRowHeight="15" x14ac:dyDescent="0.25"/>
  <cols>
    <col min="1" max="1" width="12.140625" bestFit="1" customWidth="1"/>
    <col min="2" max="2" width="18.85546875" bestFit="1" customWidth="1"/>
    <col min="3" max="3" width="19.42578125" bestFit="1" customWidth="1"/>
    <col min="4" max="4" width="12.140625" customWidth="1"/>
    <col min="5" max="10" width="15.7109375" bestFit="1" customWidth="1"/>
    <col min="11" max="11" width="17" bestFit="1" customWidth="1"/>
  </cols>
  <sheetData>
    <row r="1" spans="1:14" ht="15.75" thickBot="1" x14ac:dyDescent="0.3"/>
    <row r="2" spans="1:14" ht="15.75" thickBot="1" x14ac:dyDescent="0.3">
      <c r="B2" s="2"/>
      <c r="C2" s="5" t="s">
        <v>7</v>
      </c>
      <c r="D2" s="5" t="s">
        <v>8</v>
      </c>
      <c r="E2" s="5" t="s">
        <v>0</v>
      </c>
      <c r="F2" s="5" t="s">
        <v>1</v>
      </c>
      <c r="G2" s="7" t="s">
        <v>9</v>
      </c>
      <c r="H2" s="5" t="s">
        <v>4</v>
      </c>
      <c r="I2" s="5" t="s">
        <v>5</v>
      </c>
      <c r="J2" s="5" t="s">
        <v>6</v>
      </c>
      <c r="K2" s="5" t="s">
        <v>10</v>
      </c>
      <c r="L2" s="6" t="s">
        <v>2</v>
      </c>
      <c r="M2" s="11" t="s">
        <v>3</v>
      </c>
    </row>
    <row r="3" spans="1:14" ht="15.75" thickBot="1" x14ac:dyDescent="0.3">
      <c r="B3" s="5" t="s">
        <v>7</v>
      </c>
      <c r="C3" s="3">
        <v>1</v>
      </c>
      <c r="D3" s="3">
        <v>2</v>
      </c>
      <c r="E3" s="3">
        <f>1/1.45</f>
        <v>0.68965517241379315</v>
      </c>
      <c r="F3" s="3">
        <f>1/0.4</f>
        <v>2.5</v>
      </c>
      <c r="G3" s="3">
        <v>2</v>
      </c>
      <c r="H3" s="3">
        <v>6</v>
      </c>
      <c r="I3" s="3">
        <v>5</v>
      </c>
      <c r="J3" s="3">
        <v>4</v>
      </c>
      <c r="K3" s="3">
        <v>5</v>
      </c>
      <c r="L3" s="10">
        <f>SUM(C3:K3)</f>
        <v>28.189655172413794</v>
      </c>
      <c r="M3" s="12">
        <f t="shared" ref="M3:M11" si="0">L3/$L$12</f>
        <v>0.18395796532364223</v>
      </c>
    </row>
    <row r="4" spans="1:14" ht="15.75" thickBot="1" x14ac:dyDescent="0.3">
      <c r="B4" s="5" t="s">
        <v>8</v>
      </c>
      <c r="C4" s="3">
        <f>1/D3</f>
        <v>0.5</v>
      </c>
      <c r="D4" s="3">
        <v>1</v>
      </c>
      <c r="E4" s="3">
        <f>1/2</f>
        <v>0.5</v>
      </c>
      <c r="F4" s="3">
        <f>1/0.5</f>
        <v>2</v>
      </c>
      <c r="G4" s="3">
        <v>1</v>
      </c>
      <c r="H4" s="3">
        <v>5</v>
      </c>
      <c r="I4" s="3">
        <v>4</v>
      </c>
      <c r="J4" s="3">
        <v>3</v>
      </c>
      <c r="K4" s="3">
        <v>4</v>
      </c>
      <c r="L4" s="10">
        <f t="shared" ref="L4:L11" si="1">SUM(C4:K4)</f>
        <v>21</v>
      </c>
      <c r="M4" s="12">
        <f t="shared" si="0"/>
        <v>0.13704024572733714</v>
      </c>
    </row>
    <row r="5" spans="1:14" ht="15.75" thickBot="1" x14ac:dyDescent="0.3">
      <c r="B5" s="5" t="s">
        <v>0</v>
      </c>
      <c r="C5" s="3">
        <f>1/E3</f>
        <v>1.45</v>
      </c>
      <c r="D5" s="3">
        <f>1/E4</f>
        <v>2</v>
      </c>
      <c r="E5" s="3">
        <v>1</v>
      </c>
      <c r="F5" s="3">
        <v>4</v>
      </c>
      <c r="G5" s="3">
        <v>2</v>
      </c>
      <c r="H5" s="3">
        <v>6</v>
      </c>
      <c r="I5" s="3">
        <v>6</v>
      </c>
      <c r="J5" s="3">
        <v>6</v>
      </c>
      <c r="K5" s="3">
        <v>6</v>
      </c>
      <c r="L5" s="10">
        <f t="shared" si="1"/>
        <v>34.450000000000003</v>
      </c>
      <c r="M5" s="12">
        <f t="shared" si="0"/>
        <v>0.22481126025270309</v>
      </c>
    </row>
    <row r="6" spans="1:14" ht="15.75" thickBot="1" x14ac:dyDescent="0.3">
      <c r="B6" s="5" t="s">
        <v>1</v>
      </c>
      <c r="C6" s="3">
        <f>1/F3</f>
        <v>0.4</v>
      </c>
      <c r="D6" s="3">
        <f>1/F4</f>
        <v>0.5</v>
      </c>
      <c r="E6" s="3">
        <f>1/F5</f>
        <v>0.25</v>
      </c>
      <c r="F6" s="3">
        <v>1</v>
      </c>
      <c r="G6" s="3">
        <f>1/2</f>
        <v>0.5</v>
      </c>
      <c r="H6" s="3">
        <v>3</v>
      </c>
      <c r="I6" s="3">
        <v>2</v>
      </c>
      <c r="J6" s="3">
        <v>4</v>
      </c>
      <c r="K6" s="3">
        <v>5</v>
      </c>
      <c r="L6" s="10">
        <f t="shared" si="1"/>
        <v>16.649999999999999</v>
      </c>
      <c r="M6" s="12">
        <f t="shared" si="0"/>
        <v>0.1086533376838173</v>
      </c>
    </row>
    <row r="7" spans="1:14" ht="15.75" thickBot="1" x14ac:dyDescent="0.3">
      <c r="B7" s="7" t="s">
        <v>9</v>
      </c>
      <c r="C7" s="3">
        <f>1/G3</f>
        <v>0.5</v>
      </c>
      <c r="D7" s="3">
        <f>1/G4</f>
        <v>1</v>
      </c>
      <c r="E7" s="3">
        <f>1/G5</f>
        <v>0.5</v>
      </c>
      <c r="F7" s="3">
        <f>1/G6</f>
        <v>2</v>
      </c>
      <c r="G7" s="3">
        <v>1</v>
      </c>
      <c r="H7" s="3">
        <v>4</v>
      </c>
      <c r="I7" s="3">
        <v>2</v>
      </c>
      <c r="J7" s="3">
        <v>4</v>
      </c>
      <c r="K7" s="3">
        <v>5</v>
      </c>
      <c r="L7" s="10">
        <f t="shared" si="1"/>
        <v>20</v>
      </c>
      <c r="M7" s="12">
        <f t="shared" si="0"/>
        <v>0.13051451974032108</v>
      </c>
    </row>
    <row r="8" spans="1:14" ht="15.75" thickBot="1" x14ac:dyDescent="0.3">
      <c r="B8" s="5" t="s">
        <v>4</v>
      </c>
      <c r="C8" s="3">
        <f>1/H3</f>
        <v>0.16666666666666666</v>
      </c>
      <c r="D8" s="3">
        <f>1/H4</f>
        <v>0.2</v>
      </c>
      <c r="E8" s="3">
        <f>1/H5</f>
        <v>0.16666666666666666</v>
      </c>
      <c r="F8" s="3">
        <f>1/H6</f>
        <v>0.33333333333333331</v>
      </c>
      <c r="G8" s="3">
        <f>1/H7</f>
        <v>0.25</v>
      </c>
      <c r="H8" s="3">
        <v>1</v>
      </c>
      <c r="I8" s="3">
        <f>1/2</f>
        <v>0.5</v>
      </c>
      <c r="J8" s="3">
        <v>3</v>
      </c>
      <c r="K8" s="3">
        <v>5</v>
      </c>
      <c r="L8" s="10">
        <f t="shared" si="1"/>
        <v>10.616666666666667</v>
      </c>
      <c r="M8" s="12">
        <f t="shared" si="0"/>
        <v>6.9281457562153786E-2</v>
      </c>
    </row>
    <row r="9" spans="1:14" ht="15.75" thickBot="1" x14ac:dyDescent="0.3">
      <c r="B9" s="5" t="s">
        <v>5</v>
      </c>
      <c r="C9" s="3">
        <f>1/I3</f>
        <v>0.2</v>
      </c>
      <c r="D9" s="3">
        <f>1/I4</f>
        <v>0.25</v>
      </c>
      <c r="E9" s="3">
        <f>1/I5</f>
        <v>0.16666666666666666</v>
      </c>
      <c r="F9" s="3">
        <f>1/I6</f>
        <v>0.5</v>
      </c>
      <c r="G9" s="3">
        <f>1/I7</f>
        <v>0.5</v>
      </c>
      <c r="H9" s="3">
        <f>1/I8</f>
        <v>2</v>
      </c>
      <c r="I9" s="3">
        <v>1</v>
      </c>
      <c r="J9" s="3">
        <v>4</v>
      </c>
      <c r="K9" s="3">
        <v>6</v>
      </c>
      <c r="L9" s="10">
        <f t="shared" si="1"/>
        <v>14.616666666666667</v>
      </c>
      <c r="M9" s="12">
        <f t="shared" si="0"/>
        <v>9.5384361510217994E-2</v>
      </c>
    </row>
    <row r="10" spans="1:14" ht="15.75" thickBot="1" x14ac:dyDescent="0.3">
      <c r="B10" s="5" t="s">
        <v>6</v>
      </c>
      <c r="C10" s="3">
        <f>1/J3</f>
        <v>0.25</v>
      </c>
      <c r="D10" s="3">
        <f>1/J4</f>
        <v>0.33333333333333331</v>
      </c>
      <c r="E10" s="3">
        <f>1/J5</f>
        <v>0.16666666666666666</v>
      </c>
      <c r="F10" s="3">
        <f>1/J6</f>
        <v>0.25</v>
      </c>
      <c r="G10" s="3">
        <f>1/J7</f>
        <v>0.25</v>
      </c>
      <c r="H10" s="3">
        <f>1/J8</f>
        <v>0.33333333333333331</v>
      </c>
      <c r="I10" s="3">
        <f>1/J9</f>
        <v>0.25</v>
      </c>
      <c r="J10" s="3">
        <v>1</v>
      </c>
      <c r="K10" s="3">
        <v>2</v>
      </c>
      <c r="L10" s="10">
        <f t="shared" si="1"/>
        <v>4.833333333333333</v>
      </c>
      <c r="M10" s="12">
        <f t="shared" si="0"/>
        <v>3.1541008937244264E-2</v>
      </c>
    </row>
    <row r="11" spans="1:14" ht="15.75" thickBot="1" x14ac:dyDescent="0.3">
      <c r="B11" s="5" t="s">
        <v>10</v>
      </c>
      <c r="C11" s="8">
        <f>1/K3</f>
        <v>0.2</v>
      </c>
      <c r="D11" s="4">
        <f>1/K4</f>
        <v>0.25</v>
      </c>
      <c r="E11" s="4">
        <f>1/K5</f>
        <v>0.16666666666666666</v>
      </c>
      <c r="F11" s="4">
        <f>1/K6</f>
        <v>0.2</v>
      </c>
      <c r="G11" s="4">
        <f>1/K7</f>
        <v>0.2</v>
      </c>
      <c r="H11" s="4">
        <f>1/K8</f>
        <v>0.2</v>
      </c>
      <c r="I11" s="4">
        <f>1/K9</f>
        <v>0.16666666666666666</v>
      </c>
      <c r="J11" s="4">
        <f>1/K10</f>
        <v>0.5</v>
      </c>
      <c r="K11" s="4">
        <v>1</v>
      </c>
      <c r="L11" s="14">
        <f t="shared" si="1"/>
        <v>2.8833333333333333</v>
      </c>
      <c r="M11" s="13">
        <f t="shared" si="0"/>
        <v>1.8815843262562956E-2</v>
      </c>
    </row>
    <row r="12" spans="1:14" x14ac:dyDescent="0.25">
      <c r="L12" s="1">
        <f>SUM(L3:L11)</f>
        <v>153.23965517241382</v>
      </c>
    </row>
    <row r="13" spans="1:14" x14ac:dyDescent="0.25">
      <c r="A13" t="s">
        <v>3</v>
      </c>
    </row>
    <row r="14" spans="1:14" x14ac:dyDescent="0.25">
      <c r="A14">
        <v>0.18395796532364223</v>
      </c>
    </row>
    <row r="15" spans="1:14" ht="15.75" thickBot="1" x14ac:dyDescent="0.3">
      <c r="A15">
        <v>0.13704024572733714</v>
      </c>
      <c r="F15" s="9"/>
      <c r="G15" s="9"/>
      <c r="H15" s="9"/>
      <c r="I15" s="9"/>
      <c r="J15" s="9"/>
      <c r="K15" s="9"/>
      <c r="L15" s="9"/>
      <c r="M15" s="9"/>
      <c r="N15" s="9"/>
    </row>
    <row r="16" spans="1:14" ht="15.75" thickBot="1" x14ac:dyDescent="0.3">
      <c r="A16">
        <v>0.22481126025270309</v>
      </c>
      <c r="B16" s="7"/>
      <c r="C16" s="11" t="s">
        <v>7</v>
      </c>
      <c r="D16" s="15" t="s">
        <v>8</v>
      </c>
      <c r="E16" s="16" t="s">
        <v>0</v>
      </c>
      <c r="F16" s="17" t="s">
        <v>1</v>
      </c>
      <c r="G16" s="18" t="s">
        <v>9</v>
      </c>
      <c r="H16" s="19" t="s">
        <v>4</v>
      </c>
      <c r="I16" s="20" t="s">
        <v>5</v>
      </c>
      <c r="J16" s="21" t="s">
        <v>6</v>
      </c>
      <c r="K16" s="22" t="s">
        <v>10</v>
      </c>
      <c r="L16" s="9"/>
      <c r="M16" s="9"/>
      <c r="N16" s="9"/>
    </row>
    <row r="17" spans="1:11" ht="15.75" thickBot="1" x14ac:dyDescent="0.3">
      <c r="A17">
        <v>0.1086533376838173</v>
      </c>
      <c r="B17" s="7" t="s">
        <v>3</v>
      </c>
      <c r="C17" s="23">
        <v>0.18395796532364223</v>
      </c>
      <c r="D17" s="23">
        <v>0.13704024572733714</v>
      </c>
      <c r="E17" s="23">
        <v>0.22481126025270309</v>
      </c>
      <c r="F17" s="23">
        <v>0.1086533376838173</v>
      </c>
      <c r="G17" s="23">
        <v>0.13051451974032108</v>
      </c>
      <c r="H17" s="23">
        <v>6.9281457562153786E-2</v>
      </c>
      <c r="I17" s="23">
        <v>9.5384361510217994E-2</v>
      </c>
      <c r="J17" s="23">
        <v>3.1541008937244264E-2</v>
      </c>
      <c r="K17" s="24">
        <v>1.8815843262562956E-2</v>
      </c>
    </row>
    <row r="18" spans="1:11" x14ac:dyDescent="0.25">
      <c r="A18">
        <v>0.13051451974032108</v>
      </c>
    </row>
    <row r="19" spans="1:11" x14ac:dyDescent="0.25">
      <c r="A19">
        <v>6.9281457562153786E-2</v>
      </c>
    </row>
    <row r="20" spans="1:11" x14ac:dyDescent="0.25">
      <c r="A20">
        <v>9.5384361510217994E-2</v>
      </c>
    </row>
    <row r="21" spans="1:11" x14ac:dyDescent="0.25">
      <c r="A21">
        <v>3.1541008937244264E-2</v>
      </c>
    </row>
    <row r="22" spans="1:11" x14ac:dyDescent="0.25">
      <c r="A22">
        <v>1.8815843262562956E-2</v>
      </c>
    </row>
    <row r="30" spans="1:11" ht="15.75" thickBot="1" x14ac:dyDescent="0.3"/>
    <row r="31" spans="1:11" x14ac:dyDescent="0.25">
      <c r="B31" s="28" t="s">
        <v>11</v>
      </c>
      <c r="C31" s="25">
        <v>1</v>
      </c>
      <c r="D31" s="25"/>
      <c r="E31" s="25"/>
      <c r="F31" s="25"/>
      <c r="G31" s="26"/>
      <c r="H31">
        <f>SUM(C31:C35)</f>
        <v>4.2335839499999999</v>
      </c>
      <c r="I31">
        <f>H31/$H$36</f>
        <v>0.21148308563947404</v>
      </c>
    </row>
    <row r="32" spans="1:11" x14ac:dyDescent="0.25">
      <c r="B32" s="29" t="s">
        <v>12</v>
      </c>
      <c r="C32">
        <v>0.57851772000000001</v>
      </c>
      <c r="D32">
        <v>1</v>
      </c>
      <c r="G32" s="27"/>
      <c r="H32">
        <f>SUM(C32,D32:D35)</f>
        <v>3.4411743600000002</v>
      </c>
      <c r="I32">
        <f t="shared" ref="I32:I35" si="2">H32/$H$36</f>
        <v>0.17189931284491061</v>
      </c>
    </row>
    <row r="33" spans="2:10" x14ac:dyDescent="0.25">
      <c r="B33" s="29" t="s">
        <v>13</v>
      </c>
      <c r="C33">
        <v>0.87998567999999999</v>
      </c>
      <c r="D33">
        <v>0.56863587999999998</v>
      </c>
      <c r="E33">
        <v>1</v>
      </c>
      <c r="G33" s="27"/>
      <c r="H33">
        <f>SUM(C33:E33,E34:E35)</f>
        <v>4.1528822099999996</v>
      </c>
      <c r="I33">
        <f t="shared" si="2"/>
        <v>0.20745173697762109</v>
      </c>
    </row>
    <row r="34" spans="2:10" x14ac:dyDescent="0.25">
      <c r="B34" s="29" t="s">
        <v>14</v>
      </c>
      <c r="C34">
        <v>0.92051556999999995</v>
      </c>
      <c r="D34">
        <v>0.63408520999999995</v>
      </c>
      <c r="E34">
        <v>0.74786967000000004</v>
      </c>
      <c r="F34">
        <v>1</v>
      </c>
      <c r="G34" s="27"/>
      <c r="H34">
        <f>SUM(C34:F34,F35)</f>
        <v>4.0112423799999997</v>
      </c>
      <c r="I34">
        <f t="shared" si="2"/>
        <v>0.20037630664445136</v>
      </c>
    </row>
    <row r="35" spans="2:10" ht="15.75" thickBot="1" x14ac:dyDescent="0.3">
      <c r="B35" s="29" t="s">
        <v>15</v>
      </c>
      <c r="C35">
        <v>0.85456498000000003</v>
      </c>
      <c r="D35">
        <v>0.65993555000000004</v>
      </c>
      <c r="E35">
        <v>0.95639098</v>
      </c>
      <c r="F35">
        <v>0.70877193000000005</v>
      </c>
      <c r="G35" s="27">
        <v>1</v>
      </c>
      <c r="H35">
        <f t="shared" ref="H32:H35" si="3">SUM(C35:G35)</f>
        <v>4.1796634400000006</v>
      </c>
      <c r="I35">
        <f t="shared" si="2"/>
        <v>0.20878955789354287</v>
      </c>
    </row>
    <row r="36" spans="2:10" ht="15.75" thickBot="1" x14ac:dyDescent="0.3">
      <c r="B36" s="7"/>
      <c r="C36" s="30" t="s">
        <v>11</v>
      </c>
      <c r="D36" s="30" t="s">
        <v>12</v>
      </c>
      <c r="E36" s="30" t="s">
        <v>13</v>
      </c>
      <c r="F36" s="30" t="s">
        <v>14</v>
      </c>
      <c r="G36" s="31" t="s">
        <v>15</v>
      </c>
      <c r="H36">
        <f>SUM(H31:H35)</f>
        <v>20.01854634</v>
      </c>
    </row>
    <row r="39" spans="2:10" x14ac:dyDescent="0.25">
      <c r="C39">
        <v>0.21148308563947404</v>
      </c>
    </row>
    <row r="40" spans="2:10" x14ac:dyDescent="0.25">
      <c r="C40">
        <v>0.17189931284491061</v>
      </c>
      <c r="F40">
        <v>0.21148308563947404</v>
      </c>
      <c r="G40">
        <v>0.17189931284491061</v>
      </c>
      <c r="H40">
        <v>0.20745173697762109</v>
      </c>
      <c r="I40">
        <v>0.20037630664445136</v>
      </c>
      <c r="J40">
        <v>0.20878955789354287</v>
      </c>
    </row>
    <row r="41" spans="2:10" x14ac:dyDescent="0.25">
      <c r="C41">
        <v>0.20745173697762109</v>
      </c>
    </row>
    <row r="42" spans="2:10" x14ac:dyDescent="0.25">
      <c r="C42">
        <v>0.20037630664445136</v>
      </c>
    </row>
    <row r="43" spans="2:10" x14ac:dyDescent="0.25">
      <c r="C43">
        <v>0.20878955789354287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Patrapol Kulruchakorn</dc:creator>
  <cp:lastModifiedBy>Patrapol Kulruchakorn</cp:lastModifiedBy>
  <dcterms:created xsi:type="dcterms:W3CDTF">2024-09-03T13:02:33Z</dcterms:created>
  <dcterms:modified xsi:type="dcterms:W3CDTF">2024-10-16T16:27:25Z</dcterms:modified>
</cp:coreProperties>
</file>