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Sheet1!$E$1:$F$70</definedName>
    <definedName name="_xlnm._FilterDatabase" localSheetId="1" hidden="1">Sheet2!$A$2:$F$71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F99" i="3" l="1"/>
  <c r="F131" i="3" l="1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8" i="3"/>
  <c r="F97" i="3"/>
  <c r="E64" i="4"/>
  <c r="E65" i="4"/>
  <c r="E66" i="4"/>
  <c r="E67" i="4"/>
  <c r="E68" i="4"/>
  <c r="E69" i="4"/>
  <c r="E63" i="4"/>
  <c r="F87" i="3"/>
  <c r="F88" i="3"/>
  <c r="F89" i="3"/>
  <c r="F90" i="3"/>
  <c r="E71" i="2"/>
  <c r="E70" i="2"/>
  <c r="E69" i="2"/>
  <c r="E68" i="2"/>
  <c r="E67" i="2"/>
  <c r="E66" i="2"/>
  <c r="E65" i="2"/>
  <c r="E64" i="2"/>
  <c r="E63" i="2"/>
  <c r="E62" i="2"/>
  <c r="E61" i="2"/>
  <c r="E60" i="2"/>
  <c r="E58" i="2"/>
  <c r="E57" i="2"/>
  <c r="E56" i="2"/>
  <c r="E55" i="2"/>
  <c r="E54" i="2"/>
  <c r="E50" i="2"/>
  <c r="E49" i="2"/>
  <c r="E48" i="2"/>
  <c r="E47" i="2"/>
  <c r="E46" i="2"/>
  <c r="E45" i="2"/>
  <c r="E44" i="2"/>
  <c r="E43" i="2"/>
  <c r="E42" i="2"/>
  <c r="E35" i="2"/>
  <c r="E33" i="2"/>
  <c r="E32" i="2"/>
  <c r="E31" i="2"/>
  <c r="E30" i="2"/>
  <c r="E29" i="2"/>
  <c r="E28" i="2"/>
  <c r="E27" i="2"/>
  <c r="E26" i="2"/>
  <c r="E25" i="2"/>
  <c r="E24" i="2"/>
  <c r="E22" i="2"/>
  <c r="E21" i="2"/>
  <c r="E19" i="2"/>
  <c r="E11" i="2"/>
  <c r="E10" i="2"/>
  <c r="E9" i="2"/>
  <c r="E8" i="2"/>
  <c r="E7" i="2"/>
  <c r="E6" i="2"/>
  <c r="E5" i="2"/>
  <c r="E4" i="2"/>
  <c r="E3" i="2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35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" i="3"/>
  <c r="F43" i="1" l="1"/>
  <c r="F57" i="1"/>
  <c r="F62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8" i="1"/>
  <c r="F29" i="1"/>
  <c r="F30" i="1"/>
  <c r="F31" i="1"/>
  <c r="F32" i="1"/>
  <c r="F33" i="1"/>
  <c r="F34" i="1"/>
  <c r="F35" i="1"/>
  <c r="F36" i="1"/>
  <c r="F37" i="1"/>
  <c r="F50" i="1"/>
  <c r="F51" i="1"/>
  <c r="F52" i="1"/>
  <c r="F53" i="1"/>
  <c r="F54" i="1"/>
  <c r="F55" i="1"/>
  <c r="F4" i="1"/>
  <c r="F5" i="1"/>
  <c r="F6" i="1"/>
  <c r="F7" i="1"/>
  <c r="F8" i="1"/>
  <c r="F9" i="1"/>
  <c r="F10" i="1"/>
  <c r="F61" i="1"/>
  <c r="F64" i="1"/>
  <c r="F65" i="1"/>
  <c r="F66" i="1"/>
  <c r="F67" i="1"/>
  <c r="F68" i="1"/>
  <c r="F69" i="1"/>
  <c r="F70" i="1"/>
</calcChain>
</file>

<file path=xl/connections.xml><?xml version="1.0" encoding="utf-8"?>
<connections xmlns="http://schemas.openxmlformats.org/spreadsheetml/2006/main">
  <connection id="1" name="strings" type="4" refreshedVersion="0" background="1">
    <webPr xml="1" sourceData="1" url="E:\Hassan\Android\CODI\app\src\main\res\values\strings.xml" htmlTables="1" htmlFormat="all"/>
  </connection>
</connections>
</file>

<file path=xl/sharedStrings.xml><?xml version="1.0" encoding="utf-8"?>
<sst xmlns="http://schemas.openxmlformats.org/spreadsheetml/2006/main" count="1453" uniqueCount="543">
  <si>
    <t>string</t>
  </si>
  <si>
    <t>name</t>
  </si>
  <si>
    <t>CODI</t>
  </si>
  <si>
    <t>Email</t>
  </si>
  <si>
    <t>Password (optional)</t>
  </si>
  <si>
    <t>Login</t>
  </si>
  <si>
    <t>Sign in</t>
  </si>
  <si>
    <t>This email address is invalid</t>
  </si>
  <si>
    <t>This password is too short</t>
  </si>
  <si>
    <t>This password is incorrect</t>
  </si>
  <si>
    <t>This field is required</t>
  </si>
  <si>
    <t>"Contacts permissions are needed for providing email
    completions."</t>
  </si>
  <si>
    <t>Splash Screen Activity</t>
  </si>
  <si>
    <t>End Interview</t>
  </si>
  <si>
    <t>Start Interview</t>
  </si>
  <si>
    <t>Next Section</t>
  </si>
  <si>
    <t>Save Form</t>
  </si>
  <si>
    <t>افراد کا اندراج</t>
  </si>
  <si>
    <t>انٹریو کا نتیجہ</t>
  </si>
  <si>
    <t>مکمل</t>
  </si>
  <si>
    <t>نا مکمل</t>
  </si>
  <si>
    <t>دنوں کی تعداد</t>
  </si>
  <si>
    <t>SplashscreenActivity</t>
  </si>
  <si>
    <t>Dummy Button</t>
  </si>
  <si>
    <t>DUMMY\nCONTENT</t>
  </si>
  <si>
    <t>دیگر(وضاحت کریں)</t>
  </si>
  <si>
    <t>معلوم نہیں</t>
  </si>
  <si>
    <t>ہاں</t>
  </si>
  <si>
    <t>نہیں</t>
  </si>
  <si>
    <t>قابل اطلاق نہیں</t>
  </si>
  <si>
    <t>تعداد</t>
  </si>
  <si>
    <t>مرد</t>
  </si>
  <si>
    <t>عورت</t>
  </si>
  <si>
    <t>Male</t>
  </si>
  <si>
    <t>Female</t>
  </si>
  <si>
    <t>Dont Know</t>
  </si>
  <si>
    <t>DSS ID</t>
  </si>
  <si>
    <t>Eligibility Form</t>
  </si>
  <si>
    <t>Yes</t>
  </si>
  <si>
    <t>No</t>
  </si>
  <si>
    <t>Other, Specify_______________________</t>
  </si>
  <si>
    <t>Comparison of duration of immunity following IPV and fIPV: A community based randomized controlled trial in Pakistan</t>
  </si>
  <si>
    <t>Name of the child</t>
  </si>
  <si>
    <t>Date of birth</t>
  </si>
  <si>
    <t>Name of the mother</t>
  </si>
  <si>
    <t>Has informed consent of parent been obtained?</t>
  </si>
  <si>
    <t>Age of the child is 14 weeks or 9 months?</t>
  </si>
  <si>
    <t>14 weeks</t>
  </si>
  <si>
    <t>9 months</t>
  </si>
  <si>
    <t>If the child is 14 weeks, his IPV dose at 14 weeks of age is due?</t>
  </si>
  <si>
    <t>If the child is 9 months, has he received IPV at 14 weeks of age during routine immunization as evidenced by vaccination card?</t>
  </si>
  <si>
    <t>The family does not intend or plan to travel away or migrate out during the next one year of the study duration?</t>
  </si>
  <si>
    <t>The child does not have any acute illness?</t>
  </si>
  <si>
    <t>The child is not currently or previously enrolled in polio vaccine trials?</t>
  </si>
  <si>
    <t>(if answers to all of the above except #4 for 9 months old and #3 for 14 weeks old is YES, mark the child as eligible)</t>
  </si>
  <si>
    <t>Child Eligible For Enrolment</t>
  </si>
  <si>
    <t>Study ID</t>
  </si>
  <si>
    <t>Date of enrolment</t>
  </si>
  <si>
    <t>Notes for NON-ELIGIBLE CHILDREN (Reasons):</t>
  </si>
  <si>
    <t>Study Number</t>
  </si>
  <si>
    <t>ENROLMENT FORM</t>
  </si>
  <si>
    <t>Comparison of duration of immunity following IPV and fIPV: A community based randomized
  Controlled trial in Pakistan</t>
  </si>
  <si>
    <t>Date Of Enrolment</t>
  </si>
  <si>
    <t>Eligibility Confirmed?</t>
  </si>
  <si>
    <t>Consent form signed?</t>
  </si>
  <si>
    <t>Identity and Family Particulars</t>
  </si>
  <si>
    <t>Name of Child</t>
  </si>
  <si>
    <t>Name of Mother</t>
  </si>
  <si>
    <t>Date of Birth</t>
  </si>
  <si>
    <t>Age of Child</t>
  </si>
  <si>
    <t>Weeks</t>
  </si>
  <si>
    <t>Months</t>
  </si>
  <si>
    <t>Gender of Child</t>
  </si>
  <si>
    <t>Address of the house</t>
  </si>
  <si>
    <t>Father’s phone number</t>
  </si>
  <si>
    <t>Mother’s phone number</t>
  </si>
  <si>
    <t>Alternative Contact Person/s Name/s and Mobile Numbers</t>
  </si>
  <si>
    <t>What is the educational status of the child’s father</t>
  </si>
  <si>
    <t>No formal education</t>
  </si>
  <si>
    <t>Religious education only</t>
  </si>
  <si>
    <t>Less than primary</t>
  </si>
  <si>
    <t>Complete primary</t>
  </si>
  <si>
    <t>Complete secondary</t>
  </si>
  <si>
    <t>More than secondary</t>
  </si>
  <si>
    <t>What is the educational status of the child mother?</t>
  </si>
  <si>
    <t>Total monthly income of the household :
  (Includes income of all household member who share one cooking pot)</t>
  </si>
  <si>
    <t>Less than 2000</t>
  </si>
  <si>
    <t>2000 - 5000</t>
  </si>
  <si>
    <t>5000 - 10000</t>
  </si>
  <si>
    <t>&gt; 10000</t>
  </si>
  <si>
    <t>Number of people in household</t>
  </si>
  <si>
    <t>Number of children less than 5 in household (excluding this child)</t>
  </si>
  <si>
    <t>From birth until now, is the child breast fed at all?</t>
  </si>
  <si>
    <t>Is the child currently breastfed?</t>
  </si>
  <si>
    <t>Partial breast feeding</t>
  </si>
  <si>
    <t>Exclusive breast feeding</t>
  </si>
  <si>
    <t>If partial breast feeding, what type of milk or other things is child receiving?</t>
  </si>
  <si>
    <t>Formula milk</t>
  </si>
  <si>
    <t>Cow milk</t>
  </si>
  <si>
    <t>Blood sampling</t>
  </si>
  <si>
    <t>Successfully collected the blood?</t>
  </si>
  <si>
    <t>Quantity of blood collected sufficient?</t>
  </si>
  <si>
    <t>Date of blood collection</t>
  </si>
  <si>
    <t>Time of collection:</t>
  </si>
  <si>
    <t>Serum separation done?</t>
  </si>
  <si>
    <t>Quantity of Serum sufficient (Minimum 0.5 ml)?</t>
  </si>
  <si>
    <t>Number of Serum sample on Cryotube: (Sample Number - S1)</t>
  </si>
  <si>
    <t>(Sample Number - S1)</t>
  </si>
  <si>
    <t>Randomization</t>
  </si>
  <si>
    <t>Child Health and Breast Feed</t>
  </si>
  <si>
    <t>Date of randomization ( DD / MM / YY )</t>
  </si>
  <si>
    <t>Time of randomization ( hh : mm, 24 hour clock)</t>
  </si>
  <si>
    <t>Study Arm : (please circle one of the followings)</t>
  </si>
  <si>
    <t>Arm A</t>
  </si>
  <si>
    <t>Arm B</t>
  </si>
  <si>
    <t>Arm C</t>
  </si>
  <si>
    <t>Arm D</t>
  </si>
  <si>
    <t>Vaccine After Randomization</t>
  </si>
  <si>
    <t>The child received vaccine according to randomization?</t>
  </si>
  <si>
    <t>Which vaccine does child received? (Please tick one)</t>
  </si>
  <si>
    <t>IPV (0.5ML)</t>
  </si>
  <si>
    <t>fIPV (0.1ML)</t>
  </si>
  <si>
    <t>Date vaccination received ( dd / mm /yy )</t>
  </si>
  <si>
    <t>Time of vaccination received ( hh : mm, 24 hour clock)</t>
  </si>
  <si>
    <t>Child observed for at least 30 minutes post vaccination</t>
  </si>
  <si>
    <t>If adverse events were observed, please specify below:</t>
  </si>
  <si>
    <t>If no, give reason</t>
  </si>
  <si>
    <t>Appointment For Second Contact Visit (28 days after Enrolment)</t>
  </si>
  <si>
    <t>Next Appointment Date</t>
  </si>
  <si>
    <t>Time
  Hrs.(To be written in 24 hours and minutes )</t>
  </si>
  <si>
    <t>Interview Status</t>
  </si>
  <si>
    <t>Completed</t>
  </si>
  <si>
    <t>Incomplete</t>
  </si>
  <si>
    <t>Refused</t>
  </si>
  <si>
    <t>No-one present to respond after 2 visits</t>
  </si>
  <si>
    <t>Out-migrated</t>
  </si>
  <si>
    <t>Lock</t>
  </si>
  <si>
    <t>Child Expired</t>
  </si>
  <si>
    <t>Second Visit Form
  (28 days after Enrolment )</t>
  </si>
  <si>
    <t>Expected date of visit</t>
  </si>
  <si>
    <t>actual date of visit</t>
  </si>
  <si>
    <t>Study Randomization Arm</t>
  </si>
  <si>
    <t>Is the child healthy?</t>
  </si>
  <si>
    <t>Was this child hospitalized since last visit?</t>
  </si>
  <si>
    <t>If `YES`in question above, has a copy of the discharge summary attached herewith?</t>
  </si>
  <si>
    <t>Is the child currently breastfed</t>
  </si>
  <si>
    <t>Blood Sampling</t>
  </si>
  <si>
    <t>Date of blood collection:</t>
  </si>
  <si>
    <t>Quantity of serum sufficient (Minimum 0.5 ml)?</t>
  </si>
  <si>
    <t>Number of serum sample on Cryotube: (Sample Number - S1)</t>
  </si>
  <si>
    <t>Appointment for third contact visit:
  (At Age 9 Months For Arms A and B )</t>
  </si>
  <si>
    <t>Appointment for third contact visit:
  (At Age 21 Months For Arms C and D )</t>
  </si>
  <si>
    <t>Date</t>
  </si>
  <si>
    <t>Third Visit Form
  (9 Months Of Age )</t>
  </si>
  <si>
    <t>Actual date of visit</t>
  </si>
  <si>
    <t>Study randomization arm</t>
  </si>
  <si>
    <t>From birth until now, is the child breast fed at all</t>
  </si>
  <si>
    <t>Vaccine Adminisration</t>
  </si>
  <si>
    <t>Which vaccine does child received?</t>
  </si>
  <si>
    <t>Appointment For Fourth Contact Visit: (At Age 10 Months For Arms A And B Only )</t>
  </si>
  <si>
    <t>Third Visit Form
  (21 Months of Age )</t>
  </si>
  <si>
    <t>Expected Date of Visit</t>
  </si>
  <si>
    <t>If `YES` in question above, has a copy of the discharge summary attached herewith?</t>
  </si>
  <si>
    <t>Quantity of blood collected sufficient?
  (Minimum - Quantity Peripheral 2 ml)</t>
  </si>
  <si>
    <t>Time of collection:
  Hrs. (To be written in 24 hours and minutes )</t>
  </si>
  <si>
    <t>Fourth Visit Form
  (10 Months of age for arms A and B )</t>
  </si>
  <si>
    <t>Partial Breast Feeding</t>
  </si>
  <si>
    <t>Sucessfully collected the blood?</t>
  </si>
  <si>
    <t>Time of collection:
  (Minimum - Quantity Peripheral 2 ml)</t>
  </si>
  <si>
    <t>Appointment for Fifth Contact Visit:(21 months of age )</t>
  </si>
  <si>
    <t>Fifth visit form
  (21 months of age for arms A and B )</t>
  </si>
  <si>
    <t>Cow Milk</t>
  </si>
  <si>
    <t>app_name</t>
  </si>
  <si>
    <t>prompt_email</t>
  </si>
  <si>
    <t>prompt_password</t>
  </si>
  <si>
    <t>action_sign_in</t>
  </si>
  <si>
    <t>action_sign_in_short</t>
  </si>
  <si>
    <t>error_invalid_email</t>
  </si>
  <si>
    <t>error_invalid_password</t>
  </si>
  <si>
    <t>error_incorrect_password</t>
  </si>
  <si>
    <t>error_field_required</t>
  </si>
  <si>
    <t>permission_rationale</t>
  </si>
  <si>
    <t>title_activity_splash_screen</t>
  </si>
  <si>
    <t>end_interview</t>
  </si>
  <si>
    <t>start_interview</t>
  </si>
  <si>
    <t>nextSection</t>
  </si>
  <si>
    <t>saveForm</t>
  </si>
  <si>
    <t>addMember</t>
  </si>
  <si>
    <t>dcstatus</t>
  </si>
  <si>
    <t>complete</t>
  </si>
  <si>
    <t>incomplete</t>
  </si>
  <si>
    <t>days</t>
  </si>
  <si>
    <t>title_activity_splashscreen</t>
  </si>
  <si>
    <t>dummy_button</t>
  </si>
  <si>
    <t>dummy_content</t>
  </si>
  <si>
    <t>dcother</t>
  </si>
  <si>
    <t>dcdkn</t>
  </si>
  <si>
    <t>dcyes</t>
  </si>
  <si>
    <t>dcno</t>
  </si>
  <si>
    <t>dcna</t>
  </si>
  <si>
    <t>dctimes</t>
  </si>
  <si>
    <t>dcmale</t>
  </si>
  <si>
    <t>dcfemale</t>
  </si>
  <si>
    <t>Frequency</t>
  </si>
  <si>
    <t>male</t>
  </si>
  <si>
    <t>female</t>
  </si>
  <si>
    <t>dkn</t>
  </si>
  <si>
    <t>dca03</t>
  </si>
  <si>
    <t>celheading</t>
  </si>
  <si>
    <t>yes</t>
  </si>
  <si>
    <t>no</t>
  </si>
  <si>
    <t>others</t>
  </si>
  <si>
    <t>celsubheading</t>
  </si>
  <si>
    <t>celcn</t>
  </si>
  <si>
    <t>celdob</t>
  </si>
  <si>
    <t>celmn</t>
  </si>
  <si>
    <t>cel01</t>
  </si>
  <si>
    <t>cel02</t>
  </si>
  <si>
    <t>cel02a</t>
  </si>
  <si>
    <t>cel02b</t>
  </si>
  <si>
    <t>cel03</t>
  </si>
  <si>
    <t>cel04</t>
  </si>
  <si>
    <t>cel05</t>
  </si>
  <si>
    <t>cel06</t>
  </si>
  <si>
    <t>cel07</t>
  </si>
  <si>
    <t>celeesub</t>
  </si>
  <si>
    <t>celee</t>
  </si>
  <si>
    <t>celstdid</t>
  </si>
  <si>
    <t>celdoe</t>
  </si>
  <si>
    <t>celner</t>
  </si>
  <si>
    <t>DSSID</t>
  </si>
  <si>
    <t>studyID</t>
  </si>
  <si>
    <t>cenheading</t>
  </si>
  <si>
    <t>censubheading</t>
  </si>
  <si>
    <t>cen01</t>
  </si>
  <si>
    <t>cen02</t>
  </si>
  <si>
    <t>cen03</t>
  </si>
  <si>
    <t>cen04sub</t>
  </si>
  <si>
    <t>cen04</t>
  </si>
  <si>
    <t>cen05</t>
  </si>
  <si>
    <t>cen06</t>
  </si>
  <si>
    <t>cen07</t>
  </si>
  <si>
    <t>cen07a</t>
  </si>
  <si>
    <t>cen07b</t>
  </si>
  <si>
    <t>cen08</t>
  </si>
  <si>
    <t>cen09</t>
  </si>
  <si>
    <t>cen09a</t>
  </si>
  <si>
    <t>cenfp</t>
  </si>
  <si>
    <t>cenmp</t>
  </si>
  <si>
    <t>cenac</t>
  </si>
  <si>
    <t>cen10</t>
  </si>
  <si>
    <t>cen10a</t>
  </si>
  <si>
    <t>cen10b</t>
  </si>
  <si>
    <t>cen10c</t>
  </si>
  <si>
    <t>cen10d</t>
  </si>
  <si>
    <t>cen10e</t>
  </si>
  <si>
    <t>cen10f</t>
  </si>
  <si>
    <t>cen11</t>
  </si>
  <si>
    <t>cen11a</t>
  </si>
  <si>
    <t>cen11b</t>
  </si>
  <si>
    <t>cen11c</t>
  </si>
  <si>
    <t>cen11d</t>
  </si>
  <si>
    <t>cen11e</t>
  </si>
  <si>
    <t>cen11f</t>
  </si>
  <si>
    <t>cen12</t>
  </si>
  <si>
    <t>cen12a</t>
  </si>
  <si>
    <t>cen12b</t>
  </si>
  <si>
    <t>cen12c</t>
  </si>
  <si>
    <t>cen12d</t>
  </si>
  <si>
    <t>cen13</t>
  </si>
  <si>
    <t>cen14</t>
  </si>
  <si>
    <t>cen16a</t>
  </si>
  <si>
    <t>cen16b</t>
  </si>
  <si>
    <t>cen16c</t>
  </si>
  <si>
    <t>cen17a</t>
  </si>
  <si>
    <t>cen17b</t>
  </si>
  <si>
    <t>cen18sub</t>
  </si>
  <si>
    <t>cen24sub</t>
  </si>
  <si>
    <t>cen25sub</t>
  </si>
  <si>
    <t>chbf</t>
  </si>
  <si>
    <t>cen25</t>
  </si>
  <si>
    <t>cen26</t>
  </si>
  <si>
    <t>cen27a</t>
  </si>
  <si>
    <t>cen27b</t>
  </si>
  <si>
    <t>cen27c</t>
  </si>
  <si>
    <t>cen27d</t>
  </si>
  <si>
    <t>cen28sub</t>
  </si>
  <si>
    <t>cen29a</t>
  </si>
  <si>
    <t>cen29b</t>
  </si>
  <si>
    <t>cenascsub</t>
  </si>
  <si>
    <t>cendt</t>
  </si>
  <si>
    <t>centime</t>
  </si>
  <si>
    <t>iStatus</t>
  </si>
  <si>
    <t>iStatusa</t>
  </si>
  <si>
    <t>iStatusb</t>
  </si>
  <si>
    <t>iStatusc</t>
  </si>
  <si>
    <t>iStatusd</t>
  </si>
  <si>
    <t>iStatuse</t>
  </si>
  <si>
    <t>iStatusf</t>
  </si>
  <si>
    <t>iStatusg</t>
  </si>
  <si>
    <t>csvheading</t>
  </si>
  <si>
    <t>csvstdno</t>
  </si>
  <si>
    <t>csvdssid</t>
  </si>
  <si>
    <t>csv01</t>
  </si>
  <si>
    <t>csv02</t>
  </si>
  <si>
    <t>csv03</t>
  </si>
  <si>
    <t>csv07</t>
  </si>
  <si>
    <t>csv08</t>
  </si>
  <si>
    <t>csv08a</t>
  </si>
  <si>
    <t>csv08b</t>
  </si>
  <si>
    <t>csv08c</t>
  </si>
  <si>
    <t>csv09</t>
  </si>
  <si>
    <t>csv09a</t>
  </si>
  <si>
    <t>csv09b</t>
  </si>
  <si>
    <t>csv10sub</t>
  </si>
  <si>
    <t>csv10</t>
  </si>
  <si>
    <t>csv11</t>
  </si>
  <si>
    <t>csv12</t>
  </si>
  <si>
    <t>csv13</t>
  </si>
  <si>
    <t>csv14</t>
  </si>
  <si>
    <t>csv15</t>
  </si>
  <si>
    <t>csv16</t>
  </si>
  <si>
    <t>csvatcsub</t>
  </si>
  <si>
    <t>csvatcsub1</t>
  </si>
  <si>
    <t>csvatcdt</t>
  </si>
  <si>
    <t>csvatctime</t>
  </si>
  <si>
    <t>ctvheading</t>
  </si>
  <si>
    <t>ctvstdno</t>
  </si>
  <si>
    <t>ctvdssid</t>
  </si>
  <si>
    <t>ctv01</t>
  </si>
  <si>
    <t>ctv02</t>
  </si>
  <si>
    <t>ctv03</t>
  </si>
  <si>
    <t>ctv04</t>
  </si>
  <si>
    <t>ctv05</t>
  </si>
  <si>
    <t>ctv06</t>
  </si>
  <si>
    <t>ctv07</t>
  </si>
  <si>
    <t>ctv08</t>
  </si>
  <si>
    <t>ctv08a</t>
  </si>
  <si>
    <t>ctv08b</t>
  </si>
  <si>
    <t>ctv08c</t>
  </si>
  <si>
    <t>ctv09</t>
  </si>
  <si>
    <t>ctv09a</t>
  </si>
  <si>
    <t>ctv09b</t>
  </si>
  <si>
    <t>ctv10sub</t>
  </si>
  <si>
    <t>ctv10</t>
  </si>
  <si>
    <t>ctv11</t>
  </si>
  <si>
    <t>ctv11a</t>
  </si>
  <si>
    <t>ctv11b</t>
  </si>
  <si>
    <t>ctv12</t>
  </si>
  <si>
    <t>ctv13</t>
  </si>
  <si>
    <t>ctv14</t>
  </si>
  <si>
    <t>ctv15</t>
  </si>
  <si>
    <t>ctvafcsub</t>
  </si>
  <si>
    <t>ctvafcdt</t>
  </si>
  <si>
    <t>ctvafctime</t>
  </si>
  <si>
    <t>ctvbheading</t>
  </si>
  <si>
    <t>ctvbstdno</t>
  </si>
  <si>
    <t>ctvbdssid</t>
  </si>
  <si>
    <t>ctvb01</t>
  </si>
  <si>
    <t>ctvb02</t>
  </si>
  <si>
    <t>ctvb03</t>
  </si>
  <si>
    <t>ctvb04</t>
  </si>
  <si>
    <t>ctvb05</t>
  </si>
  <si>
    <t>ctvb06</t>
  </si>
  <si>
    <t>ctvb07</t>
  </si>
  <si>
    <t>ctvb08</t>
  </si>
  <si>
    <t>ctvb08a</t>
  </si>
  <si>
    <t>ctvb08b</t>
  </si>
  <si>
    <t>ctvb08c</t>
  </si>
  <si>
    <t>ctvb09</t>
  </si>
  <si>
    <t>ctvb09a</t>
  </si>
  <si>
    <t>ctvb09b</t>
  </si>
  <si>
    <t>ctvb10sub</t>
  </si>
  <si>
    <t>ctvb10</t>
  </si>
  <si>
    <t>ctvb11</t>
  </si>
  <si>
    <t>ctvb12</t>
  </si>
  <si>
    <t>ctvb13</t>
  </si>
  <si>
    <t>ctvb14</t>
  </si>
  <si>
    <t>ctvb15</t>
  </si>
  <si>
    <t>ctvb16</t>
  </si>
  <si>
    <t>cfvheading</t>
  </si>
  <si>
    <t>cfvstdno</t>
  </si>
  <si>
    <t>cfvdssid</t>
  </si>
  <si>
    <t>cfv01</t>
  </si>
  <si>
    <t>cfv02</t>
  </si>
  <si>
    <t>cfv03</t>
  </si>
  <si>
    <t>cfv04</t>
  </si>
  <si>
    <t>cfv05</t>
  </si>
  <si>
    <t>cfv06</t>
  </si>
  <si>
    <t>cfv07</t>
  </si>
  <si>
    <t>cfv08</t>
  </si>
  <si>
    <t>cfv08a</t>
  </si>
  <si>
    <t>cfv08b</t>
  </si>
  <si>
    <t>cfv08c</t>
  </si>
  <si>
    <t>cfv09</t>
  </si>
  <si>
    <t>cfv09a</t>
  </si>
  <si>
    <t>cfv09b</t>
  </si>
  <si>
    <t>cfv10sub</t>
  </si>
  <si>
    <t>cfv10</t>
  </si>
  <si>
    <t>cfv11</t>
  </si>
  <si>
    <t>cfv12</t>
  </si>
  <si>
    <t>cfv13</t>
  </si>
  <si>
    <t>cfv14</t>
  </si>
  <si>
    <t>cfv15</t>
  </si>
  <si>
    <t>cfv16</t>
  </si>
  <si>
    <t>cfvafcsub</t>
  </si>
  <si>
    <t>cfvafcdt</t>
  </si>
  <si>
    <t>cfvafctime</t>
  </si>
  <si>
    <t>cfivheading</t>
  </si>
  <si>
    <t>cfivstdno</t>
  </si>
  <si>
    <t>cfivdssid</t>
  </si>
  <si>
    <t>cfiv01</t>
  </si>
  <si>
    <t>cfiv02</t>
  </si>
  <si>
    <t>cfiv03</t>
  </si>
  <si>
    <t>cfiv04</t>
  </si>
  <si>
    <t>cfiv05</t>
  </si>
  <si>
    <t>cfiv06</t>
  </si>
  <si>
    <t>cfiv07</t>
  </si>
  <si>
    <t>cfiv08</t>
  </si>
  <si>
    <t>cfiv08a</t>
  </si>
  <si>
    <t>cfiv08b</t>
  </si>
  <si>
    <t>cfiv08c</t>
  </si>
  <si>
    <t>cfiv09</t>
  </si>
  <si>
    <t>cfiv09a</t>
  </si>
  <si>
    <t>cfiv09b</t>
  </si>
  <si>
    <t>cfiv10sub</t>
  </si>
  <si>
    <t>cfiv10</t>
  </si>
  <si>
    <t>cfiv11</t>
  </si>
  <si>
    <t>cfiv12</t>
  </si>
  <si>
    <t>cfiv13</t>
  </si>
  <si>
    <t>cfiv14</t>
  </si>
  <si>
    <t>cfiv15</t>
  </si>
  <si>
    <t>cfiv16</t>
  </si>
  <si>
    <t>Field</t>
  </si>
  <si>
    <t>col_id</t>
  </si>
  <si>
    <t>col_dt</t>
  </si>
  <si>
    <t>_id</t>
  </si>
  <si>
    <t>_uid</t>
  </si>
  <si>
    <t>gpsdt</t>
  </si>
  <si>
    <t>dssid</t>
  </si>
  <si>
    <t>childname</t>
  </si>
  <si>
    <t>deviceid</t>
  </si>
  <si>
    <t>devicetagid</t>
  </si>
  <si>
    <t>formdate</t>
  </si>
  <si>
    <t>formtype</t>
  </si>
  <si>
    <t>gpsacc</t>
  </si>
  <si>
    <t>gpslat</t>
  </si>
  <si>
    <t>gpslng</t>
  </si>
  <si>
    <t>istatus</t>
  </si>
  <si>
    <t>nextapp</t>
  </si>
  <si>
    <t>projectname</t>
  </si>
  <si>
    <t>studyid</t>
  </si>
  <si>
    <t>user</t>
  </si>
  <si>
    <t>cen07m</t>
  </si>
  <si>
    <t>cen07w</t>
  </si>
  <si>
    <t>hb01</t>
  </si>
  <si>
    <t>hb02</t>
  </si>
  <si>
    <t>hb03</t>
  </si>
  <si>
    <t>hb04</t>
  </si>
  <si>
    <t>hb05</t>
  </si>
  <si>
    <t>hb06</t>
  </si>
  <si>
    <t>hb0688x</t>
  </si>
  <si>
    <t>bl01</t>
  </si>
  <si>
    <t>bl02</t>
  </si>
  <si>
    <t>bl03</t>
  </si>
  <si>
    <t>bl04</t>
  </si>
  <si>
    <t>bl05</t>
  </si>
  <si>
    <t>bl06</t>
  </si>
  <si>
    <t>bl07</t>
  </si>
  <si>
    <t>rn01</t>
  </si>
  <si>
    <t>rn02</t>
  </si>
  <si>
    <t>vc01</t>
  </si>
  <si>
    <t>vc02</t>
  </si>
  <si>
    <t>vc03</t>
  </si>
  <si>
    <t>vc04</t>
  </si>
  <si>
    <t>vc05</t>
  </si>
  <si>
    <t>vc06</t>
  </si>
  <si>
    <t>vc07</t>
  </si>
  <si>
    <t>months</t>
  </si>
  <si>
    <t>weeks</t>
  </si>
  <si>
    <t>child name</t>
  </si>
  <si>
    <t>sync date</t>
  </si>
  <si>
    <t>sync id (primary key)</t>
  </si>
  <si>
    <t>device id</t>
  </si>
  <si>
    <t>device tag id</t>
  </si>
  <si>
    <t>entry date</t>
  </si>
  <si>
    <t>form type</t>
  </si>
  <si>
    <t>GPS Accuracy</t>
  </si>
  <si>
    <t>GPS Date</t>
  </si>
  <si>
    <t>GPS Latitude</t>
  </si>
  <si>
    <t>GPS Longitude</t>
  </si>
  <si>
    <t>Other</t>
  </si>
  <si>
    <t>Project Name</t>
  </si>
  <si>
    <t>Randomization Date &amp; Time</t>
  </si>
  <si>
    <t>Data collector</t>
  </si>
  <si>
    <t>Primary key on Device</t>
  </si>
  <si>
    <t>Primary key (unique id)</t>
  </si>
  <si>
    <t>Description</t>
  </si>
  <si>
    <t>CODI: Eligibility &amp; Enrollment (Visit 01)</t>
  </si>
  <si>
    <t>table_name</t>
  </si>
  <si>
    <t>Ele</t>
  </si>
  <si>
    <t>En</t>
  </si>
  <si>
    <t>EN</t>
  </si>
  <si>
    <t>Scf</t>
  </si>
  <si>
    <t>xxx</t>
  </si>
  <si>
    <t>Ele_order</t>
  </si>
  <si>
    <t>En_Order</t>
  </si>
  <si>
    <t>Scf_order</t>
  </si>
  <si>
    <t>Ele &amp; En</t>
  </si>
  <si>
    <t>"</t>
  </si>
  <si>
    <t>Total monthly income of the household : (Includes income of all household member who share one cooking pot)</t>
  </si>
  <si>
    <t>NO FORMAL EDUCATION</t>
  </si>
  <si>
    <t>RELIGIOUS EDUCATION ONLY</t>
  </si>
  <si>
    <t>LESS THAN PRIMARY</t>
  </si>
  <si>
    <t>COMPLETE PRIMARY</t>
  </si>
  <si>
    <t>COMPLETE SECONDARY</t>
  </si>
  <si>
    <t>DON’T KNOW</t>
  </si>
  <si>
    <t>Expected Date of this visit</t>
  </si>
  <si>
    <t>Actual Date of Visit</t>
  </si>
  <si>
    <t>Visits</t>
  </si>
  <si>
    <t>V1,V2,V3</t>
  </si>
  <si>
    <t>pk</t>
  </si>
  <si>
    <t>dio name</t>
  </si>
  <si>
    <t>?? Auto</t>
  </si>
  <si>
    <t>vcq8</t>
  </si>
  <si>
    <t>vcq7</t>
  </si>
  <si>
    <t>vcq9</t>
  </si>
  <si>
    <t>vcq9x</t>
  </si>
  <si>
    <t>vcq10</t>
  </si>
  <si>
    <t>vcq32</t>
  </si>
  <si>
    <t>vcq31</t>
  </si>
  <si>
    <t>vcq33</t>
  </si>
  <si>
    <t>vcq34</t>
  </si>
  <si>
    <t>vcq35</t>
  </si>
  <si>
    <t>V2,V3,V4,V5</t>
  </si>
  <si>
    <t>blq10</t>
  </si>
  <si>
    <t>blq11</t>
  </si>
  <si>
    <t>blq12</t>
  </si>
  <si>
    <t>blq13</t>
  </si>
  <si>
    <t>blq14</t>
  </si>
  <si>
    <t>blq15</t>
  </si>
  <si>
    <t>blq16</t>
  </si>
  <si>
    <t>blq3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</si>
</sst>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ources">
        <xsd:complexType>
          <xsd:sequence minOccurs="0">
            <xsd:element minOccurs="0" maxOccurs="unbounded" nillable="true" name="string" form="unqualified">
              <xsd:complexType>
                <xsd:simpleContent>
                  <xsd:extension base="xsd:string">
                    <xsd:attribute name="name" form="unqualified" type="xsd:string"/>
                  </xsd:extension>
                </xsd:simpleContent>
              </xsd:complexType>
            </xsd:element>
          </xsd:sequence>
        </xsd:complexType>
      </xsd:element>
    </xsd:schema>
  </Schema>
  <Map ID="1" Name="resources_Map" RootElement="re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B283" tableType="xml" totalsRowShown="0" connectionId="1">
  <autoFilter ref="A1:B283"/>
  <tableColumns count="2">
    <tableColumn id="2" uniqueName="name" name="name" dataDxfId="0">
      <xmlColumnPr mapId="1" xpath="/resources/string/@name" xmlDataType="string"/>
    </tableColumn>
    <tableColumn id="1" uniqueName="string" name="string">
      <xmlColumnPr mapId="1" xpath="/resources/stri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opLeftCell="A199" workbookViewId="0">
      <selection activeCell="E1" sqref="E1:F1048576"/>
    </sheetView>
  </sheetViews>
  <sheetFormatPr defaultRowHeight="15" x14ac:dyDescent="0.25"/>
  <cols>
    <col min="1" max="1" width="26.140625" bestFit="1" customWidth="1"/>
    <col min="2" max="2" width="81.140625" bestFit="1" customWidth="1"/>
    <col min="5" max="5" width="14.5703125" customWidth="1"/>
    <col min="6" max="6" width="115.28515625" bestFit="1" customWidth="1"/>
  </cols>
  <sheetData>
    <row r="1" spans="1:6" x14ac:dyDescent="0.25">
      <c r="A1" t="s">
        <v>1</v>
      </c>
      <c r="B1" t="s">
        <v>0</v>
      </c>
      <c r="E1" t="s">
        <v>433</v>
      </c>
      <c r="F1" t="s">
        <v>497</v>
      </c>
    </row>
    <row r="2" spans="1:6" x14ac:dyDescent="0.25">
      <c r="A2" s="1" t="s">
        <v>172</v>
      </c>
      <c r="B2" s="1" t="s">
        <v>2</v>
      </c>
      <c r="E2" t="s">
        <v>436</v>
      </c>
      <c r="F2" t="s">
        <v>495</v>
      </c>
    </row>
    <row r="3" spans="1:6" x14ac:dyDescent="0.25">
      <c r="A3" s="1" t="s">
        <v>173</v>
      </c>
      <c r="B3" s="1" t="s">
        <v>3</v>
      </c>
      <c r="E3" t="s">
        <v>437</v>
      </c>
      <c r="F3" t="s">
        <v>496</v>
      </c>
    </row>
    <row r="4" spans="1:6" x14ac:dyDescent="0.25">
      <c r="A4" s="1" t="s">
        <v>174</v>
      </c>
      <c r="B4" s="1" t="s">
        <v>4</v>
      </c>
      <c r="E4" t="s">
        <v>462</v>
      </c>
      <c r="F4" t="str">
        <f t="shared" ref="F4:F25" si="0">VLOOKUP(E:E,A:B,2,FALSE)</f>
        <v>Successfully collected the blood?</v>
      </c>
    </row>
    <row r="5" spans="1:6" x14ac:dyDescent="0.25">
      <c r="A5" s="1" t="s">
        <v>175</v>
      </c>
      <c r="B5" s="1" t="s">
        <v>5</v>
      </c>
      <c r="E5" t="s">
        <v>463</v>
      </c>
      <c r="F5" t="str">
        <f t="shared" si="0"/>
        <v>Quantity of blood collected sufficient?</v>
      </c>
    </row>
    <row r="6" spans="1:6" x14ac:dyDescent="0.25">
      <c r="A6" s="1" t="s">
        <v>176</v>
      </c>
      <c r="B6" s="1" t="s">
        <v>6</v>
      </c>
      <c r="E6" t="s">
        <v>464</v>
      </c>
      <c r="F6" t="str">
        <f t="shared" si="0"/>
        <v>Date of blood collection</v>
      </c>
    </row>
    <row r="7" spans="1:6" x14ac:dyDescent="0.25">
      <c r="A7" s="1" t="s">
        <v>177</v>
      </c>
      <c r="B7" s="1" t="s">
        <v>7</v>
      </c>
      <c r="E7" t="s">
        <v>465</v>
      </c>
      <c r="F7" t="str">
        <f t="shared" si="0"/>
        <v>Time of collection:</v>
      </c>
    </row>
    <row r="8" spans="1:6" x14ac:dyDescent="0.25">
      <c r="A8" s="1" t="s">
        <v>178</v>
      </c>
      <c r="B8" s="1" t="s">
        <v>8</v>
      </c>
      <c r="E8" t="s">
        <v>466</v>
      </c>
      <c r="F8" t="str">
        <f t="shared" si="0"/>
        <v>Serum separation done?</v>
      </c>
    </row>
    <row r="9" spans="1:6" x14ac:dyDescent="0.25">
      <c r="A9" s="1" t="s">
        <v>179</v>
      </c>
      <c r="B9" s="1" t="s">
        <v>9</v>
      </c>
      <c r="E9" t="s">
        <v>467</v>
      </c>
      <c r="F9" t="str">
        <f t="shared" si="0"/>
        <v>Quantity of Serum sufficient (Minimum 0.5 ml)?</v>
      </c>
    </row>
    <row r="10" spans="1:6" x14ac:dyDescent="0.25">
      <c r="A10" s="1" t="s">
        <v>180</v>
      </c>
      <c r="B10" s="1" t="s">
        <v>10</v>
      </c>
      <c r="E10" t="s">
        <v>468</v>
      </c>
      <c r="F10" t="str">
        <f t="shared" si="0"/>
        <v>Number of Serum sample on Cryotube: (Sample Number - S1)</v>
      </c>
    </row>
    <row r="11" spans="1:6" ht="30" x14ac:dyDescent="0.25">
      <c r="A11" s="1" t="s">
        <v>181</v>
      </c>
      <c r="B11" s="2" t="s">
        <v>11</v>
      </c>
      <c r="E11" t="s">
        <v>216</v>
      </c>
      <c r="F11" t="str">
        <f t="shared" si="0"/>
        <v>Has informed consent of parent been obtained?</v>
      </c>
    </row>
    <row r="12" spans="1:6" x14ac:dyDescent="0.25">
      <c r="A12" s="1" t="s">
        <v>182</v>
      </c>
      <c r="B12" s="1" t="s">
        <v>12</v>
      </c>
      <c r="E12" t="s">
        <v>217</v>
      </c>
      <c r="F12" t="str">
        <f t="shared" si="0"/>
        <v>Age of the child is 14 weeks or 9 months?</v>
      </c>
    </row>
    <row r="13" spans="1:6" x14ac:dyDescent="0.25">
      <c r="A13" s="1" t="s">
        <v>183</v>
      </c>
      <c r="B13" s="1" t="s">
        <v>13</v>
      </c>
      <c r="E13" t="s">
        <v>220</v>
      </c>
      <c r="F13" t="str">
        <f t="shared" si="0"/>
        <v>If the child is 14 weeks, his IPV dose at 14 weeks of age is due?</v>
      </c>
    </row>
    <row r="14" spans="1:6" x14ac:dyDescent="0.25">
      <c r="A14" s="1" t="s">
        <v>184</v>
      </c>
      <c r="B14" s="1" t="s">
        <v>14</v>
      </c>
      <c r="E14" t="s">
        <v>221</v>
      </c>
      <c r="F14" t="str">
        <f t="shared" si="0"/>
        <v>If the child is 9 months, has he received IPV at 14 weeks of age during routine immunization as evidenced by vaccination card?</v>
      </c>
    </row>
    <row r="15" spans="1:6" x14ac:dyDescent="0.25">
      <c r="A15" s="1" t="s">
        <v>185</v>
      </c>
      <c r="B15" s="1" t="s">
        <v>15</v>
      </c>
      <c r="E15" t="s">
        <v>222</v>
      </c>
      <c r="F15" t="str">
        <f t="shared" si="0"/>
        <v>The family does not intend or plan to travel away or migrate out during the next one year of the study duration?</v>
      </c>
    </row>
    <row r="16" spans="1:6" x14ac:dyDescent="0.25">
      <c r="A16" s="1" t="s">
        <v>186</v>
      </c>
      <c r="B16" s="1" t="s">
        <v>16</v>
      </c>
      <c r="E16" t="s">
        <v>223</v>
      </c>
      <c r="F16" t="str">
        <f t="shared" si="0"/>
        <v>The child does not have any acute illness?</v>
      </c>
    </row>
    <row r="17" spans="1:6" x14ac:dyDescent="0.25">
      <c r="A17" s="1" t="s">
        <v>187</v>
      </c>
      <c r="B17" s="1" t="s">
        <v>17</v>
      </c>
      <c r="E17" t="s">
        <v>224</v>
      </c>
      <c r="F17" t="str">
        <f t="shared" si="0"/>
        <v>The child is not currently or previously enrolled in polio vaccine trials?</v>
      </c>
    </row>
    <row r="18" spans="1:6" x14ac:dyDescent="0.25">
      <c r="A18" s="1" t="s">
        <v>188</v>
      </c>
      <c r="B18" s="1" t="s">
        <v>18</v>
      </c>
      <c r="E18" t="s">
        <v>214</v>
      </c>
      <c r="F18" t="str">
        <f t="shared" si="0"/>
        <v>Date of birth</v>
      </c>
    </row>
    <row r="19" spans="1:6" x14ac:dyDescent="0.25">
      <c r="A19" s="1" t="s">
        <v>189</v>
      </c>
      <c r="B19" s="1" t="s">
        <v>19</v>
      </c>
      <c r="E19" t="s">
        <v>228</v>
      </c>
      <c r="F19" t="str">
        <f t="shared" si="0"/>
        <v>Date of enrolment</v>
      </c>
    </row>
    <row r="20" spans="1:6" x14ac:dyDescent="0.25">
      <c r="A20" s="1" t="s">
        <v>190</v>
      </c>
      <c r="B20" s="1" t="s">
        <v>20</v>
      </c>
      <c r="E20" t="s">
        <v>226</v>
      </c>
      <c r="F20" t="str">
        <f t="shared" si="0"/>
        <v>Child Eligible For Enrolment</v>
      </c>
    </row>
    <row r="21" spans="1:6" x14ac:dyDescent="0.25">
      <c r="A21" s="1" t="s">
        <v>191</v>
      </c>
      <c r="B21" s="1" t="s">
        <v>21</v>
      </c>
      <c r="E21" t="s">
        <v>215</v>
      </c>
      <c r="F21" t="str">
        <f t="shared" si="0"/>
        <v>Name of the mother</v>
      </c>
    </row>
    <row r="22" spans="1:6" x14ac:dyDescent="0.25">
      <c r="A22" s="1" t="s">
        <v>192</v>
      </c>
      <c r="B22" s="1" t="s">
        <v>22</v>
      </c>
      <c r="E22" t="s">
        <v>229</v>
      </c>
      <c r="F22" t="str">
        <f t="shared" si="0"/>
        <v>Notes for NON-ELIGIBLE CHILDREN (Reasons):</v>
      </c>
    </row>
    <row r="23" spans="1:6" x14ac:dyDescent="0.25">
      <c r="A23" s="1" t="s">
        <v>193</v>
      </c>
      <c r="B23" s="1" t="s">
        <v>23</v>
      </c>
      <c r="E23" t="s">
        <v>234</v>
      </c>
      <c r="F23" t="str">
        <f t="shared" si="0"/>
        <v>Date Of Enrolment</v>
      </c>
    </row>
    <row r="24" spans="1:6" x14ac:dyDescent="0.25">
      <c r="A24" s="1" t="s">
        <v>194</v>
      </c>
      <c r="B24" s="1" t="s">
        <v>24</v>
      </c>
      <c r="E24" t="s">
        <v>235</v>
      </c>
      <c r="F24" t="str">
        <f t="shared" si="0"/>
        <v>Eligibility Confirmed?</v>
      </c>
    </row>
    <row r="25" spans="1:6" x14ac:dyDescent="0.25">
      <c r="A25" s="1" t="s">
        <v>195</v>
      </c>
      <c r="B25" s="1" t="s">
        <v>25</v>
      </c>
      <c r="E25" t="s">
        <v>236</v>
      </c>
      <c r="F25" t="str">
        <f t="shared" si="0"/>
        <v>Consent form signed?</v>
      </c>
    </row>
    <row r="26" spans="1:6" x14ac:dyDescent="0.25">
      <c r="A26" s="1" t="s">
        <v>196</v>
      </c>
      <c r="B26" s="1" t="s">
        <v>26</v>
      </c>
      <c r="E26" t="s">
        <v>453</v>
      </c>
      <c r="F26" t="s">
        <v>478</v>
      </c>
    </row>
    <row r="27" spans="1:6" x14ac:dyDescent="0.25">
      <c r="A27" s="1" t="s">
        <v>197</v>
      </c>
      <c r="B27" s="1" t="s">
        <v>27</v>
      </c>
      <c r="E27" t="s">
        <v>454</v>
      </c>
      <c r="F27" t="s">
        <v>479</v>
      </c>
    </row>
    <row r="28" spans="1:6" x14ac:dyDescent="0.25">
      <c r="A28" s="1" t="s">
        <v>198</v>
      </c>
      <c r="B28" s="1" t="s">
        <v>28</v>
      </c>
      <c r="E28" t="s">
        <v>244</v>
      </c>
      <c r="F28" t="str">
        <f t="shared" ref="F28:F37" si="1">VLOOKUP(E:E,A:B,2,FALSE)</f>
        <v>Gender of Child</v>
      </c>
    </row>
    <row r="29" spans="1:6" x14ac:dyDescent="0.25">
      <c r="A29" s="1" t="s">
        <v>199</v>
      </c>
      <c r="B29" s="1" t="s">
        <v>29</v>
      </c>
      <c r="E29" t="s">
        <v>245</v>
      </c>
      <c r="F29" t="str">
        <f t="shared" si="1"/>
        <v>Address of the house</v>
      </c>
    </row>
    <row r="30" spans="1:6" x14ac:dyDescent="0.25">
      <c r="A30" s="1" t="s">
        <v>200</v>
      </c>
      <c r="B30" s="1" t="s">
        <v>30</v>
      </c>
      <c r="E30" t="s">
        <v>250</v>
      </c>
      <c r="F30" t="str">
        <f t="shared" si="1"/>
        <v>What is the educational status of the child’s father</v>
      </c>
    </row>
    <row r="31" spans="1:6" x14ac:dyDescent="0.25">
      <c r="A31" s="1" t="s">
        <v>201</v>
      </c>
      <c r="B31" s="1" t="s">
        <v>31</v>
      </c>
      <c r="E31" t="s">
        <v>257</v>
      </c>
      <c r="F31" t="str">
        <f t="shared" si="1"/>
        <v>What is the educational status of the child mother?</v>
      </c>
    </row>
    <row r="32" spans="1:6" x14ac:dyDescent="0.25">
      <c r="A32" s="1" t="s">
        <v>202</v>
      </c>
      <c r="B32" s="1" t="s">
        <v>32</v>
      </c>
      <c r="E32" t="s">
        <v>264</v>
      </c>
      <c r="F32" t="str">
        <f t="shared" si="1"/>
        <v>Total monthly income of the household :
  (Includes income of all household member who share one cooking pot)</v>
      </c>
    </row>
    <row r="33" spans="1:6" x14ac:dyDescent="0.25">
      <c r="A33" s="1" t="s">
        <v>203</v>
      </c>
      <c r="B33" s="1" t="s">
        <v>30</v>
      </c>
      <c r="E33" t="s">
        <v>269</v>
      </c>
      <c r="F33" t="str">
        <f t="shared" si="1"/>
        <v>Number of people in household</v>
      </c>
    </row>
    <row r="34" spans="1:6" x14ac:dyDescent="0.25">
      <c r="A34" s="1" t="s">
        <v>204</v>
      </c>
      <c r="B34" s="1" t="s">
        <v>33</v>
      </c>
      <c r="E34" t="s">
        <v>270</v>
      </c>
      <c r="F34" t="str">
        <f t="shared" si="1"/>
        <v>Number of children less than 5 in household (excluding this child)</v>
      </c>
    </row>
    <row r="35" spans="1:6" x14ac:dyDescent="0.25">
      <c r="A35" s="1" t="s">
        <v>205</v>
      </c>
      <c r="B35" s="1" t="s">
        <v>34</v>
      </c>
      <c r="E35" t="s">
        <v>249</v>
      </c>
      <c r="F35" t="str">
        <f t="shared" si="1"/>
        <v>Alternative Contact Person/s Name/s and Mobile Numbers</v>
      </c>
    </row>
    <row r="36" spans="1:6" x14ac:dyDescent="0.25">
      <c r="A36" s="1" t="s">
        <v>206</v>
      </c>
      <c r="B36" s="1" t="s">
        <v>35</v>
      </c>
      <c r="E36" t="s">
        <v>247</v>
      </c>
      <c r="F36" t="str">
        <f t="shared" si="1"/>
        <v>Father’s phone number</v>
      </c>
    </row>
    <row r="37" spans="1:6" x14ac:dyDescent="0.25">
      <c r="A37" s="1" t="s">
        <v>207</v>
      </c>
      <c r="B37" s="1" t="s">
        <v>36</v>
      </c>
      <c r="E37" t="s">
        <v>248</v>
      </c>
      <c r="F37" t="str">
        <f t="shared" si="1"/>
        <v>Mother’s phone number</v>
      </c>
    </row>
    <row r="38" spans="1:6" x14ac:dyDescent="0.25">
      <c r="A38" s="1" t="s">
        <v>208</v>
      </c>
      <c r="B38" s="1" t="s">
        <v>37</v>
      </c>
      <c r="E38" t="s">
        <v>440</v>
      </c>
      <c r="F38" t="s">
        <v>480</v>
      </c>
    </row>
    <row r="39" spans="1:6" x14ac:dyDescent="0.25">
      <c r="A39" s="1" t="s">
        <v>209</v>
      </c>
      <c r="B39" s="1" t="s">
        <v>38</v>
      </c>
      <c r="E39" t="s">
        <v>435</v>
      </c>
      <c r="F39" t="s">
        <v>481</v>
      </c>
    </row>
    <row r="40" spans="1:6" x14ac:dyDescent="0.25">
      <c r="A40" s="1" t="s">
        <v>210</v>
      </c>
      <c r="B40" s="1" t="s">
        <v>39</v>
      </c>
      <c r="E40" t="s">
        <v>434</v>
      </c>
      <c r="F40" t="s">
        <v>482</v>
      </c>
    </row>
    <row r="41" spans="1:6" x14ac:dyDescent="0.25">
      <c r="A41" s="1" t="s">
        <v>211</v>
      </c>
      <c r="B41" s="1" t="s">
        <v>40</v>
      </c>
      <c r="E41" t="s">
        <v>441</v>
      </c>
      <c r="F41" t="s">
        <v>483</v>
      </c>
    </row>
    <row r="42" spans="1:6" x14ac:dyDescent="0.25">
      <c r="A42" s="1" t="s">
        <v>212</v>
      </c>
      <c r="B42" s="1" t="s">
        <v>41</v>
      </c>
      <c r="E42" t="s">
        <v>442</v>
      </c>
      <c r="F42" t="s">
        <v>484</v>
      </c>
    </row>
    <row r="43" spans="1:6" x14ac:dyDescent="0.25">
      <c r="A43" s="1" t="s">
        <v>213</v>
      </c>
      <c r="B43" s="1" t="s">
        <v>42</v>
      </c>
      <c r="E43" t="s">
        <v>439</v>
      </c>
      <c r="F43" t="str">
        <f>VLOOKUP(E:E,A:B,2,FALSE)</f>
        <v>DSS ID</v>
      </c>
    </row>
    <row r="44" spans="1:6" x14ac:dyDescent="0.25">
      <c r="A44" s="1" t="s">
        <v>214</v>
      </c>
      <c r="B44" s="1" t="s">
        <v>43</v>
      </c>
      <c r="E44" t="s">
        <v>443</v>
      </c>
      <c r="F44" t="s">
        <v>485</v>
      </c>
    </row>
    <row r="45" spans="1:6" x14ac:dyDescent="0.25">
      <c r="A45" s="1" t="s">
        <v>215</v>
      </c>
      <c r="B45" s="1" t="s">
        <v>44</v>
      </c>
      <c r="E45" t="s">
        <v>444</v>
      </c>
      <c r="F45" t="s">
        <v>486</v>
      </c>
    </row>
    <row r="46" spans="1:6" x14ac:dyDescent="0.25">
      <c r="A46" s="1" t="s">
        <v>216</v>
      </c>
      <c r="B46" s="1" t="s">
        <v>45</v>
      </c>
      <c r="E46" t="s">
        <v>445</v>
      </c>
      <c r="F46" t="s">
        <v>487</v>
      </c>
    </row>
    <row r="47" spans="1:6" x14ac:dyDescent="0.25">
      <c r="A47" s="1" t="s">
        <v>217</v>
      </c>
      <c r="B47" s="1" t="s">
        <v>46</v>
      </c>
      <c r="E47" t="s">
        <v>438</v>
      </c>
      <c r="F47" t="s">
        <v>488</v>
      </c>
    </row>
    <row r="48" spans="1:6" x14ac:dyDescent="0.25">
      <c r="A48" s="1" t="s">
        <v>218</v>
      </c>
      <c r="B48" s="1" t="s">
        <v>47</v>
      </c>
      <c r="E48" t="s">
        <v>446</v>
      </c>
      <c r="F48" t="s">
        <v>489</v>
      </c>
    </row>
    <row r="49" spans="1:6" x14ac:dyDescent="0.25">
      <c r="A49" s="1" t="s">
        <v>219</v>
      </c>
      <c r="B49" s="1" t="s">
        <v>48</v>
      </c>
      <c r="E49" t="s">
        <v>447</v>
      </c>
      <c r="F49" t="s">
        <v>490</v>
      </c>
    </row>
    <row r="50" spans="1:6" x14ac:dyDescent="0.25">
      <c r="A50" s="1" t="s">
        <v>220</v>
      </c>
      <c r="B50" s="1" t="s">
        <v>49</v>
      </c>
      <c r="E50" t="s">
        <v>455</v>
      </c>
      <c r="F50" t="str">
        <f t="shared" ref="F50:F55" si="2">VLOOKUP(E:E,A:B,2,FALSE)</f>
        <v>Is the child healthy?</v>
      </c>
    </row>
    <row r="51" spans="1:6" x14ac:dyDescent="0.25">
      <c r="A51" s="1" t="s">
        <v>221</v>
      </c>
      <c r="B51" s="1" t="s">
        <v>50</v>
      </c>
      <c r="E51" t="s">
        <v>456</v>
      </c>
      <c r="F51" t="str">
        <f t="shared" si="2"/>
        <v>Was this child hospitalized since last visit?</v>
      </c>
    </row>
    <row r="52" spans="1:6" x14ac:dyDescent="0.25">
      <c r="A52" s="1" t="s">
        <v>222</v>
      </c>
      <c r="B52" s="1" t="s">
        <v>51</v>
      </c>
      <c r="E52" t="s">
        <v>457</v>
      </c>
      <c r="F52" t="str">
        <f t="shared" si="2"/>
        <v>If `YES`in question above, has a copy of the discharge summary attached herewith?</v>
      </c>
    </row>
    <row r="53" spans="1:6" x14ac:dyDescent="0.25">
      <c r="A53" s="1" t="s">
        <v>223</v>
      </c>
      <c r="B53" s="1" t="s">
        <v>52</v>
      </c>
      <c r="E53" t="s">
        <v>458</v>
      </c>
      <c r="F53" t="str">
        <f t="shared" si="2"/>
        <v>From birth until now, is the child breast fed at all?</v>
      </c>
    </row>
    <row r="54" spans="1:6" x14ac:dyDescent="0.25">
      <c r="A54" s="1" t="s">
        <v>224</v>
      </c>
      <c r="B54" s="1" t="s">
        <v>53</v>
      </c>
      <c r="E54" t="s">
        <v>459</v>
      </c>
      <c r="F54" t="str">
        <f t="shared" si="2"/>
        <v>Is the child currently breastfed?</v>
      </c>
    </row>
    <row r="55" spans="1:6" x14ac:dyDescent="0.25">
      <c r="A55" s="1" t="s">
        <v>225</v>
      </c>
      <c r="B55" s="1" t="s">
        <v>54</v>
      </c>
      <c r="E55" t="s">
        <v>460</v>
      </c>
      <c r="F55" t="str">
        <f t="shared" si="2"/>
        <v>If partial breast feeding, what type of milk or other things is child receiving?</v>
      </c>
    </row>
    <row r="56" spans="1:6" x14ac:dyDescent="0.25">
      <c r="A56" s="1" t="s">
        <v>226</v>
      </c>
      <c r="B56" s="1" t="s">
        <v>55</v>
      </c>
      <c r="E56" t="s">
        <v>461</v>
      </c>
      <c r="F56" t="s">
        <v>491</v>
      </c>
    </row>
    <row r="57" spans="1:6" x14ac:dyDescent="0.25">
      <c r="A57" s="1" t="s">
        <v>227</v>
      </c>
      <c r="B57" s="1" t="s">
        <v>56</v>
      </c>
      <c r="E57" t="s">
        <v>448</v>
      </c>
      <c r="F57" t="str">
        <f>VLOOKUP(E:E,A:B,2,FALSE)</f>
        <v>Interview Status</v>
      </c>
    </row>
    <row r="58" spans="1:6" x14ac:dyDescent="0.25">
      <c r="A58" s="1" t="s">
        <v>228</v>
      </c>
      <c r="B58" s="1" t="s">
        <v>57</v>
      </c>
      <c r="E58" t="s">
        <v>449</v>
      </c>
      <c r="F58" t="s">
        <v>128</v>
      </c>
    </row>
    <row r="59" spans="1:6" x14ac:dyDescent="0.25">
      <c r="A59" s="1" t="s">
        <v>229</v>
      </c>
      <c r="B59" s="1" t="s">
        <v>58</v>
      </c>
      <c r="E59" t="s">
        <v>450</v>
      </c>
      <c r="F59" t="s">
        <v>492</v>
      </c>
    </row>
    <row r="60" spans="1:6" x14ac:dyDescent="0.25">
      <c r="A60" s="1" t="s">
        <v>230</v>
      </c>
      <c r="B60" s="1" t="s">
        <v>36</v>
      </c>
      <c r="E60" t="s">
        <v>469</v>
      </c>
      <c r="F60" t="s">
        <v>493</v>
      </c>
    </row>
    <row r="61" spans="1:6" x14ac:dyDescent="0.25">
      <c r="A61" s="1" t="s">
        <v>231</v>
      </c>
      <c r="B61" s="1" t="s">
        <v>59</v>
      </c>
      <c r="E61" t="s">
        <v>470</v>
      </c>
      <c r="F61" t="str">
        <f>VLOOKUP(E:E,A:B,2,FALSE)</f>
        <v>Study Arm : (please circle one of the followings)</v>
      </c>
    </row>
    <row r="62" spans="1:6" x14ac:dyDescent="0.25">
      <c r="A62" s="1" t="s">
        <v>232</v>
      </c>
      <c r="B62" s="1" t="s">
        <v>60</v>
      </c>
      <c r="E62" t="s">
        <v>451</v>
      </c>
      <c r="F62" t="str">
        <f>VLOOKUP(E:E,A:B,2,FALSE)</f>
        <v>Study Number</v>
      </c>
    </row>
    <row r="63" spans="1:6" ht="45" x14ac:dyDescent="0.25">
      <c r="A63" s="1" t="s">
        <v>233</v>
      </c>
      <c r="B63" s="2" t="s">
        <v>61</v>
      </c>
      <c r="E63" t="s">
        <v>452</v>
      </c>
      <c r="F63" t="s">
        <v>494</v>
      </c>
    </row>
    <row r="64" spans="1:6" x14ac:dyDescent="0.25">
      <c r="A64" s="1" t="s">
        <v>234</v>
      </c>
      <c r="B64" s="1" t="s">
        <v>62</v>
      </c>
      <c r="E64" t="s">
        <v>471</v>
      </c>
      <c r="F64" t="str">
        <f t="shared" ref="F64:F70" si="3">VLOOKUP(E:E,A:B,2,FALSE)</f>
        <v>The child received vaccine according to randomization?</v>
      </c>
    </row>
    <row r="65" spans="1:6" x14ac:dyDescent="0.25">
      <c r="A65" s="1" t="s">
        <v>235</v>
      </c>
      <c r="B65" s="1" t="s">
        <v>63</v>
      </c>
      <c r="E65" t="s">
        <v>472</v>
      </c>
      <c r="F65" t="str">
        <f t="shared" si="3"/>
        <v>Which vaccine does child received? (Please tick one)</v>
      </c>
    </row>
    <row r="66" spans="1:6" x14ac:dyDescent="0.25">
      <c r="A66" s="1" t="s">
        <v>236</v>
      </c>
      <c r="B66" s="1" t="s">
        <v>64</v>
      </c>
      <c r="E66" t="s">
        <v>473</v>
      </c>
      <c r="F66" t="str">
        <f t="shared" si="3"/>
        <v>Date vaccination received ( dd / mm /yy )</v>
      </c>
    </row>
    <row r="67" spans="1:6" x14ac:dyDescent="0.25">
      <c r="A67" s="1" t="s">
        <v>237</v>
      </c>
      <c r="B67" s="1" t="s">
        <v>65</v>
      </c>
      <c r="E67" t="s">
        <v>474</v>
      </c>
      <c r="F67" t="str">
        <f t="shared" si="3"/>
        <v>Time of vaccination received ( hh : mm, 24 hour clock)</v>
      </c>
    </row>
    <row r="68" spans="1:6" x14ac:dyDescent="0.25">
      <c r="A68" s="1" t="s">
        <v>238</v>
      </c>
      <c r="B68" s="1" t="s">
        <v>66</v>
      </c>
      <c r="E68" t="s">
        <v>475</v>
      </c>
      <c r="F68" t="str">
        <f t="shared" si="3"/>
        <v>Child observed for at least 30 minutes post vaccination</v>
      </c>
    </row>
    <row r="69" spans="1:6" x14ac:dyDescent="0.25">
      <c r="A69" s="1" t="s">
        <v>239</v>
      </c>
      <c r="B69" s="1" t="s">
        <v>67</v>
      </c>
      <c r="E69" t="s">
        <v>476</v>
      </c>
      <c r="F69" t="str">
        <f t="shared" si="3"/>
        <v>If adverse events were observed, please specify below:</v>
      </c>
    </row>
    <row r="70" spans="1:6" x14ac:dyDescent="0.25">
      <c r="A70" s="1" t="s">
        <v>240</v>
      </c>
      <c r="B70" s="1" t="s">
        <v>68</v>
      </c>
      <c r="E70" t="s">
        <v>477</v>
      </c>
      <c r="F70" t="str">
        <f t="shared" si="3"/>
        <v>If no, give reason</v>
      </c>
    </row>
    <row r="71" spans="1:6" x14ac:dyDescent="0.25">
      <c r="A71" s="1" t="s">
        <v>241</v>
      </c>
      <c r="B71" s="1" t="s">
        <v>69</v>
      </c>
    </row>
    <row r="72" spans="1:6" x14ac:dyDescent="0.25">
      <c r="A72" s="1" t="s">
        <v>242</v>
      </c>
      <c r="B72" s="1" t="s">
        <v>70</v>
      </c>
    </row>
    <row r="73" spans="1:6" x14ac:dyDescent="0.25">
      <c r="A73" s="1" t="s">
        <v>243</v>
      </c>
      <c r="B73" s="1" t="s">
        <v>71</v>
      </c>
    </row>
    <row r="74" spans="1:6" x14ac:dyDescent="0.25">
      <c r="A74" s="1" t="s">
        <v>244</v>
      </c>
      <c r="B74" s="1" t="s">
        <v>72</v>
      </c>
    </row>
    <row r="75" spans="1:6" x14ac:dyDescent="0.25">
      <c r="A75" s="1" t="s">
        <v>245</v>
      </c>
      <c r="B75" s="1" t="s">
        <v>73</v>
      </c>
    </row>
    <row r="76" spans="1:6" x14ac:dyDescent="0.25">
      <c r="A76" s="1" t="s">
        <v>246</v>
      </c>
      <c r="B76" s="1" t="s">
        <v>36</v>
      </c>
    </row>
    <row r="77" spans="1:6" x14ac:dyDescent="0.25">
      <c r="A77" s="1" t="s">
        <v>247</v>
      </c>
      <c r="B77" s="1" t="s">
        <v>74</v>
      </c>
    </row>
    <row r="78" spans="1:6" x14ac:dyDescent="0.25">
      <c r="A78" s="1" t="s">
        <v>248</v>
      </c>
      <c r="B78" s="1" t="s">
        <v>75</v>
      </c>
    </row>
    <row r="79" spans="1:6" x14ac:dyDescent="0.25">
      <c r="A79" s="1" t="s">
        <v>249</v>
      </c>
      <c r="B79" s="1" t="s">
        <v>76</v>
      </c>
    </row>
    <row r="80" spans="1:6" x14ac:dyDescent="0.25">
      <c r="A80" s="1" t="s">
        <v>250</v>
      </c>
      <c r="B80" s="1" t="s">
        <v>77</v>
      </c>
    </row>
    <row r="81" spans="1:2" x14ac:dyDescent="0.25">
      <c r="A81" s="1" t="s">
        <v>251</v>
      </c>
      <c r="B81" s="1" t="s">
        <v>78</v>
      </c>
    </row>
    <row r="82" spans="1:2" x14ac:dyDescent="0.25">
      <c r="A82" s="1" t="s">
        <v>252</v>
      </c>
      <c r="B82" s="1" t="s">
        <v>79</v>
      </c>
    </row>
    <row r="83" spans="1:2" x14ac:dyDescent="0.25">
      <c r="A83" s="1" t="s">
        <v>253</v>
      </c>
      <c r="B83" s="1" t="s">
        <v>80</v>
      </c>
    </row>
    <row r="84" spans="1:2" x14ac:dyDescent="0.25">
      <c r="A84" s="1" t="s">
        <v>254</v>
      </c>
      <c r="B84" s="1" t="s">
        <v>81</v>
      </c>
    </row>
    <row r="85" spans="1:2" x14ac:dyDescent="0.25">
      <c r="A85" s="1" t="s">
        <v>255</v>
      </c>
      <c r="B85" s="1" t="s">
        <v>82</v>
      </c>
    </row>
    <row r="86" spans="1:2" x14ac:dyDescent="0.25">
      <c r="A86" s="1" t="s">
        <v>256</v>
      </c>
      <c r="B86" s="1" t="s">
        <v>83</v>
      </c>
    </row>
    <row r="87" spans="1:2" x14ac:dyDescent="0.25">
      <c r="A87" s="1" t="s">
        <v>257</v>
      </c>
      <c r="B87" s="1" t="s">
        <v>84</v>
      </c>
    </row>
    <row r="88" spans="1:2" x14ac:dyDescent="0.25">
      <c r="A88" s="1" t="s">
        <v>258</v>
      </c>
      <c r="B88" s="1" t="s">
        <v>78</v>
      </c>
    </row>
    <row r="89" spans="1:2" x14ac:dyDescent="0.25">
      <c r="A89" s="1" t="s">
        <v>259</v>
      </c>
      <c r="B89" s="1" t="s">
        <v>81</v>
      </c>
    </row>
    <row r="90" spans="1:2" x14ac:dyDescent="0.25">
      <c r="A90" s="1" t="s">
        <v>260</v>
      </c>
      <c r="B90" s="1" t="s">
        <v>79</v>
      </c>
    </row>
    <row r="91" spans="1:2" x14ac:dyDescent="0.25">
      <c r="A91" s="1" t="s">
        <v>261</v>
      </c>
      <c r="B91" s="1" t="s">
        <v>82</v>
      </c>
    </row>
    <row r="92" spans="1:2" x14ac:dyDescent="0.25">
      <c r="A92" s="1" t="s">
        <v>262</v>
      </c>
      <c r="B92" s="1" t="s">
        <v>80</v>
      </c>
    </row>
    <row r="93" spans="1:2" x14ac:dyDescent="0.25">
      <c r="A93" s="1" t="s">
        <v>263</v>
      </c>
      <c r="B93" s="1" t="s">
        <v>83</v>
      </c>
    </row>
    <row r="94" spans="1:2" ht="30" x14ac:dyDescent="0.25">
      <c r="A94" s="1" t="s">
        <v>264</v>
      </c>
      <c r="B94" s="2" t="s">
        <v>85</v>
      </c>
    </row>
    <row r="95" spans="1:2" x14ac:dyDescent="0.25">
      <c r="A95" s="1" t="s">
        <v>265</v>
      </c>
      <c r="B95" s="1" t="s">
        <v>86</v>
      </c>
    </row>
    <row r="96" spans="1:2" x14ac:dyDescent="0.25">
      <c r="A96" s="1" t="s">
        <v>266</v>
      </c>
      <c r="B96" s="1" t="s">
        <v>87</v>
      </c>
    </row>
    <row r="97" spans="1:2" x14ac:dyDescent="0.25">
      <c r="A97" s="1" t="s">
        <v>267</v>
      </c>
      <c r="B97" s="1" t="s">
        <v>88</v>
      </c>
    </row>
    <row r="98" spans="1:2" x14ac:dyDescent="0.25">
      <c r="A98" s="1" t="s">
        <v>268</v>
      </c>
      <c r="B98" s="1" t="s">
        <v>89</v>
      </c>
    </row>
    <row r="99" spans="1:2" x14ac:dyDescent="0.25">
      <c r="A99" s="1" t="s">
        <v>269</v>
      </c>
      <c r="B99" s="1" t="s">
        <v>90</v>
      </c>
    </row>
    <row r="100" spans="1:2" x14ac:dyDescent="0.25">
      <c r="A100" s="1" t="s">
        <v>270</v>
      </c>
      <c r="B100" s="1" t="s">
        <v>91</v>
      </c>
    </row>
    <row r="101" spans="1:2" x14ac:dyDescent="0.25">
      <c r="A101" s="1" t="s">
        <v>458</v>
      </c>
      <c r="B101" s="1" t="s">
        <v>92</v>
      </c>
    </row>
    <row r="102" spans="1:2" x14ac:dyDescent="0.25">
      <c r="A102" s="1" t="s">
        <v>459</v>
      </c>
      <c r="B102" s="1" t="s">
        <v>93</v>
      </c>
    </row>
    <row r="103" spans="1:2" x14ac:dyDescent="0.25">
      <c r="A103" s="1" t="s">
        <v>271</v>
      </c>
      <c r="B103" s="1" t="s">
        <v>39</v>
      </c>
    </row>
    <row r="104" spans="1:2" x14ac:dyDescent="0.25">
      <c r="A104" s="1" t="s">
        <v>272</v>
      </c>
      <c r="B104" s="1" t="s">
        <v>94</v>
      </c>
    </row>
    <row r="105" spans="1:2" x14ac:dyDescent="0.25">
      <c r="A105" s="1" t="s">
        <v>273</v>
      </c>
      <c r="B105" s="1" t="s">
        <v>95</v>
      </c>
    </row>
    <row r="106" spans="1:2" x14ac:dyDescent="0.25">
      <c r="A106" s="1" t="s">
        <v>460</v>
      </c>
      <c r="B106" s="1" t="s">
        <v>96</v>
      </c>
    </row>
    <row r="107" spans="1:2" x14ac:dyDescent="0.25">
      <c r="A107" s="1" t="s">
        <v>274</v>
      </c>
      <c r="B107" s="1" t="s">
        <v>97</v>
      </c>
    </row>
    <row r="108" spans="1:2" x14ac:dyDescent="0.25">
      <c r="A108" s="1" t="s">
        <v>275</v>
      </c>
      <c r="B108" s="1" t="s">
        <v>98</v>
      </c>
    </row>
    <row r="109" spans="1:2" x14ac:dyDescent="0.25">
      <c r="A109" s="1" t="s">
        <v>276</v>
      </c>
      <c r="B109" s="1" t="s">
        <v>99</v>
      </c>
    </row>
    <row r="110" spans="1:2" x14ac:dyDescent="0.25">
      <c r="A110" s="1" t="s">
        <v>462</v>
      </c>
      <c r="B110" s="1" t="s">
        <v>100</v>
      </c>
    </row>
    <row r="111" spans="1:2" x14ac:dyDescent="0.25">
      <c r="A111" s="1" t="s">
        <v>463</v>
      </c>
      <c r="B111" s="1" t="s">
        <v>101</v>
      </c>
    </row>
    <row r="112" spans="1:2" x14ac:dyDescent="0.25">
      <c r="A112" s="1" t="s">
        <v>464</v>
      </c>
      <c r="B112" s="1" t="s">
        <v>102</v>
      </c>
    </row>
    <row r="113" spans="1:2" x14ac:dyDescent="0.25">
      <c r="A113" s="1" t="s">
        <v>465</v>
      </c>
      <c r="B113" s="1" t="s">
        <v>103</v>
      </c>
    </row>
    <row r="114" spans="1:2" x14ac:dyDescent="0.25">
      <c r="A114" s="1" t="s">
        <v>466</v>
      </c>
      <c r="B114" s="1" t="s">
        <v>104</v>
      </c>
    </row>
    <row r="115" spans="1:2" x14ac:dyDescent="0.25">
      <c r="A115" s="1" t="s">
        <v>467</v>
      </c>
      <c r="B115" s="1" t="s">
        <v>105</v>
      </c>
    </row>
    <row r="116" spans="1:2" x14ac:dyDescent="0.25">
      <c r="A116" s="1" t="s">
        <v>468</v>
      </c>
      <c r="B116" s="1" t="s">
        <v>106</v>
      </c>
    </row>
    <row r="117" spans="1:2" x14ac:dyDescent="0.25">
      <c r="A117" s="1" t="s">
        <v>277</v>
      </c>
      <c r="B117" s="1" t="s">
        <v>107</v>
      </c>
    </row>
    <row r="118" spans="1:2" x14ac:dyDescent="0.25">
      <c r="A118" s="1" t="s">
        <v>278</v>
      </c>
      <c r="B118" s="1" t="s">
        <v>108</v>
      </c>
    </row>
    <row r="119" spans="1:2" x14ac:dyDescent="0.25">
      <c r="A119" s="1" t="s">
        <v>279</v>
      </c>
      <c r="B119" s="1" t="s">
        <v>109</v>
      </c>
    </row>
    <row r="120" spans="1:2" x14ac:dyDescent="0.25">
      <c r="A120" s="1" t="s">
        <v>280</v>
      </c>
      <c r="B120" s="1" t="s">
        <v>110</v>
      </c>
    </row>
    <row r="121" spans="1:2" x14ac:dyDescent="0.25">
      <c r="A121" s="1" t="s">
        <v>281</v>
      </c>
      <c r="B121" s="1" t="s">
        <v>111</v>
      </c>
    </row>
    <row r="122" spans="1:2" x14ac:dyDescent="0.25">
      <c r="A122" s="1" t="s">
        <v>470</v>
      </c>
      <c r="B122" s="1" t="s">
        <v>112</v>
      </c>
    </row>
    <row r="123" spans="1:2" x14ac:dyDescent="0.25">
      <c r="A123" s="1" t="s">
        <v>282</v>
      </c>
      <c r="B123" s="1" t="s">
        <v>113</v>
      </c>
    </row>
    <row r="124" spans="1:2" x14ac:dyDescent="0.25">
      <c r="A124" s="1" t="s">
        <v>283</v>
      </c>
      <c r="B124" s="1" t="s">
        <v>114</v>
      </c>
    </row>
    <row r="125" spans="1:2" x14ac:dyDescent="0.25">
      <c r="A125" s="1" t="s">
        <v>284</v>
      </c>
      <c r="B125" s="1" t="s">
        <v>115</v>
      </c>
    </row>
    <row r="126" spans="1:2" x14ac:dyDescent="0.25">
      <c r="A126" s="1" t="s">
        <v>285</v>
      </c>
      <c r="B126" s="1" t="s">
        <v>116</v>
      </c>
    </row>
    <row r="127" spans="1:2" x14ac:dyDescent="0.25">
      <c r="A127" s="1" t="s">
        <v>286</v>
      </c>
      <c r="B127" s="1" t="s">
        <v>117</v>
      </c>
    </row>
    <row r="128" spans="1:2" x14ac:dyDescent="0.25">
      <c r="A128" s="1" t="s">
        <v>471</v>
      </c>
      <c r="B128" s="1" t="s">
        <v>118</v>
      </c>
    </row>
    <row r="129" spans="1:2" x14ac:dyDescent="0.25">
      <c r="A129" s="1" t="s">
        <v>472</v>
      </c>
      <c r="B129" s="1" t="s">
        <v>119</v>
      </c>
    </row>
    <row r="130" spans="1:2" x14ac:dyDescent="0.25">
      <c r="A130" s="1" t="s">
        <v>287</v>
      </c>
      <c r="B130" s="1" t="s">
        <v>120</v>
      </c>
    </row>
    <row r="131" spans="1:2" x14ac:dyDescent="0.25">
      <c r="A131" s="1" t="s">
        <v>288</v>
      </c>
      <c r="B131" s="1" t="s">
        <v>121</v>
      </c>
    </row>
    <row r="132" spans="1:2" x14ac:dyDescent="0.25">
      <c r="A132" s="1" t="s">
        <v>473</v>
      </c>
      <c r="B132" s="1" t="s">
        <v>122</v>
      </c>
    </row>
    <row r="133" spans="1:2" x14ac:dyDescent="0.25">
      <c r="A133" s="1" t="s">
        <v>474</v>
      </c>
      <c r="B133" s="1" t="s">
        <v>123</v>
      </c>
    </row>
    <row r="134" spans="1:2" x14ac:dyDescent="0.25">
      <c r="A134" s="1" t="s">
        <v>475</v>
      </c>
      <c r="B134" s="1" t="s">
        <v>124</v>
      </c>
    </row>
    <row r="135" spans="1:2" x14ac:dyDescent="0.25">
      <c r="A135" s="1" t="s">
        <v>476</v>
      </c>
      <c r="B135" s="1" t="s">
        <v>125</v>
      </c>
    </row>
    <row r="136" spans="1:2" x14ac:dyDescent="0.25">
      <c r="A136" s="1" t="s">
        <v>477</v>
      </c>
      <c r="B136" s="1" t="s">
        <v>126</v>
      </c>
    </row>
    <row r="137" spans="1:2" x14ac:dyDescent="0.25">
      <c r="A137" s="1" t="s">
        <v>289</v>
      </c>
      <c r="B137" s="1" t="s">
        <v>127</v>
      </c>
    </row>
    <row r="138" spans="1:2" x14ac:dyDescent="0.25">
      <c r="A138" s="1" t="s">
        <v>290</v>
      </c>
      <c r="B138" s="1" t="s">
        <v>128</v>
      </c>
    </row>
    <row r="139" spans="1:2" ht="30" x14ac:dyDescent="0.25">
      <c r="A139" s="1" t="s">
        <v>291</v>
      </c>
      <c r="B139" s="2" t="s">
        <v>129</v>
      </c>
    </row>
    <row r="140" spans="1:2" x14ac:dyDescent="0.25">
      <c r="A140" s="1" t="s">
        <v>292</v>
      </c>
      <c r="B140" s="1" t="s">
        <v>130</v>
      </c>
    </row>
    <row r="141" spans="1:2" x14ac:dyDescent="0.25">
      <c r="A141" s="1" t="s">
        <v>293</v>
      </c>
      <c r="B141" s="1" t="s">
        <v>131</v>
      </c>
    </row>
    <row r="142" spans="1:2" x14ac:dyDescent="0.25">
      <c r="A142" s="1" t="s">
        <v>294</v>
      </c>
      <c r="B142" s="1" t="s">
        <v>132</v>
      </c>
    </row>
    <row r="143" spans="1:2" x14ac:dyDescent="0.25">
      <c r="A143" s="1" t="s">
        <v>295</v>
      </c>
      <c r="B143" s="1" t="s">
        <v>133</v>
      </c>
    </row>
    <row r="144" spans="1:2" x14ac:dyDescent="0.25">
      <c r="A144" s="1" t="s">
        <v>296</v>
      </c>
      <c r="B144" s="1" t="s">
        <v>134</v>
      </c>
    </row>
    <row r="145" spans="1:2" x14ac:dyDescent="0.25">
      <c r="A145" s="1" t="s">
        <v>297</v>
      </c>
      <c r="B145" s="1" t="s">
        <v>135</v>
      </c>
    </row>
    <row r="146" spans="1:2" x14ac:dyDescent="0.25">
      <c r="A146" s="1" t="s">
        <v>298</v>
      </c>
      <c r="B146" s="1" t="s">
        <v>136</v>
      </c>
    </row>
    <row r="147" spans="1:2" x14ac:dyDescent="0.25">
      <c r="A147" s="1" t="s">
        <v>299</v>
      </c>
      <c r="B147" s="1" t="s">
        <v>137</v>
      </c>
    </row>
    <row r="148" spans="1:2" ht="30" x14ac:dyDescent="0.25">
      <c r="A148" s="1" t="s">
        <v>300</v>
      </c>
      <c r="B148" s="2" t="s">
        <v>138</v>
      </c>
    </row>
    <row r="149" spans="1:2" x14ac:dyDescent="0.25">
      <c r="A149" s="1" t="s">
        <v>301</v>
      </c>
      <c r="B149" s="1" t="s">
        <v>59</v>
      </c>
    </row>
    <row r="150" spans="1:2" x14ac:dyDescent="0.25">
      <c r="A150" s="1" t="s">
        <v>302</v>
      </c>
      <c r="B150" s="1" t="s">
        <v>36</v>
      </c>
    </row>
    <row r="151" spans="1:2" x14ac:dyDescent="0.25">
      <c r="A151" s="1" t="s">
        <v>303</v>
      </c>
      <c r="B151" s="1" t="s">
        <v>139</v>
      </c>
    </row>
    <row r="152" spans="1:2" x14ac:dyDescent="0.25">
      <c r="A152" s="1" t="s">
        <v>304</v>
      </c>
      <c r="B152" s="1" t="s">
        <v>140</v>
      </c>
    </row>
    <row r="153" spans="1:2" x14ac:dyDescent="0.25">
      <c r="A153" s="1" t="s">
        <v>305</v>
      </c>
      <c r="B153" s="1" t="s">
        <v>141</v>
      </c>
    </row>
    <row r="154" spans="1:2" x14ac:dyDescent="0.25">
      <c r="A154" s="1" t="s">
        <v>455</v>
      </c>
      <c r="B154" s="1" t="s">
        <v>142</v>
      </c>
    </row>
    <row r="155" spans="1:2" x14ac:dyDescent="0.25">
      <c r="A155" s="1" t="s">
        <v>456</v>
      </c>
      <c r="B155" s="1" t="s">
        <v>143</v>
      </c>
    </row>
    <row r="156" spans="1:2" x14ac:dyDescent="0.25">
      <c r="A156" s="1" t="s">
        <v>457</v>
      </c>
      <c r="B156" s="1" t="s">
        <v>144</v>
      </c>
    </row>
    <row r="157" spans="1:2" x14ac:dyDescent="0.25">
      <c r="A157" s="1" t="s">
        <v>306</v>
      </c>
      <c r="B157" s="1" t="s">
        <v>92</v>
      </c>
    </row>
    <row r="158" spans="1:2" x14ac:dyDescent="0.25">
      <c r="A158" s="1" t="s">
        <v>307</v>
      </c>
      <c r="B158" s="1" t="s">
        <v>145</v>
      </c>
    </row>
    <row r="159" spans="1:2" x14ac:dyDescent="0.25">
      <c r="A159" s="1" t="s">
        <v>308</v>
      </c>
      <c r="B159" s="1" t="s">
        <v>39</v>
      </c>
    </row>
    <row r="160" spans="1:2" x14ac:dyDescent="0.25">
      <c r="A160" s="1" t="s">
        <v>309</v>
      </c>
      <c r="B160" s="1" t="s">
        <v>94</v>
      </c>
    </row>
    <row r="161" spans="1:2" x14ac:dyDescent="0.25">
      <c r="A161" s="1" t="s">
        <v>310</v>
      </c>
      <c r="B161" s="1" t="s">
        <v>95</v>
      </c>
    </row>
    <row r="162" spans="1:2" x14ac:dyDescent="0.25">
      <c r="A162" s="1" t="s">
        <v>311</v>
      </c>
      <c r="B162" s="1" t="s">
        <v>96</v>
      </c>
    </row>
    <row r="163" spans="1:2" x14ac:dyDescent="0.25">
      <c r="A163" s="1" t="s">
        <v>312</v>
      </c>
      <c r="B163" s="1" t="s">
        <v>97</v>
      </c>
    </row>
    <row r="164" spans="1:2" x14ac:dyDescent="0.25">
      <c r="A164" s="1" t="s">
        <v>313</v>
      </c>
      <c r="B164" s="1" t="s">
        <v>98</v>
      </c>
    </row>
    <row r="165" spans="1:2" x14ac:dyDescent="0.25">
      <c r="A165" s="1" t="s">
        <v>314</v>
      </c>
      <c r="B165" s="1" t="s">
        <v>146</v>
      </c>
    </row>
    <row r="166" spans="1:2" x14ac:dyDescent="0.25">
      <c r="A166" s="1" t="s">
        <v>315</v>
      </c>
      <c r="B166" s="1" t="s">
        <v>100</v>
      </c>
    </row>
    <row r="167" spans="1:2" x14ac:dyDescent="0.25">
      <c r="A167" s="1" t="s">
        <v>316</v>
      </c>
      <c r="B167" s="1" t="s">
        <v>101</v>
      </c>
    </row>
    <row r="168" spans="1:2" x14ac:dyDescent="0.25">
      <c r="A168" s="1" t="s">
        <v>317</v>
      </c>
      <c r="B168" s="1" t="s">
        <v>147</v>
      </c>
    </row>
    <row r="169" spans="1:2" x14ac:dyDescent="0.25">
      <c r="A169" s="1" t="s">
        <v>318</v>
      </c>
      <c r="B169" s="1" t="s">
        <v>103</v>
      </c>
    </row>
    <row r="170" spans="1:2" x14ac:dyDescent="0.25">
      <c r="A170" s="1" t="s">
        <v>319</v>
      </c>
      <c r="B170" s="1" t="s">
        <v>104</v>
      </c>
    </row>
    <row r="171" spans="1:2" x14ac:dyDescent="0.25">
      <c r="A171" s="1" t="s">
        <v>320</v>
      </c>
      <c r="B171" s="1" t="s">
        <v>148</v>
      </c>
    </row>
    <row r="172" spans="1:2" x14ac:dyDescent="0.25">
      <c r="A172" s="1" t="s">
        <v>321</v>
      </c>
      <c r="B172" s="1" t="s">
        <v>149</v>
      </c>
    </row>
    <row r="173" spans="1:2" ht="30" x14ac:dyDescent="0.25">
      <c r="A173" s="1" t="s">
        <v>322</v>
      </c>
      <c r="B173" s="2" t="s">
        <v>150</v>
      </c>
    </row>
    <row r="174" spans="1:2" ht="30" x14ac:dyDescent="0.25">
      <c r="A174" s="1" t="s">
        <v>323</v>
      </c>
      <c r="B174" s="2" t="s">
        <v>151</v>
      </c>
    </row>
    <row r="175" spans="1:2" x14ac:dyDescent="0.25">
      <c r="A175" s="1" t="s">
        <v>324</v>
      </c>
      <c r="B175" s="1" t="s">
        <v>152</v>
      </c>
    </row>
    <row r="176" spans="1:2" ht="30" x14ac:dyDescent="0.25">
      <c r="A176" s="1" t="s">
        <v>325</v>
      </c>
      <c r="B176" s="2" t="s">
        <v>129</v>
      </c>
    </row>
    <row r="177" spans="1:2" ht="30" x14ac:dyDescent="0.25">
      <c r="A177" s="1" t="s">
        <v>326</v>
      </c>
      <c r="B177" s="2" t="s">
        <v>153</v>
      </c>
    </row>
    <row r="178" spans="1:2" x14ac:dyDescent="0.25">
      <c r="A178" s="1" t="s">
        <v>327</v>
      </c>
      <c r="B178" s="1" t="s">
        <v>59</v>
      </c>
    </row>
    <row r="179" spans="1:2" x14ac:dyDescent="0.25">
      <c r="A179" s="1" t="s">
        <v>328</v>
      </c>
      <c r="B179" s="1" t="s">
        <v>36</v>
      </c>
    </row>
    <row r="180" spans="1:2" x14ac:dyDescent="0.25">
      <c r="A180" s="1" t="s">
        <v>329</v>
      </c>
      <c r="B180" s="1" t="s">
        <v>139</v>
      </c>
    </row>
    <row r="181" spans="1:2" x14ac:dyDescent="0.25">
      <c r="A181" s="1" t="s">
        <v>330</v>
      </c>
      <c r="B181" s="1" t="s">
        <v>154</v>
      </c>
    </row>
    <row r="182" spans="1:2" x14ac:dyDescent="0.25">
      <c r="A182" s="1" t="s">
        <v>331</v>
      </c>
      <c r="B182" s="1" t="s">
        <v>155</v>
      </c>
    </row>
    <row r="183" spans="1:2" x14ac:dyDescent="0.25">
      <c r="A183" s="1" t="s">
        <v>332</v>
      </c>
      <c r="B183" s="1" t="s">
        <v>142</v>
      </c>
    </row>
    <row r="184" spans="1:2" x14ac:dyDescent="0.25">
      <c r="A184" s="1" t="s">
        <v>333</v>
      </c>
      <c r="B184" s="1" t="s">
        <v>143</v>
      </c>
    </row>
    <row r="185" spans="1:2" x14ac:dyDescent="0.25">
      <c r="A185" s="1" t="s">
        <v>334</v>
      </c>
      <c r="B185" s="1" t="s">
        <v>144</v>
      </c>
    </row>
    <row r="186" spans="1:2" x14ac:dyDescent="0.25">
      <c r="A186" s="1" t="s">
        <v>335</v>
      </c>
      <c r="B186" s="1" t="s">
        <v>156</v>
      </c>
    </row>
    <row r="187" spans="1:2" x14ac:dyDescent="0.25">
      <c r="A187" s="1" t="s">
        <v>336</v>
      </c>
      <c r="B187" s="1" t="s">
        <v>93</v>
      </c>
    </row>
    <row r="188" spans="1:2" x14ac:dyDescent="0.25">
      <c r="A188" s="1" t="s">
        <v>337</v>
      </c>
      <c r="B188" s="1" t="s">
        <v>39</v>
      </c>
    </row>
    <row r="189" spans="1:2" x14ac:dyDescent="0.25">
      <c r="A189" s="1" t="s">
        <v>338</v>
      </c>
      <c r="B189" s="1" t="s">
        <v>94</v>
      </c>
    </row>
    <row r="190" spans="1:2" x14ac:dyDescent="0.25">
      <c r="A190" s="1" t="s">
        <v>339</v>
      </c>
      <c r="B190" s="1" t="s">
        <v>95</v>
      </c>
    </row>
    <row r="191" spans="1:2" x14ac:dyDescent="0.25">
      <c r="A191" s="1" t="s">
        <v>340</v>
      </c>
      <c r="B191" s="1" t="s">
        <v>96</v>
      </c>
    </row>
    <row r="192" spans="1:2" x14ac:dyDescent="0.25">
      <c r="A192" s="1" t="s">
        <v>341</v>
      </c>
      <c r="B192" s="1" t="s">
        <v>97</v>
      </c>
    </row>
    <row r="193" spans="1:2" x14ac:dyDescent="0.25">
      <c r="A193" s="1" t="s">
        <v>342</v>
      </c>
      <c r="B193" s="1" t="s">
        <v>98</v>
      </c>
    </row>
    <row r="194" spans="1:2" x14ac:dyDescent="0.25">
      <c r="A194" s="1" t="s">
        <v>343</v>
      </c>
      <c r="B194" s="1" t="s">
        <v>157</v>
      </c>
    </row>
    <row r="195" spans="1:2" x14ac:dyDescent="0.25">
      <c r="A195" s="1" t="s">
        <v>344</v>
      </c>
      <c r="B195" s="1" t="s">
        <v>118</v>
      </c>
    </row>
    <row r="196" spans="1:2" x14ac:dyDescent="0.25">
      <c r="A196" s="1" t="s">
        <v>345</v>
      </c>
      <c r="B196" s="1" t="s">
        <v>158</v>
      </c>
    </row>
    <row r="197" spans="1:2" x14ac:dyDescent="0.25">
      <c r="A197" s="1" t="s">
        <v>346</v>
      </c>
      <c r="B197" s="1" t="s">
        <v>120</v>
      </c>
    </row>
    <row r="198" spans="1:2" x14ac:dyDescent="0.25">
      <c r="A198" s="1" t="s">
        <v>347</v>
      </c>
      <c r="B198" s="1" t="s">
        <v>121</v>
      </c>
    </row>
    <row r="199" spans="1:2" x14ac:dyDescent="0.25">
      <c r="A199" s="1" t="s">
        <v>348</v>
      </c>
      <c r="B199" s="1" t="s">
        <v>122</v>
      </c>
    </row>
    <row r="200" spans="1:2" x14ac:dyDescent="0.25">
      <c r="A200" s="1" t="s">
        <v>349</v>
      </c>
      <c r="B200" s="1" t="s">
        <v>123</v>
      </c>
    </row>
    <row r="201" spans="1:2" x14ac:dyDescent="0.25">
      <c r="A201" s="1" t="s">
        <v>350</v>
      </c>
      <c r="B201" s="1" t="s">
        <v>124</v>
      </c>
    </row>
    <row r="202" spans="1:2" x14ac:dyDescent="0.25">
      <c r="A202" s="1" t="s">
        <v>351</v>
      </c>
      <c r="B202" s="1" t="s">
        <v>125</v>
      </c>
    </row>
    <row r="203" spans="1:2" x14ac:dyDescent="0.25">
      <c r="A203" s="1" t="s">
        <v>352</v>
      </c>
      <c r="B203" s="1" t="s">
        <v>159</v>
      </c>
    </row>
    <row r="204" spans="1:2" x14ac:dyDescent="0.25">
      <c r="A204" s="1" t="s">
        <v>353</v>
      </c>
      <c r="B204" s="1" t="s">
        <v>152</v>
      </c>
    </row>
    <row r="205" spans="1:2" ht="30" x14ac:dyDescent="0.25">
      <c r="A205" s="1" t="s">
        <v>354</v>
      </c>
      <c r="B205" s="2" t="s">
        <v>129</v>
      </c>
    </row>
    <row r="206" spans="1:2" ht="30" x14ac:dyDescent="0.25">
      <c r="A206" s="1" t="s">
        <v>355</v>
      </c>
      <c r="B206" s="2" t="s">
        <v>160</v>
      </c>
    </row>
    <row r="207" spans="1:2" x14ac:dyDescent="0.25">
      <c r="A207" s="1" t="s">
        <v>356</v>
      </c>
      <c r="B207" s="1" t="s">
        <v>59</v>
      </c>
    </row>
    <row r="208" spans="1:2" x14ac:dyDescent="0.25">
      <c r="A208" s="1" t="s">
        <v>357</v>
      </c>
      <c r="B208" s="1" t="s">
        <v>36</v>
      </c>
    </row>
    <row r="209" spans="1:2" x14ac:dyDescent="0.25">
      <c r="A209" s="1" t="s">
        <v>358</v>
      </c>
      <c r="B209" s="1" t="s">
        <v>161</v>
      </c>
    </row>
    <row r="210" spans="1:2" x14ac:dyDescent="0.25">
      <c r="A210" s="1" t="s">
        <v>359</v>
      </c>
      <c r="B210" s="1" t="s">
        <v>154</v>
      </c>
    </row>
    <row r="211" spans="1:2" x14ac:dyDescent="0.25">
      <c r="A211" s="1" t="s">
        <v>360</v>
      </c>
      <c r="B211" s="1" t="s">
        <v>141</v>
      </c>
    </row>
    <row r="212" spans="1:2" x14ac:dyDescent="0.25">
      <c r="A212" s="1" t="s">
        <v>361</v>
      </c>
      <c r="B212" s="1" t="s">
        <v>142</v>
      </c>
    </row>
    <row r="213" spans="1:2" x14ac:dyDescent="0.25">
      <c r="A213" s="1" t="s">
        <v>362</v>
      </c>
      <c r="B213" s="1" t="s">
        <v>143</v>
      </c>
    </row>
    <row r="214" spans="1:2" x14ac:dyDescent="0.25">
      <c r="A214" s="1" t="s">
        <v>363</v>
      </c>
      <c r="B214" s="1" t="s">
        <v>162</v>
      </c>
    </row>
    <row r="215" spans="1:2" x14ac:dyDescent="0.25">
      <c r="A215" s="1" t="s">
        <v>364</v>
      </c>
      <c r="B215" s="1" t="s">
        <v>92</v>
      </c>
    </row>
    <row r="216" spans="1:2" x14ac:dyDescent="0.25">
      <c r="A216" s="1" t="s">
        <v>365</v>
      </c>
      <c r="B216" s="1" t="s">
        <v>145</v>
      </c>
    </row>
    <row r="217" spans="1:2" x14ac:dyDescent="0.25">
      <c r="A217" s="1" t="s">
        <v>366</v>
      </c>
      <c r="B217" s="1" t="s">
        <v>39</v>
      </c>
    </row>
    <row r="218" spans="1:2" x14ac:dyDescent="0.25">
      <c r="A218" s="1" t="s">
        <v>367</v>
      </c>
      <c r="B218" s="1" t="s">
        <v>94</v>
      </c>
    </row>
    <row r="219" spans="1:2" x14ac:dyDescent="0.25">
      <c r="A219" s="1" t="s">
        <v>368</v>
      </c>
      <c r="B219" s="1" t="s">
        <v>95</v>
      </c>
    </row>
    <row r="220" spans="1:2" x14ac:dyDescent="0.25">
      <c r="A220" s="1" t="s">
        <v>369</v>
      </c>
      <c r="B220" s="1" t="s">
        <v>96</v>
      </c>
    </row>
    <row r="221" spans="1:2" x14ac:dyDescent="0.25">
      <c r="A221" s="1" t="s">
        <v>370</v>
      </c>
      <c r="B221" s="1" t="s">
        <v>97</v>
      </c>
    </row>
    <row r="222" spans="1:2" x14ac:dyDescent="0.25">
      <c r="A222" s="1" t="s">
        <v>371</v>
      </c>
      <c r="B222" s="1" t="s">
        <v>98</v>
      </c>
    </row>
    <row r="223" spans="1:2" x14ac:dyDescent="0.25">
      <c r="A223" s="1" t="s">
        <v>372</v>
      </c>
      <c r="B223" s="1" t="s">
        <v>146</v>
      </c>
    </row>
    <row r="224" spans="1:2" x14ac:dyDescent="0.25">
      <c r="A224" s="1" t="s">
        <v>373</v>
      </c>
      <c r="B224" s="1" t="s">
        <v>100</v>
      </c>
    </row>
    <row r="225" spans="1:2" ht="30" x14ac:dyDescent="0.25">
      <c r="A225" s="1" t="s">
        <v>374</v>
      </c>
      <c r="B225" s="2" t="s">
        <v>163</v>
      </c>
    </row>
    <row r="226" spans="1:2" x14ac:dyDescent="0.25">
      <c r="A226" s="1" t="s">
        <v>375</v>
      </c>
      <c r="B226" s="1" t="s">
        <v>147</v>
      </c>
    </row>
    <row r="227" spans="1:2" ht="30" x14ac:dyDescent="0.25">
      <c r="A227" s="1" t="s">
        <v>376</v>
      </c>
      <c r="B227" s="2" t="s">
        <v>164</v>
      </c>
    </row>
    <row r="228" spans="1:2" x14ac:dyDescent="0.25">
      <c r="A228" s="1" t="s">
        <v>377</v>
      </c>
      <c r="B228" s="1" t="s">
        <v>104</v>
      </c>
    </row>
    <row r="229" spans="1:2" x14ac:dyDescent="0.25">
      <c r="A229" s="1" t="s">
        <v>378</v>
      </c>
      <c r="B229" s="1" t="s">
        <v>148</v>
      </c>
    </row>
    <row r="230" spans="1:2" x14ac:dyDescent="0.25">
      <c r="A230" s="1" t="s">
        <v>379</v>
      </c>
      <c r="B230" s="1" t="s">
        <v>149</v>
      </c>
    </row>
    <row r="231" spans="1:2" ht="30" x14ac:dyDescent="0.25">
      <c r="A231" s="1" t="s">
        <v>380</v>
      </c>
      <c r="B231" s="2" t="s">
        <v>165</v>
      </c>
    </row>
    <row r="232" spans="1:2" x14ac:dyDescent="0.25">
      <c r="A232" s="1" t="s">
        <v>381</v>
      </c>
      <c r="B232" s="1" t="s">
        <v>59</v>
      </c>
    </row>
    <row r="233" spans="1:2" x14ac:dyDescent="0.25">
      <c r="A233" s="1" t="s">
        <v>382</v>
      </c>
      <c r="B233" s="1" t="s">
        <v>36</v>
      </c>
    </row>
    <row r="234" spans="1:2" x14ac:dyDescent="0.25">
      <c r="A234" s="1" t="s">
        <v>383</v>
      </c>
      <c r="B234" s="1" t="s">
        <v>139</v>
      </c>
    </row>
    <row r="235" spans="1:2" x14ac:dyDescent="0.25">
      <c r="A235" s="1" t="s">
        <v>384</v>
      </c>
      <c r="B235" s="1" t="s">
        <v>154</v>
      </c>
    </row>
    <row r="236" spans="1:2" x14ac:dyDescent="0.25">
      <c r="A236" s="1" t="s">
        <v>385</v>
      </c>
      <c r="B236" s="1" t="s">
        <v>155</v>
      </c>
    </row>
    <row r="237" spans="1:2" x14ac:dyDescent="0.25">
      <c r="A237" s="1" t="s">
        <v>386</v>
      </c>
      <c r="B237" s="1" t="s">
        <v>142</v>
      </c>
    </row>
    <row r="238" spans="1:2" x14ac:dyDescent="0.25">
      <c r="A238" s="1" t="s">
        <v>387</v>
      </c>
      <c r="B238" s="1" t="s">
        <v>143</v>
      </c>
    </row>
    <row r="239" spans="1:2" x14ac:dyDescent="0.25">
      <c r="A239" s="1" t="s">
        <v>388</v>
      </c>
      <c r="B239" s="1" t="s">
        <v>144</v>
      </c>
    </row>
    <row r="240" spans="1:2" x14ac:dyDescent="0.25">
      <c r="A240" s="1" t="s">
        <v>389</v>
      </c>
      <c r="B240" s="1" t="s">
        <v>92</v>
      </c>
    </row>
    <row r="241" spans="1:2" x14ac:dyDescent="0.25">
      <c r="A241" s="1" t="s">
        <v>390</v>
      </c>
      <c r="B241" s="1" t="s">
        <v>145</v>
      </c>
    </row>
    <row r="242" spans="1:2" x14ac:dyDescent="0.25">
      <c r="A242" s="1" t="s">
        <v>391</v>
      </c>
      <c r="B242" s="1" t="s">
        <v>39</v>
      </c>
    </row>
    <row r="243" spans="1:2" x14ac:dyDescent="0.25">
      <c r="A243" s="1" t="s">
        <v>392</v>
      </c>
      <c r="B243" s="1" t="s">
        <v>166</v>
      </c>
    </row>
    <row r="244" spans="1:2" x14ac:dyDescent="0.25">
      <c r="A244" s="1" t="s">
        <v>393</v>
      </c>
      <c r="B244" s="1" t="s">
        <v>95</v>
      </c>
    </row>
    <row r="245" spans="1:2" x14ac:dyDescent="0.25">
      <c r="A245" s="1" t="s">
        <v>394</v>
      </c>
      <c r="B245" s="1" t="s">
        <v>96</v>
      </c>
    </row>
    <row r="246" spans="1:2" x14ac:dyDescent="0.25">
      <c r="A246" s="1" t="s">
        <v>395</v>
      </c>
      <c r="B246" s="1" t="s">
        <v>97</v>
      </c>
    </row>
    <row r="247" spans="1:2" x14ac:dyDescent="0.25">
      <c r="A247" s="1" t="s">
        <v>396</v>
      </c>
      <c r="B247" s="1" t="s">
        <v>98</v>
      </c>
    </row>
    <row r="248" spans="1:2" x14ac:dyDescent="0.25">
      <c r="A248" s="1" t="s">
        <v>397</v>
      </c>
      <c r="B248" s="1" t="s">
        <v>146</v>
      </c>
    </row>
    <row r="249" spans="1:2" x14ac:dyDescent="0.25">
      <c r="A249" s="1" t="s">
        <v>398</v>
      </c>
      <c r="B249" s="1" t="s">
        <v>167</v>
      </c>
    </row>
    <row r="250" spans="1:2" x14ac:dyDescent="0.25">
      <c r="A250" s="1" t="s">
        <v>399</v>
      </c>
      <c r="B250" s="1" t="s">
        <v>101</v>
      </c>
    </row>
    <row r="251" spans="1:2" x14ac:dyDescent="0.25">
      <c r="A251" s="1" t="s">
        <v>400</v>
      </c>
      <c r="B251" s="1" t="s">
        <v>147</v>
      </c>
    </row>
    <row r="252" spans="1:2" ht="30" x14ac:dyDescent="0.25">
      <c r="A252" s="1" t="s">
        <v>401</v>
      </c>
      <c r="B252" s="2" t="s">
        <v>168</v>
      </c>
    </row>
    <row r="253" spans="1:2" x14ac:dyDescent="0.25">
      <c r="A253" s="1" t="s">
        <v>402</v>
      </c>
      <c r="B253" s="1" t="s">
        <v>104</v>
      </c>
    </row>
    <row r="254" spans="1:2" x14ac:dyDescent="0.25">
      <c r="A254" s="1" t="s">
        <v>403</v>
      </c>
      <c r="B254" s="1" t="s">
        <v>148</v>
      </c>
    </row>
    <row r="255" spans="1:2" x14ac:dyDescent="0.25">
      <c r="A255" s="1" t="s">
        <v>404</v>
      </c>
      <c r="B255" s="1" t="s">
        <v>149</v>
      </c>
    </row>
    <row r="256" spans="1:2" x14ac:dyDescent="0.25">
      <c r="A256" s="1" t="s">
        <v>405</v>
      </c>
      <c r="B256" s="1" t="s">
        <v>169</v>
      </c>
    </row>
    <row r="257" spans="1:2" x14ac:dyDescent="0.25">
      <c r="A257" s="1" t="s">
        <v>406</v>
      </c>
      <c r="B257" s="1" t="s">
        <v>152</v>
      </c>
    </row>
    <row r="258" spans="1:2" ht="30" x14ac:dyDescent="0.25">
      <c r="A258" s="1" t="s">
        <v>407</v>
      </c>
      <c r="B258" s="2" t="s">
        <v>129</v>
      </c>
    </row>
    <row r="259" spans="1:2" ht="30" x14ac:dyDescent="0.25">
      <c r="A259" s="1" t="s">
        <v>408</v>
      </c>
      <c r="B259" s="2" t="s">
        <v>170</v>
      </c>
    </row>
    <row r="260" spans="1:2" x14ac:dyDescent="0.25">
      <c r="A260" s="1" t="s">
        <v>409</v>
      </c>
      <c r="B260" s="1" t="s">
        <v>59</v>
      </c>
    </row>
    <row r="261" spans="1:2" x14ac:dyDescent="0.25">
      <c r="A261" s="1" t="s">
        <v>410</v>
      </c>
      <c r="B261" s="1" t="s">
        <v>36</v>
      </c>
    </row>
    <row r="262" spans="1:2" x14ac:dyDescent="0.25">
      <c r="A262" s="1" t="s">
        <v>411</v>
      </c>
      <c r="B262" s="1" t="s">
        <v>139</v>
      </c>
    </row>
    <row r="263" spans="1:2" x14ac:dyDescent="0.25">
      <c r="A263" s="1" t="s">
        <v>412</v>
      </c>
      <c r="B263" s="1" t="s">
        <v>140</v>
      </c>
    </row>
    <row r="264" spans="1:2" x14ac:dyDescent="0.25">
      <c r="A264" s="1" t="s">
        <v>413</v>
      </c>
      <c r="B264" s="1" t="s">
        <v>155</v>
      </c>
    </row>
    <row r="265" spans="1:2" x14ac:dyDescent="0.25">
      <c r="A265" s="1" t="s">
        <v>414</v>
      </c>
      <c r="B265" s="1" t="s">
        <v>142</v>
      </c>
    </row>
    <row r="266" spans="1:2" x14ac:dyDescent="0.25">
      <c r="A266" s="1" t="s">
        <v>415</v>
      </c>
      <c r="B266" s="1" t="s">
        <v>143</v>
      </c>
    </row>
    <row r="267" spans="1:2" x14ac:dyDescent="0.25">
      <c r="A267" s="1" t="s">
        <v>416</v>
      </c>
      <c r="B267" s="1" t="s">
        <v>144</v>
      </c>
    </row>
    <row r="268" spans="1:2" x14ac:dyDescent="0.25">
      <c r="A268" s="1" t="s">
        <v>417</v>
      </c>
      <c r="B268" s="1" t="s">
        <v>92</v>
      </c>
    </row>
    <row r="269" spans="1:2" x14ac:dyDescent="0.25">
      <c r="A269" s="1" t="s">
        <v>418</v>
      </c>
      <c r="B269" s="1" t="s">
        <v>145</v>
      </c>
    </row>
    <row r="270" spans="1:2" x14ac:dyDescent="0.25">
      <c r="A270" s="1" t="s">
        <v>419</v>
      </c>
      <c r="B270" s="1" t="s">
        <v>39</v>
      </c>
    </row>
    <row r="271" spans="1:2" x14ac:dyDescent="0.25">
      <c r="A271" s="1" t="s">
        <v>420</v>
      </c>
      <c r="B271" s="1" t="s">
        <v>166</v>
      </c>
    </row>
    <row r="272" spans="1:2" x14ac:dyDescent="0.25">
      <c r="A272" s="1" t="s">
        <v>421</v>
      </c>
      <c r="B272" s="1" t="s">
        <v>95</v>
      </c>
    </row>
    <row r="273" spans="1:2" x14ac:dyDescent="0.25">
      <c r="A273" s="1" t="s">
        <v>422</v>
      </c>
      <c r="B273" s="1" t="s">
        <v>96</v>
      </c>
    </row>
    <row r="274" spans="1:2" x14ac:dyDescent="0.25">
      <c r="A274" s="1" t="s">
        <v>423</v>
      </c>
      <c r="B274" s="1" t="s">
        <v>97</v>
      </c>
    </row>
    <row r="275" spans="1:2" x14ac:dyDescent="0.25">
      <c r="A275" s="1" t="s">
        <v>424</v>
      </c>
      <c r="B275" s="1" t="s">
        <v>171</v>
      </c>
    </row>
    <row r="276" spans="1:2" x14ac:dyDescent="0.25">
      <c r="A276" s="1" t="s">
        <v>425</v>
      </c>
      <c r="B276" s="1" t="s">
        <v>146</v>
      </c>
    </row>
    <row r="277" spans="1:2" x14ac:dyDescent="0.25">
      <c r="A277" s="1" t="s">
        <v>426</v>
      </c>
      <c r="B277" s="1" t="s">
        <v>100</v>
      </c>
    </row>
    <row r="278" spans="1:2" ht="30" x14ac:dyDescent="0.25">
      <c r="A278" s="1" t="s">
        <v>427</v>
      </c>
      <c r="B278" s="2" t="s">
        <v>163</v>
      </c>
    </row>
    <row r="279" spans="1:2" x14ac:dyDescent="0.25">
      <c r="A279" s="1" t="s">
        <v>428</v>
      </c>
      <c r="B279" s="1" t="s">
        <v>147</v>
      </c>
    </row>
    <row r="280" spans="1:2" ht="30" x14ac:dyDescent="0.25">
      <c r="A280" s="1" t="s">
        <v>429</v>
      </c>
      <c r="B280" s="2" t="s">
        <v>164</v>
      </c>
    </row>
    <row r="281" spans="1:2" x14ac:dyDescent="0.25">
      <c r="A281" s="1" t="s">
        <v>430</v>
      </c>
      <c r="B281" s="1" t="s">
        <v>104</v>
      </c>
    </row>
    <row r="282" spans="1:2" x14ac:dyDescent="0.25">
      <c r="A282" s="1" t="s">
        <v>431</v>
      </c>
      <c r="B282" s="1" t="s">
        <v>148</v>
      </c>
    </row>
    <row r="283" spans="1:2" x14ac:dyDescent="0.25">
      <c r="A283" s="1" t="s">
        <v>432</v>
      </c>
      <c r="B283" s="1" t="s">
        <v>149</v>
      </c>
    </row>
  </sheetData>
  <autoFilter ref="E1:F70">
    <sortState ref="E2:F70">
      <sortCondition ref="E1:E70"/>
    </sortState>
  </autoFilter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1"/>
  <sheetViews>
    <sheetView workbookViewId="0">
      <selection activeCell="B13" sqref="B13"/>
    </sheetView>
  </sheetViews>
  <sheetFormatPr defaultRowHeight="15" x14ac:dyDescent="0.25"/>
  <cols>
    <col min="1" max="1" width="9.140625" style="11"/>
    <col min="2" max="2" width="115.28515625" bestFit="1" customWidth="1"/>
    <col min="3" max="3" width="16.140625" style="11" bestFit="1" customWidth="1"/>
    <col min="4" max="4" width="14.140625" customWidth="1"/>
    <col min="5" max="5" width="9.28515625" bestFit="1" customWidth="1"/>
    <col min="6" max="6" width="9.42578125" bestFit="1" customWidth="1"/>
  </cols>
  <sheetData>
    <row r="1" spans="1:6" s="14" customFormat="1" ht="32.25" thickBot="1" x14ac:dyDescent="0.3">
      <c r="A1" s="13" t="s">
        <v>498</v>
      </c>
      <c r="C1" s="11"/>
    </row>
    <row r="2" spans="1:6" s="7" customFormat="1" ht="15.75" thickBot="1" x14ac:dyDescent="0.3">
      <c r="A2" s="6" t="s">
        <v>433</v>
      </c>
      <c r="B2" s="12" t="s">
        <v>497</v>
      </c>
      <c r="C2" s="11" t="s">
        <v>499</v>
      </c>
      <c r="D2" s="7" t="s">
        <v>505</v>
      </c>
      <c r="E2" s="7" t="s">
        <v>506</v>
      </c>
      <c r="F2" s="7" t="s">
        <v>507</v>
      </c>
    </row>
    <row r="3" spans="1:6" x14ac:dyDescent="0.25">
      <c r="A3" s="8" t="s">
        <v>439</v>
      </c>
      <c r="B3" s="5" t="s">
        <v>36</v>
      </c>
      <c r="C3" t="s">
        <v>508</v>
      </c>
      <c r="E3">
        <f>VLOOKUP(A3,Sheet4!$B$3:$F$58,5,FALSE)</f>
        <v>0</v>
      </c>
    </row>
    <row r="4" spans="1:6" x14ac:dyDescent="0.25">
      <c r="A4" s="9" t="s">
        <v>451</v>
      </c>
      <c r="B4" s="3" t="s">
        <v>59</v>
      </c>
      <c r="C4" s="11" t="s">
        <v>504</v>
      </c>
      <c r="D4">
        <v>11</v>
      </c>
      <c r="E4">
        <f>VLOOKUP(A4,Sheet4!$B$3:$F$58,5,FALSE)</f>
        <v>0.1</v>
      </c>
    </row>
    <row r="5" spans="1:6" x14ac:dyDescent="0.25">
      <c r="A5" s="9" t="s">
        <v>436</v>
      </c>
      <c r="B5" s="3" t="s">
        <v>495</v>
      </c>
      <c r="C5" s="11" t="s">
        <v>504</v>
      </c>
      <c r="D5">
        <v>1</v>
      </c>
      <c r="E5">
        <f>VLOOKUP(A5,Sheet4!$B$3:$F$58,5,FALSE)</f>
        <v>1</v>
      </c>
    </row>
    <row r="6" spans="1:6" x14ac:dyDescent="0.25">
      <c r="A6" s="9" t="s">
        <v>437</v>
      </c>
      <c r="B6" s="3" t="s">
        <v>496</v>
      </c>
      <c r="C6" s="11" t="s">
        <v>504</v>
      </c>
      <c r="D6">
        <v>2</v>
      </c>
      <c r="E6">
        <f>VLOOKUP(A6,Sheet4!$B$3:$F$58,5,FALSE)</f>
        <v>2</v>
      </c>
    </row>
    <row r="7" spans="1:6" hidden="1" x14ac:dyDescent="0.25">
      <c r="A7" s="9" t="s">
        <v>234</v>
      </c>
      <c r="B7" s="3" t="s">
        <v>62</v>
      </c>
      <c r="C7" t="s">
        <v>501</v>
      </c>
      <c r="E7">
        <f>VLOOKUP(A7,Sheet4!$B$3:$F$58,5,FALSE)</f>
        <v>3</v>
      </c>
    </row>
    <row r="8" spans="1:6" hidden="1" x14ac:dyDescent="0.25">
      <c r="A8" s="9" t="s">
        <v>235</v>
      </c>
      <c r="B8" s="3" t="s">
        <v>63</v>
      </c>
      <c r="C8" t="s">
        <v>501</v>
      </c>
      <c r="E8">
        <f>VLOOKUP(A8,Sheet4!$B$3:$F$58,5,FALSE)</f>
        <v>4</v>
      </c>
    </row>
    <row r="9" spans="1:6" hidden="1" x14ac:dyDescent="0.25">
      <c r="A9" s="9" t="s">
        <v>236</v>
      </c>
      <c r="B9" s="3" t="s">
        <v>64</v>
      </c>
      <c r="C9" t="s">
        <v>501</v>
      </c>
      <c r="E9">
        <f>VLOOKUP(A9,Sheet4!$B$3:$F$58,5,FALSE)</f>
        <v>5</v>
      </c>
    </row>
    <row r="10" spans="1:6" x14ac:dyDescent="0.25">
      <c r="A10" s="9" t="s">
        <v>440</v>
      </c>
      <c r="B10" s="3" t="s">
        <v>480</v>
      </c>
      <c r="C10" t="s">
        <v>508</v>
      </c>
      <c r="D10">
        <v>0</v>
      </c>
      <c r="E10">
        <f>VLOOKUP(A10,Sheet4!$B$3:$F$58,5,FALSE)</f>
        <v>6</v>
      </c>
    </row>
    <row r="11" spans="1:6" x14ac:dyDescent="0.25">
      <c r="A11" s="9" t="s">
        <v>215</v>
      </c>
      <c r="B11" s="3" t="s">
        <v>44</v>
      </c>
      <c r="C11" t="s">
        <v>508</v>
      </c>
      <c r="D11">
        <v>3</v>
      </c>
      <c r="E11">
        <f>VLOOKUP(A11,Sheet4!$B$3:$F$58,5,FALSE)</f>
        <v>7</v>
      </c>
    </row>
    <row r="12" spans="1:6" x14ac:dyDescent="0.25">
      <c r="A12" s="9" t="s">
        <v>216</v>
      </c>
      <c r="B12" s="3" t="s">
        <v>45</v>
      </c>
      <c r="C12" s="11" t="s">
        <v>500</v>
      </c>
      <c r="D12">
        <v>4</v>
      </c>
    </row>
    <row r="13" spans="1:6" x14ac:dyDescent="0.25">
      <c r="A13" s="9" t="s">
        <v>217</v>
      </c>
      <c r="B13" s="3" t="s">
        <v>46</v>
      </c>
      <c r="C13" s="11" t="s">
        <v>500</v>
      </c>
      <c r="D13">
        <v>5</v>
      </c>
    </row>
    <row r="14" spans="1:6" x14ac:dyDescent="0.25">
      <c r="A14" s="9" t="s">
        <v>220</v>
      </c>
      <c r="B14" s="3" t="s">
        <v>49</v>
      </c>
      <c r="C14" s="11" t="s">
        <v>500</v>
      </c>
      <c r="D14">
        <v>6</v>
      </c>
    </row>
    <row r="15" spans="1:6" x14ac:dyDescent="0.25">
      <c r="A15" s="9" t="s">
        <v>221</v>
      </c>
      <c r="B15" s="3" t="s">
        <v>50</v>
      </c>
      <c r="C15" s="11" t="s">
        <v>500</v>
      </c>
      <c r="D15">
        <v>7</v>
      </c>
    </row>
    <row r="16" spans="1:6" x14ac:dyDescent="0.25">
      <c r="A16" s="9" t="s">
        <v>222</v>
      </c>
      <c r="B16" s="3" t="s">
        <v>51</v>
      </c>
      <c r="C16" s="11" t="s">
        <v>500</v>
      </c>
      <c r="D16">
        <v>8</v>
      </c>
    </row>
    <row r="17" spans="1:5" x14ac:dyDescent="0.25">
      <c r="A17" s="9" t="s">
        <v>223</v>
      </c>
      <c r="B17" s="3" t="s">
        <v>52</v>
      </c>
      <c r="C17" s="11" t="s">
        <v>500</v>
      </c>
      <c r="D17">
        <v>9</v>
      </c>
    </row>
    <row r="18" spans="1:5" x14ac:dyDescent="0.25">
      <c r="A18" s="9" t="s">
        <v>224</v>
      </c>
      <c r="B18" s="3" t="s">
        <v>53</v>
      </c>
      <c r="C18" s="11" t="s">
        <v>500</v>
      </c>
      <c r="D18">
        <v>10</v>
      </c>
    </row>
    <row r="19" spans="1:5" x14ac:dyDescent="0.25">
      <c r="A19" s="9" t="s">
        <v>214</v>
      </c>
      <c r="B19" s="3" t="s">
        <v>43</v>
      </c>
      <c r="C19" t="s">
        <v>508</v>
      </c>
      <c r="D19">
        <v>3</v>
      </c>
      <c r="E19">
        <f>VLOOKUP(A19,Sheet4!$B$3:$F$58,5,FALSE)</f>
        <v>8</v>
      </c>
    </row>
    <row r="20" spans="1:5" x14ac:dyDescent="0.25">
      <c r="A20" s="9" t="s">
        <v>226</v>
      </c>
      <c r="B20" s="3" t="s">
        <v>55</v>
      </c>
      <c r="C20" s="11" t="s">
        <v>500</v>
      </c>
      <c r="D20">
        <v>11</v>
      </c>
    </row>
    <row r="21" spans="1:5" hidden="1" x14ac:dyDescent="0.25">
      <c r="A21" s="9" t="s">
        <v>453</v>
      </c>
      <c r="B21" s="3" t="s">
        <v>478</v>
      </c>
      <c r="C21" t="s">
        <v>501</v>
      </c>
      <c r="E21">
        <f>VLOOKUP(A21,Sheet4!$B$3:$F$58,5,FALSE)</f>
        <v>9</v>
      </c>
    </row>
    <row r="22" spans="1:5" hidden="1" x14ac:dyDescent="0.25">
      <c r="A22" s="9" t="s">
        <v>454</v>
      </c>
      <c r="B22" s="3" t="s">
        <v>479</v>
      </c>
      <c r="C22" t="s">
        <v>501</v>
      </c>
      <c r="E22">
        <f>VLOOKUP(A22,Sheet4!$B$3:$F$58,5,FALSE)</f>
        <v>10</v>
      </c>
    </row>
    <row r="23" spans="1:5" x14ac:dyDescent="0.25">
      <c r="A23" s="9" t="s">
        <v>228</v>
      </c>
      <c r="B23" s="3" t="s">
        <v>57</v>
      </c>
      <c r="C23" t="s">
        <v>500</v>
      </c>
      <c r="D23">
        <v>12</v>
      </c>
    </row>
    <row r="24" spans="1:5" hidden="1" x14ac:dyDescent="0.25">
      <c r="A24" s="9" t="s">
        <v>244</v>
      </c>
      <c r="B24" s="3" t="s">
        <v>72</v>
      </c>
      <c r="C24" t="s">
        <v>501</v>
      </c>
      <c r="E24">
        <f>VLOOKUP(A24,Sheet4!$B$3:$F$58,5,FALSE)</f>
        <v>11</v>
      </c>
    </row>
    <row r="25" spans="1:5" hidden="1" x14ac:dyDescent="0.25">
      <c r="A25" s="9" t="s">
        <v>245</v>
      </c>
      <c r="B25" s="3" t="s">
        <v>73</v>
      </c>
      <c r="C25" t="s">
        <v>501</v>
      </c>
      <c r="E25">
        <f>VLOOKUP(A25,Sheet4!$B$3:$F$58,5,FALSE)</f>
        <v>12</v>
      </c>
    </row>
    <row r="26" spans="1:5" hidden="1" x14ac:dyDescent="0.25">
      <c r="A26" s="9" t="s">
        <v>247</v>
      </c>
      <c r="B26" s="3" t="s">
        <v>74</v>
      </c>
      <c r="C26" t="s">
        <v>501</v>
      </c>
      <c r="E26">
        <f>VLOOKUP(A26,Sheet4!$B$3:$F$58,5,FALSE)</f>
        <v>13</v>
      </c>
    </row>
    <row r="27" spans="1:5" hidden="1" x14ac:dyDescent="0.25">
      <c r="A27" s="9" t="s">
        <v>248</v>
      </c>
      <c r="B27" s="3" t="s">
        <v>75</v>
      </c>
      <c r="C27" t="s">
        <v>501</v>
      </c>
      <c r="E27">
        <f>VLOOKUP(A27,Sheet4!$B$3:$F$58,5,FALSE)</f>
        <v>14</v>
      </c>
    </row>
    <row r="28" spans="1:5" hidden="1" x14ac:dyDescent="0.25">
      <c r="A28" s="9" t="s">
        <v>249</v>
      </c>
      <c r="B28" s="3" t="s">
        <v>76</v>
      </c>
      <c r="C28" t="s">
        <v>501</v>
      </c>
      <c r="E28">
        <f>VLOOKUP(A28,Sheet4!$B$3:$F$58,5,FALSE)</f>
        <v>15</v>
      </c>
    </row>
    <row r="29" spans="1:5" hidden="1" x14ac:dyDescent="0.25">
      <c r="A29" s="9" t="s">
        <v>250</v>
      </c>
      <c r="B29" s="3" t="s">
        <v>77</v>
      </c>
      <c r="C29" t="s">
        <v>501</v>
      </c>
      <c r="E29">
        <f>VLOOKUP(A29,Sheet4!$B$3:$F$58,5,FALSE)</f>
        <v>16</v>
      </c>
    </row>
    <row r="30" spans="1:5" hidden="1" x14ac:dyDescent="0.25">
      <c r="A30" s="9" t="s">
        <v>257</v>
      </c>
      <c r="B30" s="3" t="s">
        <v>84</v>
      </c>
      <c r="C30" t="s">
        <v>502</v>
      </c>
      <c r="E30">
        <f>VLOOKUP(A30,Sheet4!$B$3:$F$58,5,FALSE)</f>
        <v>17</v>
      </c>
    </row>
    <row r="31" spans="1:5" hidden="1" x14ac:dyDescent="0.25">
      <c r="A31" s="9" t="s">
        <v>264</v>
      </c>
      <c r="B31" s="3" t="s">
        <v>510</v>
      </c>
      <c r="C31" t="s">
        <v>501</v>
      </c>
      <c r="E31">
        <f>VLOOKUP(A31,Sheet4!$B$3:$F$58,5,FALSE)</f>
        <v>18</v>
      </c>
    </row>
    <row r="32" spans="1:5" hidden="1" x14ac:dyDescent="0.25">
      <c r="A32" s="9" t="s">
        <v>269</v>
      </c>
      <c r="B32" s="3" t="s">
        <v>90</v>
      </c>
      <c r="C32" t="s">
        <v>501</v>
      </c>
      <c r="E32">
        <f>VLOOKUP(A32,Sheet4!$B$3:$F$58,5,FALSE)</f>
        <v>19</v>
      </c>
    </row>
    <row r="33" spans="1:5" hidden="1" x14ac:dyDescent="0.25">
      <c r="A33" s="9" t="s">
        <v>270</v>
      </c>
      <c r="B33" s="3" t="s">
        <v>91</v>
      </c>
      <c r="C33" t="s">
        <v>501</v>
      </c>
      <c r="E33">
        <f>VLOOKUP(A33,Sheet4!$B$3:$F$58,5,FALSE)</f>
        <v>20</v>
      </c>
    </row>
    <row r="34" spans="1:5" hidden="1" x14ac:dyDescent="0.25">
      <c r="A34" s="9" t="s">
        <v>459</v>
      </c>
      <c r="B34" s="3" t="s">
        <v>93</v>
      </c>
      <c r="C34" t="s">
        <v>501</v>
      </c>
      <c r="E34">
        <v>21</v>
      </c>
    </row>
    <row r="35" spans="1:5" hidden="1" x14ac:dyDescent="0.25">
      <c r="A35" s="9" t="s">
        <v>458</v>
      </c>
      <c r="B35" s="3" t="s">
        <v>92</v>
      </c>
      <c r="C35" t="s">
        <v>501</v>
      </c>
      <c r="E35">
        <f>VLOOKUP(A35,Sheet4!$B$3:$F$58,5,FALSE)</f>
        <v>22</v>
      </c>
    </row>
    <row r="36" spans="1:5" hidden="1" x14ac:dyDescent="0.25">
      <c r="A36" s="9" t="s">
        <v>460</v>
      </c>
      <c r="B36" s="3" t="s">
        <v>96</v>
      </c>
      <c r="C36" t="s">
        <v>501</v>
      </c>
      <c r="E36">
        <v>23</v>
      </c>
    </row>
    <row r="37" spans="1:5" hidden="1" x14ac:dyDescent="0.25">
      <c r="A37" s="9" t="s">
        <v>461</v>
      </c>
      <c r="B37" s="3" t="s">
        <v>491</v>
      </c>
      <c r="C37" t="s">
        <v>501</v>
      </c>
      <c r="E37">
        <v>24</v>
      </c>
    </row>
    <row r="38" spans="1:5" hidden="1" x14ac:dyDescent="0.25">
      <c r="A38" s="9" t="s">
        <v>462</v>
      </c>
      <c r="B38" s="3" t="s">
        <v>100</v>
      </c>
      <c r="C38" t="s">
        <v>501</v>
      </c>
      <c r="E38">
        <v>25</v>
      </c>
    </row>
    <row r="39" spans="1:5" hidden="1" x14ac:dyDescent="0.25">
      <c r="A39" s="9" t="s">
        <v>463</v>
      </c>
      <c r="B39" s="3" t="s">
        <v>101</v>
      </c>
      <c r="C39" t="s">
        <v>501</v>
      </c>
      <c r="E39">
        <v>26</v>
      </c>
    </row>
    <row r="40" spans="1:5" hidden="1" x14ac:dyDescent="0.25">
      <c r="A40" s="9" t="s">
        <v>464</v>
      </c>
      <c r="B40" s="3" t="s">
        <v>102</v>
      </c>
      <c r="C40" t="s">
        <v>501</v>
      </c>
      <c r="E40">
        <v>27</v>
      </c>
    </row>
    <row r="41" spans="1:5" hidden="1" x14ac:dyDescent="0.25">
      <c r="A41" s="9" t="s">
        <v>465</v>
      </c>
      <c r="B41" s="3" t="s">
        <v>103</v>
      </c>
      <c r="C41" t="s">
        <v>501</v>
      </c>
      <c r="E41">
        <v>28</v>
      </c>
    </row>
    <row r="42" spans="1:5" hidden="1" x14ac:dyDescent="0.25">
      <c r="A42" s="9" t="s">
        <v>466</v>
      </c>
      <c r="B42" s="3" t="s">
        <v>104</v>
      </c>
      <c r="C42" t="s">
        <v>501</v>
      </c>
      <c r="E42">
        <f>VLOOKUP(A42,Sheet4!$B$3:$F$58,5,FALSE)</f>
        <v>29</v>
      </c>
    </row>
    <row r="43" spans="1:5" hidden="1" x14ac:dyDescent="0.25">
      <c r="A43" s="9" t="s">
        <v>467</v>
      </c>
      <c r="B43" s="3" t="s">
        <v>105</v>
      </c>
      <c r="C43" t="s">
        <v>501</v>
      </c>
      <c r="E43">
        <f>VLOOKUP(A43,Sheet4!$B$3:$F$58,5,FALSE)</f>
        <v>30</v>
      </c>
    </row>
    <row r="44" spans="1:5" hidden="1" x14ac:dyDescent="0.25">
      <c r="A44" s="9" t="s">
        <v>468</v>
      </c>
      <c r="B44" s="3" t="s">
        <v>106</v>
      </c>
      <c r="C44" t="s">
        <v>501</v>
      </c>
      <c r="E44">
        <f>VLOOKUP(A44,Sheet4!$B$3:$F$58,5,FALSE)</f>
        <v>31</v>
      </c>
    </row>
    <row r="45" spans="1:5" hidden="1" x14ac:dyDescent="0.25">
      <c r="A45" s="9" t="s">
        <v>469</v>
      </c>
      <c r="B45" s="3" t="s">
        <v>493</v>
      </c>
      <c r="C45" t="s">
        <v>501</v>
      </c>
      <c r="E45">
        <f>VLOOKUP(A45,Sheet4!$B$3:$F$58,5,FALSE)</f>
        <v>32</v>
      </c>
    </row>
    <row r="46" spans="1:5" hidden="1" x14ac:dyDescent="0.25">
      <c r="A46" s="9" t="s">
        <v>470</v>
      </c>
      <c r="B46" s="3" t="s">
        <v>112</v>
      </c>
      <c r="C46" t="s">
        <v>501</v>
      </c>
      <c r="E46">
        <f>VLOOKUP(A46,Sheet4!$B$3:$F$58,5,FALSE)</f>
        <v>33</v>
      </c>
    </row>
    <row r="47" spans="1:5" hidden="1" x14ac:dyDescent="0.25">
      <c r="A47" s="9" t="s">
        <v>471</v>
      </c>
      <c r="B47" s="3" t="s">
        <v>118</v>
      </c>
      <c r="C47" t="s">
        <v>501</v>
      </c>
      <c r="E47">
        <f>VLOOKUP(A47,Sheet4!$B$3:$F$58,5,FALSE)</f>
        <v>34</v>
      </c>
    </row>
    <row r="48" spans="1:5" hidden="1" x14ac:dyDescent="0.25">
      <c r="A48" s="9" t="s">
        <v>472</v>
      </c>
      <c r="B48" s="3" t="s">
        <v>119</v>
      </c>
      <c r="C48" t="s">
        <v>501</v>
      </c>
      <c r="E48">
        <f>VLOOKUP(A48,Sheet4!$B$3:$F$58,5,FALSE)</f>
        <v>35</v>
      </c>
    </row>
    <row r="49" spans="1:5" hidden="1" x14ac:dyDescent="0.25">
      <c r="A49" s="9" t="s">
        <v>473</v>
      </c>
      <c r="B49" s="3" t="s">
        <v>122</v>
      </c>
      <c r="C49" t="s">
        <v>501</v>
      </c>
      <c r="E49">
        <f>VLOOKUP(A49,Sheet4!$B$3:$F$58,5,FALSE)</f>
        <v>36</v>
      </c>
    </row>
    <row r="50" spans="1:5" hidden="1" x14ac:dyDescent="0.25">
      <c r="A50" s="9" t="s">
        <v>474</v>
      </c>
      <c r="B50" s="3" t="s">
        <v>123</v>
      </c>
      <c r="C50" t="s">
        <v>501</v>
      </c>
      <c r="E50">
        <f>VLOOKUP(A50,Sheet4!$B$3:$F$58,5,FALSE)</f>
        <v>37</v>
      </c>
    </row>
    <row r="51" spans="1:5" hidden="1" x14ac:dyDescent="0.25">
      <c r="A51" s="9" t="s">
        <v>455</v>
      </c>
      <c r="B51" s="3" t="s">
        <v>142</v>
      </c>
      <c r="C51" t="s">
        <v>503</v>
      </c>
    </row>
    <row r="52" spans="1:5" hidden="1" x14ac:dyDescent="0.25">
      <c r="A52" s="9" t="s">
        <v>456</v>
      </c>
      <c r="B52" s="3" t="s">
        <v>143</v>
      </c>
      <c r="C52" t="s">
        <v>503</v>
      </c>
    </row>
    <row r="53" spans="1:5" hidden="1" x14ac:dyDescent="0.25">
      <c r="A53" s="9" t="s">
        <v>457</v>
      </c>
      <c r="B53" s="3" t="s">
        <v>144</v>
      </c>
      <c r="C53" t="s">
        <v>503</v>
      </c>
    </row>
    <row r="54" spans="1:5" hidden="1" x14ac:dyDescent="0.25">
      <c r="A54" s="9" t="s">
        <v>475</v>
      </c>
      <c r="B54" s="3" t="s">
        <v>124</v>
      </c>
      <c r="C54" t="s">
        <v>501</v>
      </c>
      <c r="E54">
        <f>VLOOKUP(A54,Sheet4!$B$3:$F$58,5,FALSE)</f>
        <v>38</v>
      </c>
    </row>
    <row r="55" spans="1:5" hidden="1" x14ac:dyDescent="0.25">
      <c r="A55" s="9" t="s">
        <v>449</v>
      </c>
      <c r="B55" s="3" t="s">
        <v>128</v>
      </c>
      <c r="C55" t="s">
        <v>501</v>
      </c>
      <c r="E55">
        <f>VLOOKUP(A55,Sheet4!$B$3:$F$58,5,FALSE)</f>
        <v>39</v>
      </c>
    </row>
    <row r="56" spans="1:5" hidden="1" x14ac:dyDescent="0.25">
      <c r="A56" s="9" t="s">
        <v>476</v>
      </c>
      <c r="B56" s="3" t="s">
        <v>125</v>
      </c>
      <c r="C56" t="s">
        <v>501</v>
      </c>
      <c r="E56">
        <f>VLOOKUP(A56,Sheet4!$B$3:$F$58,5,FALSE)</f>
        <v>40</v>
      </c>
    </row>
    <row r="57" spans="1:5" hidden="1" x14ac:dyDescent="0.25">
      <c r="A57" s="9" t="s">
        <v>477</v>
      </c>
      <c r="B57" s="3" t="s">
        <v>126</v>
      </c>
      <c r="C57" t="s">
        <v>501</v>
      </c>
      <c r="E57">
        <f>VLOOKUP(A57,Sheet4!$B$3:$F$58,5,FALSE)</f>
        <v>41</v>
      </c>
    </row>
    <row r="58" spans="1:5" x14ac:dyDescent="0.25">
      <c r="A58" s="9" t="s">
        <v>452</v>
      </c>
      <c r="B58" s="3" t="s">
        <v>494</v>
      </c>
      <c r="C58" s="11" t="s">
        <v>504</v>
      </c>
      <c r="D58">
        <v>12</v>
      </c>
      <c r="E58">
        <f>VLOOKUP(A58,Sheet4!$B$3:$F$58,5,FALSE)</f>
        <v>42</v>
      </c>
    </row>
    <row r="59" spans="1:5" x14ac:dyDescent="0.25">
      <c r="A59" s="9" t="s">
        <v>229</v>
      </c>
      <c r="B59" s="3" t="s">
        <v>58</v>
      </c>
      <c r="C59" s="11" t="s">
        <v>500</v>
      </c>
      <c r="D59">
        <v>20</v>
      </c>
    </row>
    <row r="60" spans="1:5" x14ac:dyDescent="0.25">
      <c r="A60" s="9" t="s">
        <v>435</v>
      </c>
      <c r="B60" s="3" t="s">
        <v>481</v>
      </c>
      <c r="C60" s="11" t="s">
        <v>504</v>
      </c>
      <c r="D60">
        <v>91</v>
      </c>
      <c r="E60">
        <f>VLOOKUP(A60,Sheet4!$B$3:$F$58,5,FALSE)</f>
        <v>91</v>
      </c>
    </row>
    <row r="61" spans="1:5" x14ac:dyDescent="0.25">
      <c r="A61" s="9" t="s">
        <v>434</v>
      </c>
      <c r="B61" s="3" t="s">
        <v>482</v>
      </c>
      <c r="C61" s="11" t="s">
        <v>504</v>
      </c>
      <c r="D61">
        <v>92</v>
      </c>
      <c r="E61">
        <f>VLOOKUP(A61,Sheet4!$B$3:$F$58,5,FALSE)</f>
        <v>92</v>
      </c>
    </row>
    <row r="62" spans="1:5" x14ac:dyDescent="0.25">
      <c r="A62" s="9" t="s">
        <v>441</v>
      </c>
      <c r="B62" s="3" t="s">
        <v>483</v>
      </c>
      <c r="C62" s="11" t="s">
        <v>504</v>
      </c>
      <c r="D62">
        <v>93</v>
      </c>
      <c r="E62">
        <f>VLOOKUP(A62,Sheet4!$B$3:$F$58,5,FALSE)</f>
        <v>93</v>
      </c>
    </row>
    <row r="63" spans="1:5" x14ac:dyDescent="0.25">
      <c r="A63" s="9" t="s">
        <v>442</v>
      </c>
      <c r="B63" s="3" t="s">
        <v>484</v>
      </c>
      <c r="C63" s="11" t="s">
        <v>504</v>
      </c>
      <c r="D63">
        <v>94</v>
      </c>
      <c r="E63">
        <f>VLOOKUP(A63,Sheet4!$B$3:$F$58,5,FALSE)</f>
        <v>94</v>
      </c>
    </row>
    <row r="64" spans="1:5" x14ac:dyDescent="0.25">
      <c r="A64" s="9" t="s">
        <v>443</v>
      </c>
      <c r="B64" s="3" t="s">
        <v>485</v>
      </c>
      <c r="C64" t="s">
        <v>504</v>
      </c>
      <c r="D64">
        <v>95</v>
      </c>
      <c r="E64">
        <f>VLOOKUP(A64,Sheet4!$B$3:$F$58,5,FALSE)</f>
        <v>95</v>
      </c>
    </row>
    <row r="65" spans="1:5" x14ac:dyDescent="0.25">
      <c r="A65" s="9" t="s">
        <v>444</v>
      </c>
      <c r="B65" s="3" t="s">
        <v>486</v>
      </c>
      <c r="C65" t="s">
        <v>504</v>
      </c>
      <c r="D65">
        <v>96</v>
      </c>
      <c r="E65">
        <f>VLOOKUP(A65,Sheet4!$B$3:$F$58,5,FALSE)</f>
        <v>96</v>
      </c>
    </row>
    <row r="66" spans="1:5" x14ac:dyDescent="0.25">
      <c r="A66" s="9" t="s">
        <v>445</v>
      </c>
      <c r="B66" s="3" t="s">
        <v>487</v>
      </c>
      <c r="C66" t="s">
        <v>504</v>
      </c>
      <c r="D66">
        <v>97</v>
      </c>
      <c r="E66">
        <f>VLOOKUP(A66,Sheet4!$B$3:$F$58,5,FALSE)</f>
        <v>97</v>
      </c>
    </row>
    <row r="67" spans="1:5" x14ac:dyDescent="0.25">
      <c r="A67" s="9" t="s">
        <v>438</v>
      </c>
      <c r="B67" s="3" t="s">
        <v>488</v>
      </c>
      <c r="C67" t="s">
        <v>504</v>
      </c>
      <c r="D67">
        <v>98</v>
      </c>
      <c r="E67">
        <f>VLOOKUP(A67,Sheet4!$B$3:$F$58,5,FALSE)</f>
        <v>98</v>
      </c>
    </row>
    <row r="68" spans="1:5" x14ac:dyDescent="0.25">
      <c r="A68" s="9" t="s">
        <v>448</v>
      </c>
      <c r="B68" s="3" t="s">
        <v>130</v>
      </c>
      <c r="C68" s="11" t="s">
        <v>504</v>
      </c>
      <c r="D68">
        <v>991</v>
      </c>
      <c r="E68">
        <f>VLOOKUP(A68,Sheet4!$B$3:$F$58,5,FALSE)</f>
        <v>991</v>
      </c>
    </row>
    <row r="69" spans="1:5" x14ac:dyDescent="0.25">
      <c r="A69" s="9" t="s">
        <v>450</v>
      </c>
      <c r="B69" s="3" t="s">
        <v>492</v>
      </c>
      <c r="C69" s="11" t="s">
        <v>504</v>
      </c>
      <c r="D69">
        <v>992</v>
      </c>
      <c r="E69">
        <f>VLOOKUP(A69,Sheet4!$B$3:$F$58,5,FALSE)</f>
        <v>992</v>
      </c>
    </row>
    <row r="70" spans="1:5" x14ac:dyDescent="0.25">
      <c r="A70" s="9" t="s">
        <v>446</v>
      </c>
      <c r="B70" s="3" t="s">
        <v>489</v>
      </c>
      <c r="C70" t="s">
        <v>504</v>
      </c>
      <c r="D70">
        <v>993</v>
      </c>
      <c r="E70">
        <f>VLOOKUP(A70,Sheet4!$B$3:$F$58,5,FALSE)</f>
        <v>993</v>
      </c>
    </row>
    <row r="71" spans="1:5" ht="15.75" thickBot="1" x14ac:dyDescent="0.3">
      <c r="A71" s="10" t="s">
        <v>447</v>
      </c>
      <c r="B71" s="4" t="s">
        <v>490</v>
      </c>
      <c r="C71" t="s">
        <v>504</v>
      </c>
      <c r="D71">
        <v>994</v>
      </c>
      <c r="E71">
        <f>VLOOKUP(A71,Sheet4!$B$3:$F$58,5,FALSE)</f>
        <v>994</v>
      </c>
    </row>
  </sheetData>
  <autoFilter ref="A2:F71">
    <filterColumn colId="2">
      <filters>
        <filter val="Ele"/>
        <filter val="Ele &amp; En"/>
        <filter val="xxx"/>
      </filters>
    </filterColumn>
    <sortState ref="A3:F71">
      <sortCondition ref="E2:E7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7"/>
  <sheetViews>
    <sheetView tabSelected="1" topLeftCell="A34" zoomScale="115" zoomScaleNormal="115" workbookViewId="0">
      <selection activeCell="B84" sqref="B84"/>
    </sheetView>
  </sheetViews>
  <sheetFormatPr defaultRowHeight="15" x14ac:dyDescent="0.25"/>
  <cols>
    <col min="1" max="1" width="12" style="11" bestFit="1" customWidth="1"/>
    <col min="2" max="2" width="12.28515625" bestFit="1" customWidth="1"/>
    <col min="3" max="3" width="115.28515625" bestFit="1" customWidth="1"/>
  </cols>
  <sheetData>
    <row r="3" spans="2:6" x14ac:dyDescent="0.25">
      <c r="B3" s="8" t="s">
        <v>439</v>
      </c>
      <c r="C3" s="5" t="s">
        <v>36</v>
      </c>
      <c r="E3" t="s">
        <v>509</v>
      </c>
      <c r="F3" t="str">
        <f>"label var "&amp;B3&amp;" "&amp;E3&amp;C3&amp;E3</f>
        <v>label var dssid "DSS ID"</v>
      </c>
    </row>
    <row r="4" spans="2:6" x14ac:dyDescent="0.25">
      <c r="B4" s="9" t="s">
        <v>451</v>
      </c>
      <c r="C4" s="3" t="s">
        <v>59</v>
      </c>
      <c r="E4" t="s">
        <v>509</v>
      </c>
      <c r="F4" t="str">
        <f t="shared" ref="F4:F32" si="0">"label var "&amp;B4&amp;" "&amp;E4&amp;C4&amp;E4</f>
        <v>label var studyid "Study Number"</v>
      </c>
    </row>
    <row r="5" spans="2:6" x14ac:dyDescent="0.25">
      <c r="B5" s="9" t="s">
        <v>436</v>
      </c>
      <c r="C5" s="3" t="s">
        <v>495</v>
      </c>
      <c r="E5" t="s">
        <v>509</v>
      </c>
      <c r="F5" t="str">
        <f t="shared" si="0"/>
        <v>label var _id "Primary key on Device"</v>
      </c>
    </row>
    <row r="6" spans="2:6" x14ac:dyDescent="0.25">
      <c r="B6" s="9" t="s">
        <v>437</v>
      </c>
      <c r="C6" s="3" t="s">
        <v>496</v>
      </c>
      <c r="E6" t="s">
        <v>509</v>
      </c>
      <c r="F6" t="str">
        <f t="shared" si="0"/>
        <v>label var _uid "Primary key (unique id)"</v>
      </c>
    </row>
    <row r="7" spans="2:6" x14ac:dyDescent="0.25">
      <c r="B7" s="9" t="s">
        <v>440</v>
      </c>
      <c r="C7" s="3" t="s">
        <v>480</v>
      </c>
      <c r="E7" t="s">
        <v>509</v>
      </c>
      <c r="F7" t="str">
        <f t="shared" si="0"/>
        <v>label var childname "child name"</v>
      </c>
    </row>
    <row r="8" spans="2:6" x14ac:dyDescent="0.25">
      <c r="B8" s="9" t="s">
        <v>215</v>
      </c>
      <c r="C8" s="3" t="s">
        <v>44</v>
      </c>
      <c r="E8" t="s">
        <v>509</v>
      </c>
      <c r="F8" t="str">
        <f t="shared" si="0"/>
        <v>label var celmn "Name of the mother"</v>
      </c>
    </row>
    <row r="9" spans="2:6" x14ac:dyDescent="0.25">
      <c r="B9" s="9" t="s">
        <v>216</v>
      </c>
      <c r="C9" s="3" t="s">
        <v>45</v>
      </c>
      <c r="E9" t="s">
        <v>509</v>
      </c>
      <c r="F9" t="str">
        <f t="shared" si="0"/>
        <v>label var cel01 "Has informed consent of parent been obtained?"</v>
      </c>
    </row>
    <row r="10" spans="2:6" x14ac:dyDescent="0.25">
      <c r="B10" s="9" t="s">
        <v>217</v>
      </c>
      <c r="C10" s="3" t="s">
        <v>46</v>
      </c>
      <c r="E10" t="s">
        <v>509</v>
      </c>
      <c r="F10" t="str">
        <f t="shared" si="0"/>
        <v>label var cel02 "Age of the child is 14 weeks or 9 months?"</v>
      </c>
    </row>
    <row r="11" spans="2:6" x14ac:dyDescent="0.25">
      <c r="B11" s="9" t="s">
        <v>220</v>
      </c>
      <c r="C11" s="3" t="s">
        <v>49</v>
      </c>
      <c r="E11" t="s">
        <v>509</v>
      </c>
      <c r="F11" t="str">
        <f t="shared" si="0"/>
        <v>label var cel03 "If the child is 14 weeks, his IPV dose at 14 weeks of age is due?"</v>
      </c>
    </row>
    <row r="12" spans="2:6" x14ac:dyDescent="0.25">
      <c r="B12" s="9" t="s">
        <v>221</v>
      </c>
      <c r="C12" s="3" t="s">
        <v>50</v>
      </c>
      <c r="E12" t="s">
        <v>509</v>
      </c>
      <c r="F12" t="str">
        <f t="shared" si="0"/>
        <v>label var cel04 "If the child is 9 months, has he received IPV at 14 weeks of age during routine immunization as evidenced by vaccination card?"</v>
      </c>
    </row>
    <row r="13" spans="2:6" x14ac:dyDescent="0.25">
      <c r="B13" s="9" t="s">
        <v>222</v>
      </c>
      <c r="C13" s="3" t="s">
        <v>51</v>
      </c>
      <c r="E13" t="s">
        <v>509</v>
      </c>
      <c r="F13" t="str">
        <f t="shared" si="0"/>
        <v>label var cel05 "The family does not intend or plan to travel away or migrate out during the next one year of the study duration?"</v>
      </c>
    </row>
    <row r="14" spans="2:6" x14ac:dyDescent="0.25">
      <c r="B14" s="9" t="s">
        <v>223</v>
      </c>
      <c r="C14" s="3" t="s">
        <v>52</v>
      </c>
      <c r="E14" t="s">
        <v>509</v>
      </c>
      <c r="F14" t="str">
        <f t="shared" si="0"/>
        <v>label var cel06 "The child does not have any acute illness?"</v>
      </c>
    </row>
    <row r="15" spans="2:6" x14ac:dyDescent="0.25">
      <c r="B15" s="9" t="s">
        <v>224</v>
      </c>
      <c r="C15" s="3" t="s">
        <v>53</v>
      </c>
      <c r="E15" t="s">
        <v>509</v>
      </c>
      <c r="F15" t="str">
        <f t="shared" si="0"/>
        <v>label var cel07 "The child is not currently or previously enrolled in polio vaccine trials?"</v>
      </c>
    </row>
    <row r="16" spans="2:6" x14ac:dyDescent="0.25">
      <c r="B16" s="9" t="s">
        <v>214</v>
      </c>
      <c r="C16" s="3" t="s">
        <v>43</v>
      </c>
      <c r="E16" t="s">
        <v>509</v>
      </c>
      <c r="F16" t="str">
        <f t="shared" si="0"/>
        <v>label var celdob "Date of birth"</v>
      </c>
    </row>
    <row r="17" spans="2:6" x14ac:dyDescent="0.25">
      <c r="B17" s="9" t="s">
        <v>226</v>
      </c>
      <c r="C17" s="3" t="s">
        <v>55</v>
      </c>
      <c r="E17" t="s">
        <v>509</v>
      </c>
      <c r="F17" t="str">
        <f t="shared" si="0"/>
        <v>label var celee "Child Eligible For Enrolment"</v>
      </c>
    </row>
    <row r="18" spans="2:6" x14ac:dyDescent="0.25">
      <c r="B18" s="9" t="s">
        <v>228</v>
      </c>
      <c r="C18" s="3" t="s">
        <v>57</v>
      </c>
      <c r="E18" t="s">
        <v>509</v>
      </c>
      <c r="F18" t="str">
        <f t="shared" si="0"/>
        <v>label var celdoe "Date of enrolment"</v>
      </c>
    </row>
    <row r="19" spans="2:6" x14ac:dyDescent="0.25">
      <c r="B19" s="9" t="s">
        <v>452</v>
      </c>
      <c r="C19" s="3" t="s">
        <v>494</v>
      </c>
      <c r="E19" t="s">
        <v>509</v>
      </c>
      <c r="F19" t="str">
        <f t="shared" si="0"/>
        <v>label var user "Data collector"</v>
      </c>
    </row>
    <row r="20" spans="2:6" x14ac:dyDescent="0.25">
      <c r="B20" s="9" t="s">
        <v>229</v>
      </c>
      <c r="C20" s="3" t="s">
        <v>58</v>
      </c>
      <c r="E20" t="s">
        <v>509</v>
      </c>
      <c r="F20" t="str">
        <f t="shared" si="0"/>
        <v>label var celner "Notes for NON-ELIGIBLE CHILDREN (Reasons):"</v>
      </c>
    </row>
    <row r="21" spans="2:6" x14ac:dyDescent="0.25">
      <c r="B21" s="9" t="s">
        <v>435</v>
      </c>
      <c r="C21" s="3" t="s">
        <v>481</v>
      </c>
      <c r="E21" t="s">
        <v>509</v>
      </c>
      <c r="F21" t="str">
        <f t="shared" si="0"/>
        <v>label var col_dt "sync date"</v>
      </c>
    </row>
    <row r="22" spans="2:6" x14ac:dyDescent="0.25">
      <c r="B22" s="9" t="s">
        <v>434</v>
      </c>
      <c r="C22" s="3" t="s">
        <v>482</v>
      </c>
      <c r="E22" t="s">
        <v>509</v>
      </c>
      <c r="F22" t="str">
        <f t="shared" si="0"/>
        <v>label var col_id "sync id (primary key)"</v>
      </c>
    </row>
    <row r="23" spans="2:6" x14ac:dyDescent="0.25">
      <c r="B23" s="9" t="s">
        <v>441</v>
      </c>
      <c r="C23" s="3" t="s">
        <v>483</v>
      </c>
      <c r="E23" t="s">
        <v>509</v>
      </c>
      <c r="F23" t="str">
        <f t="shared" si="0"/>
        <v>label var deviceid "device id"</v>
      </c>
    </row>
    <row r="24" spans="2:6" x14ac:dyDescent="0.25">
      <c r="B24" s="9" t="s">
        <v>442</v>
      </c>
      <c r="C24" s="3" t="s">
        <v>484</v>
      </c>
      <c r="E24" t="s">
        <v>509</v>
      </c>
      <c r="F24" t="str">
        <f t="shared" si="0"/>
        <v>label var devicetagid "device tag id"</v>
      </c>
    </row>
    <row r="25" spans="2:6" x14ac:dyDescent="0.25">
      <c r="B25" s="9" t="s">
        <v>443</v>
      </c>
      <c r="C25" s="3" t="s">
        <v>485</v>
      </c>
      <c r="E25" t="s">
        <v>509</v>
      </c>
      <c r="F25" t="str">
        <f t="shared" si="0"/>
        <v>label var formdate "entry date"</v>
      </c>
    </row>
    <row r="26" spans="2:6" x14ac:dyDescent="0.25">
      <c r="B26" s="9" t="s">
        <v>444</v>
      </c>
      <c r="C26" s="3" t="s">
        <v>486</v>
      </c>
      <c r="E26" t="s">
        <v>509</v>
      </c>
      <c r="F26" t="str">
        <f t="shared" si="0"/>
        <v>label var formtype "form type"</v>
      </c>
    </row>
    <row r="27" spans="2:6" x14ac:dyDescent="0.25">
      <c r="B27" s="9" t="s">
        <v>445</v>
      </c>
      <c r="C27" s="3" t="s">
        <v>487</v>
      </c>
      <c r="E27" t="s">
        <v>509</v>
      </c>
      <c r="F27" t="str">
        <f t="shared" si="0"/>
        <v>label var gpsacc "GPS Accuracy"</v>
      </c>
    </row>
    <row r="28" spans="2:6" x14ac:dyDescent="0.25">
      <c r="B28" s="9" t="s">
        <v>438</v>
      </c>
      <c r="C28" s="3" t="s">
        <v>488</v>
      </c>
      <c r="E28" t="s">
        <v>509</v>
      </c>
      <c r="F28" t="str">
        <f t="shared" si="0"/>
        <v>label var gpsdt "GPS Date"</v>
      </c>
    </row>
    <row r="29" spans="2:6" x14ac:dyDescent="0.25">
      <c r="B29" s="9" t="s">
        <v>448</v>
      </c>
      <c r="C29" s="3" t="s">
        <v>130</v>
      </c>
      <c r="E29" t="s">
        <v>509</v>
      </c>
      <c r="F29" t="str">
        <f t="shared" si="0"/>
        <v>label var istatus "Interview Status"</v>
      </c>
    </row>
    <row r="30" spans="2:6" x14ac:dyDescent="0.25">
      <c r="B30" s="9" t="s">
        <v>450</v>
      </c>
      <c r="C30" s="3" t="s">
        <v>492</v>
      </c>
      <c r="E30" t="s">
        <v>509</v>
      </c>
      <c r="F30" t="str">
        <f t="shared" si="0"/>
        <v>label var projectname "Project Name"</v>
      </c>
    </row>
    <row r="31" spans="2:6" x14ac:dyDescent="0.25">
      <c r="B31" s="9" t="s">
        <v>446</v>
      </c>
      <c r="C31" s="3" t="s">
        <v>489</v>
      </c>
      <c r="E31" t="s">
        <v>509</v>
      </c>
      <c r="F31" t="str">
        <f t="shared" si="0"/>
        <v>label var gpslat "GPS Latitude"</v>
      </c>
    </row>
    <row r="32" spans="2:6" ht="15.75" thickBot="1" x14ac:dyDescent="0.3">
      <c r="B32" s="10" t="s">
        <v>447</v>
      </c>
      <c r="C32" s="4" t="s">
        <v>490</v>
      </c>
      <c r="E32" t="s">
        <v>509</v>
      </c>
      <c r="F32" t="str">
        <f t="shared" si="0"/>
        <v>label var gpslng "GPS Longitude"</v>
      </c>
    </row>
    <row r="35" spans="2:6" x14ac:dyDescent="0.25">
      <c r="B35" s="23" t="s">
        <v>439</v>
      </c>
      <c r="C35" s="5" t="s">
        <v>36</v>
      </c>
      <c r="E35" t="s">
        <v>509</v>
      </c>
      <c r="F35" t="str">
        <f t="shared" ref="F35" si="1">"label var "&amp;B35&amp;" "&amp;E35&amp;C35&amp;E35</f>
        <v>label var dssid "DSS ID"</v>
      </c>
    </row>
    <row r="36" spans="2:6" x14ac:dyDescent="0.25">
      <c r="B36" s="21" t="s">
        <v>451</v>
      </c>
      <c r="C36" s="3" t="s">
        <v>59</v>
      </c>
      <c r="E36" t="s">
        <v>509</v>
      </c>
      <c r="F36" t="str">
        <f t="shared" ref="F36:F86" si="2">"label var "&amp;B36&amp;" "&amp;E36&amp;C36&amp;E36</f>
        <v>label var studyid "Study Number"</v>
      </c>
    </row>
    <row r="37" spans="2:6" x14ac:dyDescent="0.25">
      <c r="B37" s="9" t="s">
        <v>436</v>
      </c>
      <c r="C37" s="3" t="s">
        <v>495</v>
      </c>
      <c r="E37" t="s">
        <v>509</v>
      </c>
      <c r="F37" t="str">
        <f t="shared" si="2"/>
        <v>label var _id "Primary key on Device"</v>
      </c>
    </row>
    <row r="38" spans="2:6" x14ac:dyDescent="0.25">
      <c r="B38" s="9" t="s">
        <v>437</v>
      </c>
      <c r="C38" s="3" t="s">
        <v>496</v>
      </c>
      <c r="E38" t="s">
        <v>509</v>
      </c>
      <c r="F38" t="str">
        <f t="shared" si="2"/>
        <v>label var _uid "Primary key (unique id)"</v>
      </c>
    </row>
    <row r="39" spans="2:6" x14ac:dyDescent="0.25">
      <c r="B39" s="9" t="s">
        <v>234</v>
      </c>
      <c r="C39" s="3" t="s">
        <v>62</v>
      </c>
      <c r="E39" t="s">
        <v>509</v>
      </c>
      <c r="F39" t="str">
        <f t="shared" si="2"/>
        <v>label var cen01 "Date Of Enrolment"</v>
      </c>
    </row>
    <row r="40" spans="2:6" x14ac:dyDescent="0.25">
      <c r="B40" s="9" t="s">
        <v>235</v>
      </c>
      <c r="C40" s="3" t="s">
        <v>63</v>
      </c>
      <c r="E40" t="s">
        <v>509</v>
      </c>
      <c r="F40" t="str">
        <f t="shared" si="2"/>
        <v>label var cen02 "Eligibility Confirmed?"</v>
      </c>
    </row>
    <row r="41" spans="2:6" x14ac:dyDescent="0.25">
      <c r="B41" s="9" t="s">
        <v>236</v>
      </c>
      <c r="C41" s="3" t="s">
        <v>64</v>
      </c>
      <c r="E41" t="s">
        <v>509</v>
      </c>
      <c r="F41" t="str">
        <f t="shared" si="2"/>
        <v>label var cen03 "Consent form signed?"</v>
      </c>
    </row>
    <row r="42" spans="2:6" x14ac:dyDescent="0.25">
      <c r="B42" s="9" t="s">
        <v>440</v>
      </c>
      <c r="C42" s="3" t="s">
        <v>480</v>
      </c>
      <c r="E42" t="s">
        <v>509</v>
      </c>
      <c r="F42" t="str">
        <f t="shared" si="2"/>
        <v>label var childname "child name"</v>
      </c>
    </row>
    <row r="43" spans="2:6" x14ac:dyDescent="0.25">
      <c r="B43" s="9" t="s">
        <v>215</v>
      </c>
      <c r="C43" s="3" t="s">
        <v>44</v>
      </c>
      <c r="E43" t="s">
        <v>509</v>
      </c>
      <c r="F43" t="str">
        <f t="shared" si="2"/>
        <v>label var celmn "Name of the mother"</v>
      </c>
    </row>
    <row r="44" spans="2:6" x14ac:dyDescent="0.25">
      <c r="B44" s="9" t="s">
        <v>214</v>
      </c>
      <c r="C44" s="3" t="s">
        <v>43</v>
      </c>
      <c r="E44" t="s">
        <v>509</v>
      </c>
      <c r="F44" t="str">
        <f t="shared" si="2"/>
        <v>label var celdob "Date of birth"</v>
      </c>
    </row>
    <row r="45" spans="2:6" x14ac:dyDescent="0.25">
      <c r="B45" s="9" t="s">
        <v>453</v>
      </c>
      <c r="C45" s="3" t="s">
        <v>478</v>
      </c>
      <c r="E45" t="s">
        <v>509</v>
      </c>
      <c r="F45" t="str">
        <f t="shared" si="2"/>
        <v>label var cen07m "months"</v>
      </c>
    </row>
    <row r="46" spans="2:6" x14ac:dyDescent="0.25">
      <c r="B46" s="9" t="s">
        <v>454</v>
      </c>
      <c r="C46" s="3" t="s">
        <v>479</v>
      </c>
      <c r="E46" t="s">
        <v>509</v>
      </c>
      <c r="F46" t="str">
        <f t="shared" si="2"/>
        <v>label var cen07w "weeks"</v>
      </c>
    </row>
    <row r="47" spans="2:6" x14ac:dyDescent="0.25">
      <c r="B47" s="9" t="s">
        <v>244</v>
      </c>
      <c r="C47" s="3" t="s">
        <v>72</v>
      </c>
      <c r="E47" t="s">
        <v>509</v>
      </c>
      <c r="F47" t="str">
        <f t="shared" si="2"/>
        <v>label var cen08 "Gender of Child"</v>
      </c>
    </row>
    <row r="48" spans="2:6" x14ac:dyDescent="0.25">
      <c r="B48" s="9" t="s">
        <v>245</v>
      </c>
      <c r="C48" s="3" t="s">
        <v>73</v>
      </c>
      <c r="E48" t="s">
        <v>509</v>
      </c>
      <c r="F48" t="str">
        <f t="shared" si="2"/>
        <v>label var cen09 "Address of the house"</v>
      </c>
    </row>
    <row r="49" spans="1:6" x14ac:dyDescent="0.25">
      <c r="B49" s="9" t="s">
        <v>247</v>
      </c>
      <c r="C49" s="3" t="s">
        <v>74</v>
      </c>
      <c r="E49" t="s">
        <v>509</v>
      </c>
      <c r="F49" t="str">
        <f t="shared" si="2"/>
        <v>label var cenfp "Father’s phone number"</v>
      </c>
    </row>
    <row r="50" spans="1:6" x14ac:dyDescent="0.25">
      <c r="B50" s="9" t="s">
        <v>248</v>
      </c>
      <c r="C50" s="3" t="s">
        <v>75</v>
      </c>
      <c r="E50" t="s">
        <v>509</v>
      </c>
      <c r="F50" t="str">
        <f t="shared" si="2"/>
        <v>label var cenmp "Mother’s phone number"</v>
      </c>
    </row>
    <row r="51" spans="1:6" x14ac:dyDescent="0.25">
      <c r="B51" s="9" t="s">
        <v>249</v>
      </c>
      <c r="C51" s="3" t="s">
        <v>76</v>
      </c>
      <c r="E51" t="s">
        <v>509</v>
      </c>
      <c r="F51" t="str">
        <f t="shared" si="2"/>
        <v>label var cenac "Alternative Contact Person/s Name/s and Mobile Numbers"</v>
      </c>
    </row>
    <row r="52" spans="1:6" x14ac:dyDescent="0.25">
      <c r="B52" s="9" t="s">
        <v>250</v>
      </c>
      <c r="C52" s="3" t="s">
        <v>77</v>
      </c>
      <c r="E52" t="s">
        <v>509</v>
      </c>
      <c r="F52" t="str">
        <f t="shared" si="2"/>
        <v>label var cen10 "What is the educational status of the child’s father"</v>
      </c>
    </row>
    <row r="53" spans="1:6" x14ac:dyDescent="0.25">
      <c r="B53" s="9" t="s">
        <v>257</v>
      </c>
      <c r="C53" s="3" t="s">
        <v>84</v>
      </c>
      <c r="E53" t="s">
        <v>509</v>
      </c>
      <c r="F53" t="str">
        <f t="shared" si="2"/>
        <v>label var cen11 "What is the educational status of the child mother?"</v>
      </c>
    </row>
    <row r="54" spans="1:6" x14ac:dyDescent="0.25">
      <c r="B54" s="9" t="s">
        <v>264</v>
      </c>
      <c r="C54" s="3" t="s">
        <v>510</v>
      </c>
      <c r="E54" t="s">
        <v>509</v>
      </c>
      <c r="F54" t="str">
        <f t="shared" si="2"/>
        <v>label var cen12 "Total monthly income of the household : (Includes income of all household member who share one cooking pot)"</v>
      </c>
    </row>
    <row r="55" spans="1:6" x14ac:dyDescent="0.25">
      <c r="B55" s="9" t="s">
        <v>269</v>
      </c>
      <c r="C55" s="3" t="s">
        <v>90</v>
      </c>
      <c r="E55" t="s">
        <v>509</v>
      </c>
      <c r="F55" t="str">
        <f t="shared" si="2"/>
        <v>label var cen13 "Number of people in household"</v>
      </c>
    </row>
    <row r="56" spans="1:6" x14ac:dyDescent="0.25">
      <c r="B56" s="9" t="s">
        <v>270</v>
      </c>
      <c r="C56" s="3" t="s">
        <v>91</v>
      </c>
      <c r="E56" t="s">
        <v>509</v>
      </c>
      <c r="F56" t="str">
        <f t="shared" si="2"/>
        <v>label var cen14 "Number of children less than 5 in household (excluding this child)"</v>
      </c>
    </row>
    <row r="57" spans="1:6" x14ac:dyDescent="0.25">
      <c r="A57" s="11" t="s">
        <v>524</v>
      </c>
      <c r="B57" s="22" t="s">
        <v>459</v>
      </c>
      <c r="C57" s="3" t="s">
        <v>93</v>
      </c>
      <c r="E57" t="s">
        <v>509</v>
      </c>
      <c r="F57" t="str">
        <f t="shared" si="2"/>
        <v>label var hb05 "Is the child currently breastfed?"</v>
      </c>
    </row>
    <row r="58" spans="1:6" x14ac:dyDescent="0.25">
      <c r="A58" s="11" t="s">
        <v>525</v>
      </c>
      <c r="B58" s="22" t="s">
        <v>458</v>
      </c>
      <c r="C58" s="3" t="s">
        <v>92</v>
      </c>
      <c r="E58" t="s">
        <v>509</v>
      </c>
      <c r="F58" t="str">
        <f t="shared" si="2"/>
        <v>label var hb04 "From birth until now, is the child breast fed at all?"</v>
      </c>
    </row>
    <row r="59" spans="1:6" x14ac:dyDescent="0.25">
      <c r="A59" s="11" t="s">
        <v>526</v>
      </c>
      <c r="B59" s="22" t="s">
        <v>460</v>
      </c>
      <c r="C59" s="3" t="s">
        <v>96</v>
      </c>
      <c r="E59" t="s">
        <v>509</v>
      </c>
      <c r="F59" t="str">
        <f t="shared" si="2"/>
        <v>label var hb06 "If partial breast feeding, what type of milk or other things is child receiving?"</v>
      </c>
    </row>
    <row r="60" spans="1:6" x14ac:dyDescent="0.25">
      <c r="A60" s="11" t="s">
        <v>527</v>
      </c>
      <c r="B60" s="22" t="s">
        <v>461</v>
      </c>
      <c r="C60" s="3" t="s">
        <v>491</v>
      </c>
      <c r="E60" t="s">
        <v>509</v>
      </c>
      <c r="F60" t="str">
        <f t="shared" si="2"/>
        <v>label var hb0688x "Other"</v>
      </c>
    </row>
    <row r="61" spans="1:6" x14ac:dyDescent="0.25">
      <c r="A61" s="11" t="s">
        <v>535</v>
      </c>
      <c r="B61" s="19" t="s">
        <v>462</v>
      </c>
      <c r="C61" s="3" t="s">
        <v>100</v>
      </c>
      <c r="E61" t="s">
        <v>509</v>
      </c>
      <c r="F61" t="str">
        <f t="shared" si="2"/>
        <v>label var bl01 "Successfully collected the blood?"</v>
      </c>
    </row>
    <row r="62" spans="1:6" x14ac:dyDescent="0.25">
      <c r="A62" s="11" t="s">
        <v>536</v>
      </c>
      <c r="B62" s="19" t="s">
        <v>463</v>
      </c>
      <c r="C62" s="3" t="s">
        <v>101</v>
      </c>
      <c r="E62" t="s">
        <v>509</v>
      </c>
      <c r="F62" t="str">
        <f t="shared" si="2"/>
        <v>label var bl02 "Quantity of blood collected sufficient?"</v>
      </c>
    </row>
    <row r="63" spans="1:6" x14ac:dyDescent="0.25">
      <c r="A63" s="11" t="s">
        <v>537</v>
      </c>
      <c r="B63" s="19" t="s">
        <v>464</v>
      </c>
      <c r="C63" s="3" t="s">
        <v>102</v>
      </c>
      <c r="E63" t="s">
        <v>509</v>
      </c>
      <c r="F63" t="str">
        <f t="shared" si="2"/>
        <v>label var bl03 "Date of blood collection"</v>
      </c>
    </row>
    <row r="64" spans="1:6" x14ac:dyDescent="0.25">
      <c r="A64" s="11" t="s">
        <v>538</v>
      </c>
      <c r="B64" s="19" t="s">
        <v>465</v>
      </c>
      <c r="C64" s="3" t="s">
        <v>103</v>
      </c>
      <c r="E64" t="s">
        <v>509</v>
      </c>
      <c r="F64" t="str">
        <f t="shared" si="2"/>
        <v>label var bl04 "Time of collection:"</v>
      </c>
    </row>
    <row r="65" spans="1:6" x14ac:dyDescent="0.25">
      <c r="A65" s="11" t="s">
        <v>539</v>
      </c>
      <c r="B65" s="19" t="s">
        <v>466</v>
      </c>
      <c r="C65" s="3" t="s">
        <v>104</v>
      </c>
      <c r="E65" t="s">
        <v>509</v>
      </c>
      <c r="F65" t="str">
        <f t="shared" si="2"/>
        <v>label var bl05 "Serum separation done?"</v>
      </c>
    </row>
    <row r="66" spans="1:6" x14ac:dyDescent="0.25">
      <c r="A66" s="11" t="s">
        <v>540</v>
      </c>
      <c r="B66" s="19" t="s">
        <v>467</v>
      </c>
      <c r="C66" s="3" t="s">
        <v>105</v>
      </c>
      <c r="E66" t="s">
        <v>509</v>
      </c>
      <c r="F66" t="str">
        <f t="shared" si="2"/>
        <v>label var bl06 "Quantity of Serum sufficient (Minimum 0.5 ml)?"</v>
      </c>
    </row>
    <row r="67" spans="1:6" x14ac:dyDescent="0.25">
      <c r="A67" s="11" t="s">
        <v>541</v>
      </c>
      <c r="B67" s="19" t="s">
        <v>468</v>
      </c>
      <c r="C67" s="3" t="s">
        <v>106</v>
      </c>
      <c r="E67" t="s">
        <v>509</v>
      </c>
      <c r="F67" t="str">
        <f t="shared" si="2"/>
        <v>label var bl07 "Number of Serum sample on Cryotube: (Sample Number - S1)"</v>
      </c>
    </row>
    <row r="68" spans="1:6" x14ac:dyDescent="0.25">
      <c r="B68" s="9" t="s">
        <v>469</v>
      </c>
      <c r="C68" s="3" t="s">
        <v>493</v>
      </c>
      <c r="E68" t="s">
        <v>509</v>
      </c>
      <c r="F68" t="str">
        <f t="shared" si="2"/>
        <v>label var rn01 "Randomization Date &amp; Time"</v>
      </c>
    </row>
    <row r="69" spans="1:6" x14ac:dyDescent="0.25">
      <c r="A69" s="11" t="s">
        <v>542</v>
      </c>
      <c r="B69" s="19" t="s">
        <v>470</v>
      </c>
      <c r="C69" s="3" t="s">
        <v>112</v>
      </c>
      <c r="E69" t="s">
        <v>509</v>
      </c>
      <c r="F69" t="str">
        <f t="shared" si="2"/>
        <v>label var rn02 "Study Arm : (please circle one of the followings)"</v>
      </c>
    </row>
    <row r="70" spans="1:6" x14ac:dyDescent="0.25">
      <c r="A70" s="11" t="s">
        <v>528</v>
      </c>
      <c r="B70" s="22" t="s">
        <v>471</v>
      </c>
      <c r="C70" s="3" t="s">
        <v>118</v>
      </c>
      <c r="E70" t="s">
        <v>509</v>
      </c>
      <c r="F70" t="str">
        <f t="shared" si="2"/>
        <v>label var vc01 "The child received vaccine according to randomization?"</v>
      </c>
    </row>
    <row r="71" spans="1:6" x14ac:dyDescent="0.25">
      <c r="A71" s="11" t="s">
        <v>530</v>
      </c>
      <c r="B71" s="22" t="s">
        <v>472</v>
      </c>
      <c r="C71" s="3" t="s">
        <v>119</v>
      </c>
      <c r="E71" t="s">
        <v>509</v>
      </c>
      <c r="F71" t="str">
        <f t="shared" si="2"/>
        <v>label var vc02 "Which vaccine does child received? (Please tick one)"</v>
      </c>
    </row>
    <row r="72" spans="1:6" x14ac:dyDescent="0.25">
      <c r="A72" s="11" t="s">
        <v>529</v>
      </c>
      <c r="B72" s="22" t="s">
        <v>473</v>
      </c>
      <c r="C72" s="3" t="s">
        <v>122</v>
      </c>
      <c r="E72" t="s">
        <v>509</v>
      </c>
      <c r="F72" t="str">
        <f t="shared" si="2"/>
        <v>label var vc03 "Date vaccination received ( dd / mm /yy )"</v>
      </c>
    </row>
    <row r="73" spans="1:6" x14ac:dyDescent="0.25">
      <c r="A73" s="11" t="s">
        <v>531</v>
      </c>
      <c r="B73" s="22" t="s">
        <v>474</v>
      </c>
      <c r="C73" s="3" t="s">
        <v>123</v>
      </c>
      <c r="E73" t="s">
        <v>509</v>
      </c>
      <c r="F73" t="str">
        <f t="shared" si="2"/>
        <v>label var vc04 "Time of vaccination received ( hh : mm, 24 hour clock)"</v>
      </c>
    </row>
    <row r="74" spans="1:6" x14ac:dyDescent="0.25">
      <c r="A74" s="11" t="s">
        <v>532</v>
      </c>
      <c r="B74" s="22" t="s">
        <v>475</v>
      </c>
      <c r="C74" s="3" t="s">
        <v>124</v>
      </c>
      <c r="E74" t="s">
        <v>509</v>
      </c>
      <c r="F74" t="str">
        <f t="shared" si="2"/>
        <v>label var vc05 "Child observed for at least 30 minutes post vaccination"</v>
      </c>
    </row>
    <row r="75" spans="1:6" x14ac:dyDescent="0.25">
      <c r="B75" s="9" t="s">
        <v>449</v>
      </c>
      <c r="C75" s="3" t="s">
        <v>128</v>
      </c>
      <c r="E75" t="s">
        <v>509</v>
      </c>
      <c r="F75" t="str">
        <f t="shared" si="2"/>
        <v>label var nextapp "Next Appointment Date"</v>
      </c>
    </row>
    <row r="76" spans="1:6" x14ac:dyDescent="0.25">
      <c r="A76" s="11" t="s">
        <v>533</v>
      </c>
      <c r="B76" s="22" t="s">
        <v>476</v>
      </c>
      <c r="C76" s="3" t="s">
        <v>125</v>
      </c>
      <c r="E76" t="s">
        <v>509</v>
      </c>
      <c r="F76" t="str">
        <f t="shared" si="2"/>
        <v>label var vc06 "If adverse events were observed, please specify below:"</v>
      </c>
    </row>
    <row r="77" spans="1:6" x14ac:dyDescent="0.25">
      <c r="B77" s="9" t="s">
        <v>477</v>
      </c>
      <c r="C77" s="3" t="s">
        <v>126</v>
      </c>
      <c r="E77" t="s">
        <v>509</v>
      </c>
      <c r="F77" t="str">
        <f t="shared" si="2"/>
        <v>label var vc07 "If no, give reason"</v>
      </c>
    </row>
    <row r="78" spans="1:6" x14ac:dyDescent="0.25">
      <c r="A78" s="11" t="s">
        <v>522</v>
      </c>
      <c r="B78" s="21" t="s">
        <v>452</v>
      </c>
      <c r="C78" s="3" t="s">
        <v>494</v>
      </c>
      <c r="E78" t="s">
        <v>509</v>
      </c>
      <c r="F78" t="str">
        <f t="shared" si="2"/>
        <v>label var user "Data collector"</v>
      </c>
    </row>
    <row r="79" spans="1:6" x14ac:dyDescent="0.25">
      <c r="B79" s="9" t="s">
        <v>435</v>
      </c>
      <c r="C79" s="3" t="s">
        <v>481</v>
      </c>
      <c r="E79" t="s">
        <v>509</v>
      </c>
      <c r="F79" t="str">
        <f t="shared" si="2"/>
        <v>label var col_dt "sync date"</v>
      </c>
    </row>
    <row r="80" spans="1:6" x14ac:dyDescent="0.25">
      <c r="B80" s="9" t="s">
        <v>434</v>
      </c>
      <c r="C80" s="3" t="s">
        <v>482</v>
      </c>
      <c r="E80" t="s">
        <v>509</v>
      </c>
      <c r="F80" t="str">
        <f t="shared" si="2"/>
        <v>label var col_id "sync id (primary key)"</v>
      </c>
    </row>
    <row r="81" spans="1:6" x14ac:dyDescent="0.25">
      <c r="B81" s="9" t="s">
        <v>441</v>
      </c>
      <c r="C81" s="3" t="s">
        <v>483</v>
      </c>
      <c r="E81" t="s">
        <v>509</v>
      </c>
      <c r="F81" t="str">
        <f t="shared" si="2"/>
        <v>label var deviceid "device id"</v>
      </c>
    </row>
    <row r="82" spans="1:6" x14ac:dyDescent="0.25">
      <c r="B82" s="9" t="s">
        <v>442</v>
      </c>
      <c r="C82" s="3" t="s">
        <v>484</v>
      </c>
      <c r="E82" t="s">
        <v>509</v>
      </c>
      <c r="F82" t="str">
        <f t="shared" si="2"/>
        <v>label var devicetagid "device tag id"</v>
      </c>
    </row>
    <row r="83" spans="1:6" x14ac:dyDescent="0.25">
      <c r="A83" s="11" t="s">
        <v>485</v>
      </c>
      <c r="B83" s="21" t="s">
        <v>443</v>
      </c>
      <c r="C83" s="3" t="s">
        <v>485</v>
      </c>
      <c r="E83" t="s">
        <v>509</v>
      </c>
      <c r="F83" t="str">
        <f t="shared" si="2"/>
        <v>label var formdate "entry date"</v>
      </c>
    </row>
    <row r="84" spans="1:6" x14ac:dyDescent="0.25">
      <c r="A84" t="s">
        <v>534</v>
      </c>
      <c r="B84" s="19" t="s">
        <v>444</v>
      </c>
      <c r="C84" s="3" t="s">
        <v>486</v>
      </c>
      <c r="E84" t="s">
        <v>509</v>
      </c>
      <c r="F84" t="str">
        <f t="shared" si="2"/>
        <v>label var formtype "form type"</v>
      </c>
    </row>
    <row r="85" spans="1:6" x14ac:dyDescent="0.25">
      <c r="B85" s="9" t="s">
        <v>445</v>
      </c>
      <c r="C85" s="3" t="s">
        <v>487</v>
      </c>
      <c r="E85" t="s">
        <v>509</v>
      </c>
      <c r="F85" t="str">
        <f t="shared" si="2"/>
        <v>label var gpsacc "GPS Accuracy"</v>
      </c>
    </row>
    <row r="86" spans="1:6" x14ac:dyDescent="0.25">
      <c r="B86" s="9" t="s">
        <v>438</v>
      </c>
      <c r="C86" s="3" t="s">
        <v>488</v>
      </c>
      <c r="E86" t="s">
        <v>509</v>
      </c>
      <c r="F86" t="str">
        <f t="shared" si="2"/>
        <v>label var gpsdt "GPS Date"</v>
      </c>
    </row>
    <row r="87" spans="1:6" x14ac:dyDescent="0.25">
      <c r="B87" s="9" t="s">
        <v>448</v>
      </c>
      <c r="C87" s="3" t="s">
        <v>130</v>
      </c>
      <c r="E87" t="s">
        <v>509</v>
      </c>
      <c r="F87" t="str">
        <f t="shared" ref="F87:F90" si="3">"label var "&amp;B87&amp;" "&amp;E87&amp;C87&amp;E87</f>
        <v>label var istatus "Interview Status"</v>
      </c>
    </row>
    <row r="88" spans="1:6" x14ac:dyDescent="0.25">
      <c r="B88" s="9" t="s">
        <v>450</v>
      </c>
      <c r="C88" s="3" t="s">
        <v>492</v>
      </c>
      <c r="E88" t="s">
        <v>509</v>
      </c>
      <c r="F88" t="str">
        <f t="shared" si="3"/>
        <v>label var projectname "Project Name"</v>
      </c>
    </row>
    <row r="89" spans="1:6" x14ac:dyDescent="0.25">
      <c r="B89" s="9" t="s">
        <v>446</v>
      </c>
      <c r="C89" s="3" t="s">
        <v>489</v>
      </c>
      <c r="E89" t="s">
        <v>509</v>
      </c>
      <c r="F89" t="str">
        <f t="shared" si="3"/>
        <v>label var gpslat "GPS Latitude"</v>
      </c>
    </row>
    <row r="90" spans="1:6" ht="15.75" thickBot="1" x14ac:dyDescent="0.3">
      <c r="B90" s="10" t="s">
        <v>447</v>
      </c>
      <c r="C90" s="4" t="s">
        <v>490</v>
      </c>
      <c r="E90" t="s">
        <v>509</v>
      </c>
      <c r="F90" t="str">
        <f t="shared" si="3"/>
        <v>label var gpslng "GPS Longitude"</v>
      </c>
    </row>
    <row r="95" spans="1:6" ht="15.75" thickBot="1" x14ac:dyDescent="0.3">
      <c r="B95" t="s">
        <v>519</v>
      </c>
    </row>
    <row r="96" spans="1:6" ht="15.75" thickBot="1" x14ac:dyDescent="0.3">
      <c r="B96" s="6" t="s">
        <v>433</v>
      </c>
      <c r="C96" s="12" t="s">
        <v>497</v>
      </c>
    </row>
    <row r="97" spans="1:6" x14ac:dyDescent="0.25">
      <c r="B97" s="15" t="s">
        <v>434</v>
      </c>
      <c r="C97" s="5" t="s">
        <v>482</v>
      </c>
      <c r="E97" t="s">
        <v>509</v>
      </c>
      <c r="F97" t="str">
        <f t="shared" ref="F97" si="4">"label var "&amp;B97&amp;" "&amp;E97&amp;C97&amp;E97</f>
        <v>label var col_id "sync id (primary key)"</v>
      </c>
    </row>
    <row r="98" spans="1:6" x14ac:dyDescent="0.25">
      <c r="B98" s="16" t="s">
        <v>435</v>
      </c>
      <c r="C98" s="3" t="s">
        <v>481</v>
      </c>
      <c r="E98" t="s">
        <v>509</v>
      </c>
      <c r="F98" t="str">
        <f t="shared" ref="F98:F131" si="5">"label var "&amp;B98&amp;" "&amp;E98&amp;C98&amp;E98</f>
        <v>label var col_dt "sync date"</v>
      </c>
    </row>
    <row r="99" spans="1:6" x14ac:dyDescent="0.25">
      <c r="B99" s="16" t="s">
        <v>450</v>
      </c>
      <c r="C99" s="3" t="s">
        <v>492</v>
      </c>
      <c r="E99" t="s">
        <v>509</v>
      </c>
      <c r="F99" t="str">
        <f>"label var "&amp;B99&amp;" "&amp;E99&amp;C99&amp;E99</f>
        <v>label var projectname "Project Name"</v>
      </c>
    </row>
    <row r="100" spans="1:6" x14ac:dyDescent="0.25">
      <c r="B100" s="16" t="s">
        <v>436</v>
      </c>
      <c r="C100" s="3" t="s">
        <v>495</v>
      </c>
      <c r="E100" t="s">
        <v>509</v>
      </c>
      <c r="F100" t="str">
        <f t="shared" si="5"/>
        <v>label var _id "Primary key on Device"</v>
      </c>
    </row>
    <row r="101" spans="1:6" x14ac:dyDescent="0.25">
      <c r="B101" s="16" t="s">
        <v>437</v>
      </c>
      <c r="C101" s="3" t="s">
        <v>496</v>
      </c>
      <c r="E101" t="s">
        <v>509</v>
      </c>
      <c r="F101" t="str">
        <f t="shared" si="5"/>
        <v>label var _uid "Primary key (unique id)"</v>
      </c>
    </row>
    <row r="102" spans="1:6" x14ac:dyDescent="0.25">
      <c r="B102" s="18" t="s">
        <v>439</v>
      </c>
      <c r="C102" s="3" t="s">
        <v>36</v>
      </c>
      <c r="E102" t="s">
        <v>509</v>
      </c>
      <c r="F102" t="str">
        <f t="shared" si="5"/>
        <v>label var dssid "DSS ID"</v>
      </c>
    </row>
    <row r="103" spans="1:6" x14ac:dyDescent="0.25">
      <c r="A103" s="20" t="s">
        <v>521</v>
      </c>
      <c r="B103" s="18" t="s">
        <v>451</v>
      </c>
      <c r="C103" s="3" t="s">
        <v>59</v>
      </c>
      <c r="E103" t="s">
        <v>509</v>
      </c>
      <c r="F103" t="str">
        <f t="shared" si="5"/>
        <v>label var studyid "Study Number"</v>
      </c>
    </row>
    <row r="104" spans="1:6" x14ac:dyDescent="0.25">
      <c r="B104" s="16" t="s">
        <v>440</v>
      </c>
      <c r="C104" s="3" t="s">
        <v>480</v>
      </c>
      <c r="E104" t="s">
        <v>509</v>
      </c>
      <c r="F104" t="str">
        <f t="shared" si="5"/>
        <v>label var childname "child name"</v>
      </c>
    </row>
    <row r="105" spans="1:6" x14ac:dyDescent="0.25">
      <c r="A105" s="11" t="s">
        <v>485</v>
      </c>
      <c r="B105" s="18" t="s">
        <v>443</v>
      </c>
      <c r="C105" s="3" t="s">
        <v>485</v>
      </c>
      <c r="E105" t="s">
        <v>509</v>
      </c>
      <c r="F105" t="str">
        <f t="shared" si="5"/>
        <v>label var formdate "entry date"</v>
      </c>
    </row>
    <row r="106" spans="1:6" x14ac:dyDescent="0.25">
      <c r="A106" s="20" t="s">
        <v>521</v>
      </c>
      <c r="B106" s="18" t="s">
        <v>444</v>
      </c>
      <c r="C106" s="3" t="s">
        <v>486</v>
      </c>
      <c r="D106" t="s">
        <v>520</v>
      </c>
      <c r="E106" t="s">
        <v>509</v>
      </c>
      <c r="F106" t="str">
        <f t="shared" si="5"/>
        <v>label var formtype "form type"</v>
      </c>
    </row>
    <row r="107" spans="1:6" x14ac:dyDescent="0.25">
      <c r="A107" s="11" t="s">
        <v>522</v>
      </c>
      <c r="B107" s="18" t="s">
        <v>452</v>
      </c>
      <c r="C107" s="3" t="s">
        <v>494</v>
      </c>
      <c r="E107" t="s">
        <v>509</v>
      </c>
      <c r="F107" t="str">
        <f t="shared" si="5"/>
        <v>label var user "Data collector"</v>
      </c>
    </row>
    <row r="108" spans="1:6" x14ac:dyDescent="0.25">
      <c r="B108" s="16" t="s">
        <v>448</v>
      </c>
      <c r="C108" s="3" t="s">
        <v>130</v>
      </c>
      <c r="E108" t="s">
        <v>509</v>
      </c>
      <c r="F108" t="str">
        <f t="shared" si="5"/>
        <v>label var istatus "Interview Status"</v>
      </c>
    </row>
    <row r="109" spans="1:6" x14ac:dyDescent="0.25">
      <c r="A109" s="11" t="s">
        <v>523</v>
      </c>
      <c r="B109" s="16" t="s">
        <v>449</v>
      </c>
      <c r="C109" s="3" t="s">
        <v>128</v>
      </c>
      <c r="E109" t="s">
        <v>509</v>
      </c>
      <c r="F109" t="str">
        <f t="shared" si="5"/>
        <v>label var nextapp "Next Appointment Date"</v>
      </c>
    </row>
    <row r="110" spans="1:6" x14ac:dyDescent="0.25">
      <c r="B110" s="18" t="s">
        <v>303</v>
      </c>
      <c r="C110" s="3" t="s">
        <v>517</v>
      </c>
      <c r="E110" t="s">
        <v>509</v>
      </c>
      <c r="F110" t="str">
        <f t="shared" si="5"/>
        <v>label var csv01 "Expected Date of this visit"</v>
      </c>
    </row>
    <row r="111" spans="1:6" x14ac:dyDescent="0.25">
      <c r="B111" s="18" t="s">
        <v>304</v>
      </c>
      <c r="C111" s="3" t="s">
        <v>518</v>
      </c>
      <c r="E111" t="s">
        <v>509</v>
      </c>
      <c r="F111" t="str">
        <f t="shared" si="5"/>
        <v>label var csv02 "Actual Date of Visit"</v>
      </c>
    </row>
    <row r="112" spans="1:6" x14ac:dyDescent="0.25">
      <c r="B112" s="18" t="s">
        <v>455</v>
      </c>
      <c r="C112" s="3" t="s">
        <v>142</v>
      </c>
      <c r="E112" t="s">
        <v>509</v>
      </c>
      <c r="F112" t="str">
        <f t="shared" si="5"/>
        <v>label var hb01 "Is the child healthy?"</v>
      </c>
    </row>
    <row r="113" spans="2:6" x14ac:dyDescent="0.25">
      <c r="B113" s="18" t="s">
        <v>456</v>
      </c>
      <c r="C113" s="3" t="s">
        <v>143</v>
      </c>
      <c r="E113" t="s">
        <v>509</v>
      </c>
      <c r="F113" t="str">
        <f t="shared" si="5"/>
        <v>label var hb02 "Was this child hospitalized since last visit?"</v>
      </c>
    </row>
    <row r="114" spans="2:6" x14ac:dyDescent="0.25">
      <c r="B114" s="18" t="s">
        <v>457</v>
      </c>
      <c r="C114" s="3" t="s">
        <v>144</v>
      </c>
      <c r="E114" t="s">
        <v>509</v>
      </c>
      <c r="F114" t="str">
        <f t="shared" si="5"/>
        <v>label var hb03 "If `YES`in question above, has a copy of the discharge summary attached herewith?"</v>
      </c>
    </row>
    <row r="115" spans="2:6" x14ac:dyDescent="0.25">
      <c r="B115" s="18" t="s">
        <v>458</v>
      </c>
      <c r="C115" s="3" t="s">
        <v>92</v>
      </c>
      <c r="E115" t="s">
        <v>509</v>
      </c>
      <c r="F115" t="str">
        <f t="shared" si="5"/>
        <v>label var hb04 "From birth until now, is the child breast fed at all?"</v>
      </c>
    </row>
    <row r="116" spans="2:6" x14ac:dyDescent="0.25">
      <c r="B116" s="18" t="s">
        <v>459</v>
      </c>
      <c r="C116" s="3" t="s">
        <v>93</v>
      </c>
      <c r="E116" t="s">
        <v>509</v>
      </c>
      <c r="F116" t="str">
        <f t="shared" si="5"/>
        <v>label var hb05 "Is the child currently breastfed?"</v>
      </c>
    </row>
    <row r="117" spans="2:6" x14ac:dyDescent="0.25">
      <c r="B117" s="18" t="s">
        <v>460</v>
      </c>
      <c r="C117" s="3" t="s">
        <v>96</v>
      </c>
      <c r="E117" t="s">
        <v>509</v>
      </c>
      <c r="F117" t="str">
        <f t="shared" si="5"/>
        <v>label var hb06 "If partial breast feeding, what type of milk or other things is child receiving?"</v>
      </c>
    </row>
    <row r="118" spans="2:6" x14ac:dyDescent="0.25">
      <c r="B118" s="18" t="s">
        <v>461</v>
      </c>
      <c r="C118" s="3" t="s">
        <v>491</v>
      </c>
      <c r="E118" t="s">
        <v>509</v>
      </c>
      <c r="F118" t="str">
        <f t="shared" si="5"/>
        <v>label var hb0688x "Other"</v>
      </c>
    </row>
    <row r="119" spans="2:6" x14ac:dyDescent="0.25">
      <c r="B119" s="18" t="s">
        <v>462</v>
      </c>
      <c r="C119" s="3" t="s">
        <v>100</v>
      </c>
      <c r="E119" t="s">
        <v>509</v>
      </c>
      <c r="F119" t="str">
        <f t="shared" si="5"/>
        <v>label var bl01 "Successfully collected the blood?"</v>
      </c>
    </row>
    <row r="120" spans="2:6" x14ac:dyDescent="0.25">
      <c r="B120" s="18" t="s">
        <v>463</v>
      </c>
      <c r="C120" s="3" t="s">
        <v>101</v>
      </c>
      <c r="E120" t="s">
        <v>509</v>
      </c>
      <c r="F120" t="str">
        <f t="shared" si="5"/>
        <v>label var bl02 "Quantity of blood collected sufficient?"</v>
      </c>
    </row>
    <row r="121" spans="2:6" x14ac:dyDescent="0.25">
      <c r="B121" s="18" t="s">
        <v>464</v>
      </c>
      <c r="C121" s="3" t="s">
        <v>102</v>
      </c>
      <c r="E121" t="s">
        <v>509</v>
      </c>
      <c r="F121" t="str">
        <f t="shared" si="5"/>
        <v>label var bl03 "Date of blood collection"</v>
      </c>
    </row>
    <row r="122" spans="2:6" x14ac:dyDescent="0.25">
      <c r="B122" s="18" t="s">
        <v>465</v>
      </c>
      <c r="C122" s="3" t="s">
        <v>103</v>
      </c>
      <c r="E122" t="s">
        <v>509</v>
      </c>
      <c r="F122" t="str">
        <f t="shared" si="5"/>
        <v>label var bl04 "Time of collection:"</v>
      </c>
    </row>
    <row r="123" spans="2:6" x14ac:dyDescent="0.25">
      <c r="B123" s="18" t="s">
        <v>466</v>
      </c>
      <c r="C123" s="3" t="s">
        <v>104</v>
      </c>
      <c r="E123" t="s">
        <v>509</v>
      </c>
      <c r="F123" t="str">
        <f t="shared" si="5"/>
        <v>label var bl05 "Serum separation done?"</v>
      </c>
    </row>
    <row r="124" spans="2:6" x14ac:dyDescent="0.25">
      <c r="B124" s="18" t="s">
        <v>467</v>
      </c>
      <c r="C124" s="3" t="s">
        <v>105</v>
      </c>
      <c r="E124" t="s">
        <v>509</v>
      </c>
      <c r="F124" t="str">
        <f t="shared" si="5"/>
        <v>label var bl06 "Quantity of Serum sufficient (Minimum 0.5 ml)?"</v>
      </c>
    </row>
    <row r="125" spans="2:6" x14ac:dyDescent="0.25">
      <c r="B125" s="18" t="s">
        <v>468</v>
      </c>
      <c r="C125" s="3" t="s">
        <v>106</v>
      </c>
      <c r="E125" t="s">
        <v>509</v>
      </c>
      <c r="F125" t="str">
        <f t="shared" si="5"/>
        <v>label var bl07 "Number of Serum sample on Cryotube: (Sample Number - S1)"</v>
      </c>
    </row>
    <row r="126" spans="2:6" x14ac:dyDescent="0.25">
      <c r="B126" s="16" t="s">
        <v>446</v>
      </c>
      <c r="C126" s="3" t="s">
        <v>489</v>
      </c>
      <c r="E126" t="s">
        <v>509</v>
      </c>
      <c r="F126" t="str">
        <f t="shared" si="5"/>
        <v>label var gpslat "GPS Latitude"</v>
      </c>
    </row>
    <row r="127" spans="2:6" x14ac:dyDescent="0.25">
      <c r="B127" s="16" t="s">
        <v>447</v>
      </c>
      <c r="C127" s="3" t="s">
        <v>490</v>
      </c>
      <c r="E127" t="s">
        <v>509</v>
      </c>
      <c r="F127" t="str">
        <f t="shared" si="5"/>
        <v>label var gpslng "GPS Longitude"</v>
      </c>
    </row>
    <row r="128" spans="2:6" x14ac:dyDescent="0.25">
      <c r="B128" s="16" t="s">
        <v>438</v>
      </c>
      <c r="C128" s="3" t="s">
        <v>488</v>
      </c>
      <c r="E128" t="s">
        <v>509</v>
      </c>
      <c r="F128" t="str">
        <f t="shared" si="5"/>
        <v>label var gpsdt "GPS Date"</v>
      </c>
    </row>
    <row r="129" spans="2:10" x14ac:dyDescent="0.25">
      <c r="B129" s="16" t="s">
        <v>445</v>
      </c>
      <c r="C129" s="3" t="s">
        <v>487</v>
      </c>
      <c r="E129" t="s">
        <v>509</v>
      </c>
      <c r="F129" t="str">
        <f t="shared" si="5"/>
        <v>label var gpsacc "GPS Accuracy"</v>
      </c>
    </row>
    <row r="130" spans="2:10" x14ac:dyDescent="0.25">
      <c r="B130" s="16" t="s">
        <v>441</v>
      </c>
      <c r="C130" s="3" t="s">
        <v>483</v>
      </c>
      <c r="E130" t="s">
        <v>509</v>
      </c>
      <c r="F130" t="str">
        <f t="shared" si="5"/>
        <v>label var deviceid "device id"</v>
      </c>
    </row>
    <row r="131" spans="2:10" ht="15.75" thickBot="1" x14ac:dyDescent="0.3">
      <c r="B131" s="17" t="s">
        <v>442</v>
      </c>
      <c r="C131" s="4" t="s">
        <v>484</v>
      </c>
      <c r="E131" t="s">
        <v>509</v>
      </c>
      <c r="F131" t="str">
        <f t="shared" si="5"/>
        <v>label var devicetagid "device tag id"</v>
      </c>
    </row>
    <row r="135" spans="2:10" x14ac:dyDescent="0.25">
      <c r="F135" t="s">
        <v>455</v>
      </c>
      <c r="G135" t="s">
        <v>456</v>
      </c>
      <c r="H135" t="s">
        <v>457</v>
      </c>
      <c r="I135" t="s">
        <v>458</v>
      </c>
      <c r="J135" t="s">
        <v>459</v>
      </c>
    </row>
    <row r="137" spans="2:10" x14ac:dyDescent="0.25">
      <c r="F137" t="s">
        <v>462</v>
      </c>
      <c r="G137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9"/>
  <sheetViews>
    <sheetView topLeftCell="A58" workbookViewId="0">
      <selection activeCell="C71" sqref="C71"/>
    </sheetView>
  </sheetViews>
  <sheetFormatPr defaultRowHeight="15" x14ac:dyDescent="0.25"/>
  <cols>
    <col min="2" max="2" width="12.28515625" bestFit="1" customWidth="1"/>
    <col min="3" max="3" width="104.85546875" bestFit="1" customWidth="1"/>
  </cols>
  <sheetData>
    <row r="2" spans="2:6" x14ac:dyDescent="0.25">
      <c r="B2">
        <v>1</v>
      </c>
      <c r="C2">
        <v>2</v>
      </c>
      <c r="D2">
        <v>3</v>
      </c>
      <c r="E2">
        <v>4</v>
      </c>
      <c r="F2">
        <v>5</v>
      </c>
    </row>
    <row r="3" spans="2:6" x14ac:dyDescent="0.25">
      <c r="B3" s="8" t="s">
        <v>439</v>
      </c>
      <c r="C3" s="5" t="s">
        <v>36</v>
      </c>
      <c r="D3" t="s">
        <v>508</v>
      </c>
      <c r="F3">
        <v>0</v>
      </c>
    </row>
    <row r="4" spans="2:6" x14ac:dyDescent="0.25">
      <c r="B4" s="9" t="s">
        <v>451</v>
      </c>
      <c r="C4" s="3" t="s">
        <v>59</v>
      </c>
      <c r="D4" s="11" t="s">
        <v>504</v>
      </c>
      <c r="E4">
        <v>11</v>
      </c>
      <c r="F4">
        <v>0.1</v>
      </c>
    </row>
    <row r="5" spans="2:6" x14ac:dyDescent="0.25">
      <c r="B5" s="9" t="s">
        <v>436</v>
      </c>
      <c r="C5" s="3" t="s">
        <v>495</v>
      </c>
      <c r="D5" s="11" t="s">
        <v>504</v>
      </c>
      <c r="E5">
        <v>1</v>
      </c>
      <c r="F5">
        <v>1</v>
      </c>
    </row>
    <row r="6" spans="2:6" x14ac:dyDescent="0.25">
      <c r="B6" s="9" t="s">
        <v>437</v>
      </c>
      <c r="C6" s="3" t="s">
        <v>496</v>
      </c>
      <c r="D6" s="11" t="s">
        <v>504</v>
      </c>
      <c r="E6">
        <v>2</v>
      </c>
      <c r="F6">
        <v>2</v>
      </c>
    </row>
    <row r="7" spans="2:6" x14ac:dyDescent="0.25">
      <c r="B7" s="9" t="s">
        <v>234</v>
      </c>
      <c r="C7" s="3" t="s">
        <v>62</v>
      </c>
      <c r="D7" t="s">
        <v>501</v>
      </c>
      <c r="F7">
        <v>3</v>
      </c>
    </row>
    <row r="8" spans="2:6" x14ac:dyDescent="0.25">
      <c r="B8" s="9" t="s">
        <v>235</v>
      </c>
      <c r="C8" s="3" t="s">
        <v>63</v>
      </c>
      <c r="D8" t="s">
        <v>501</v>
      </c>
      <c r="F8">
        <v>4</v>
      </c>
    </row>
    <row r="9" spans="2:6" x14ac:dyDescent="0.25">
      <c r="B9" s="9" t="s">
        <v>236</v>
      </c>
      <c r="C9" s="3" t="s">
        <v>64</v>
      </c>
      <c r="D9" t="s">
        <v>501</v>
      </c>
      <c r="F9">
        <v>5</v>
      </c>
    </row>
    <row r="10" spans="2:6" x14ac:dyDescent="0.25">
      <c r="B10" s="9" t="s">
        <v>440</v>
      </c>
      <c r="C10" s="3" t="s">
        <v>480</v>
      </c>
      <c r="D10" t="s">
        <v>508</v>
      </c>
      <c r="E10">
        <v>0</v>
      </c>
      <c r="F10">
        <v>6</v>
      </c>
    </row>
    <row r="11" spans="2:6" x14ac:dyDescent="0.25">
      <c r="B11" s="9" t="s">
        <v>215</v>
      </c>
      <c r="C11" s="3" t="s">
        <v>44</v>
      </c>
      <c r="D11" t="s">
        <v>508</v>
      </c>
      <c r="E11">
        <v>3</v>
      </c>
      <c r="F11">
        <v>7</v>
      </c>
    </row>
    <row r="12" spans="2:6" x14ac:dyDescent="0.25">
      <c r="B12" s="9" t="s">
        <v>214</v>
      </c>
      <c r="C12" s="3" t="s">
        <v>43</v>
      </c>
      <c r="D12" t="s">
        <v>508</v>
      </c>
      <c r="E12">
        <v>3</v>
      </c>
      <c r="F12">
        <v>8</v>
      </c>
    </row>
    <row r="13" spans="2:6" x14ac:dyDescent="0.25">
      <c r="B13" s="9" t="s">
        <v>453</v>
      </c>
      <c r="C13" s="3" t="s">
        <v>478</v>
      </c>
      <c r="D13" t="s">
        <v>501</v>
      </c>
      <c r="F13">
        <v>9</v>
      </c>
    </row>
    <row r="14" spans="2:6" x14ac:dyDescent="0.25">
      <c r="B14" s="9" t="s">
        <v>454</v>
      </c>
      <c r="C14" s="3" t="s">
        <v>479</v>
      </c>
      <c r="D14" t="s">
        <v>501</v>
      </c>
      <c r="F14">
        <v>10</v>
      </c>
    </row>
    <row r="15" spans="2:6" x14ac:dyDescent="0.25">
      <c r="B15" s="9" t="s">
        <v>244</v>
      </c>
      <c r="C15" s="3" t="s">
        <v>72</v>
      </c>
      <c r="D15" t="s">
        <v>501</v>
      </c>
      <c r="F15">
        <v>11</v>
      </c>
    </row>
    <row r="16" spans="2:6" x14ac:dyDescent="0.25">
      <c r="B16" s="9" t="s">
        <v>245</v>
      </c>
      <c r="C16" s="3" t="s">
        <v>73</v>
      </c>
      <c r="D16" t="s">
        <v>501</v>
      </c>
      <c r="F16">
        <v>12</v>
      </c>
    </row>
    <row r="17" spans="2:6" x14ac:dyDescent="0.25">
      <c r="B17" s="9" t="s">
        <v>247</v>
      </c>
      <c r="C17" s="3" t="s">
        <v>74</v>
      </c>
      <c r="D17" t="s">
        <v>501</v>
      </c>
      <c r="F17">
        <v>13</v>
      </c>
    </row>
    <row r="18" spans="2:6" x14ac:dyDescent="0.25">
      <c r="B18" s="9" t="s">
        <v>248</v>
      </c>
      <c r="C18" s="3" t="s">
        <v>75</v>
      </c>
      <c r="D18" t="s">
        <v>501</v>
      </c>
      <c r="F18">
        <v>14</v>
      </c>
    </row>
    <row r="19" spans="2:6" x14ac:dyDescent="0.25">
      <c r="B19" s="9" t="s">
        <v>249</v>
      </c>
      <c r="C19" s="3" t="s">
        <v>76</v>
      </c>
      <c r="D19" t="s">
        <v>501</v>
      </c>
      <c r="F19">
        <v>15</v>
      </c>
    </row>
    <row r="20" spans="2:6" x14ac:dyDescent="0.25">
      <c r="B20" s="9" t="s">
        <v>250</v>
      </c>
      <c r="C20" s="3" t="s">
        <v>77</v>
      </c>
      <c r="D20" t="s">
        <v>501</v>
      </c>
      <c r="F20">
        <v>16</v>
      </c>
    </row>
    <row r="21" spans="2:6" x14ac:dyDescent="0.25">
      <c r="B21" s="9" t="s">
        <v>257</v>
      </c>
      <c r="C21" s="3" t="s">
        <v>84</v>
      </c>
      <c r="D21" t="s">
        <v>502</v>
      </c>
      <c r="F21">
        <v>17</v>
      </c>
    </row>
    <row r="22" spans="2:6" x14ac:dyDescent="0.25">
      <c r="B22" s="9" t="s">
        <v>264</v>
      </c>
      <c r="C22" s="3" t="s">
        <v>85</v>
      </c>
      <c r="D22" t="s">
        <v>501</v>
      </c>
      <c r="F22">
        <v>18</v>
      </c>
    </row>
    <row r="23" spans="2:6" x14ac:dyDescent="0.25">
      <c r="B23" s="9" t="s">
        <v>269</v>
      </c>
      <c r="C23" s="3" t="s">
        <v>90</v>
      </c>
      <c r="D23" t="s">
        <v>501</v>
      </c>
      <c r="F23">
        <v>19</v>
      </c>
    </row>
    <row r="24" spans="2:6" x14ac:dyDescent="0.25">
      <c r="B24" s="9" t="s">
        <v>270</v>
      </c>
      <c r="C24" s="3" t="s">
        <v>91</v>
      </c>
      <c r="D24" t="s">
        <v>501</v>
      </c>
      <c r="F24">
        <v>20</v>
      </c>
    </row>
    <row r="25" spans="2:6" x14ac:dyDescent="0.25">
      <c r="B25" s="9" t="s">
        <v>462</v>
      </c>
      <c r="C25" s="3" t="s">
        <v>100</v>
      </c>
      <c r="D25" t="s">
        <v>501</v>
      </c>
      <c r="F25">
        <v>21</v>
      </c>
    </row>
    <row r="26" spans="2:6" x14ac:dyDescent="0.25">
      <c r="B26" s="9" t="s">
        <v>458</v>
      </c>
      <c r="C26" s="3" t="s">
        <v>92</v>
      </c>
      <c r="D26" t="s">
        <v>501</v>
      </c>
      <c r="F26">
        <v>22</v>
      </c>
    </row>
    <row r="27" spans="2:6" x14ac:dyDescent="0.25">
      <c r="B27" s="9" t="s">
        <v>463</v>
      </c>
      <c r="C27" s="3" t="s">
        <v>101</v>
      </c>
      <c r="D27" t="s">
        <v>501</v>
      </c>
      <c r="F27">
        <v>23</v>
      </c>
    </row>
    <row r="28" spans="2:6" x14ac:dyDescent="0.25">
      <c r="B28" s="9" t="s">
        <v>459</v>
      </c>
      <c r="C28" s="3" t="s">
        <v>93</v>
      </c>
      <c r="D28" t="s">
        <v>501</v>
      </c>
      <c r="F28">
        <v>24</v>
      </c>
    </row>
    <row r="29" spans="2:6" x14ac:dyDescent="0.25">
      <c r="B29" s="9" t="s">
        <v>464</v>
      </c>
      <c r="C29" s="3" t="s">
        <v>102</v>
      </c>
      <c r="D29" t="s">
        <v>501</v>
      </c>
      <c r="F29">
        <v>25</v>
      </c>
    </row>
    <row r="30" spans="2:6" x14ac:dyDescent="0.25">
      <c r="B30" s="9" t="s">
        <v>460</v>
      </c>
      <c r="C30" s="3" t="s">
        <v>96</v>
      </c>
      <c r="D30" t="s">
        <v>501</v>
      </c>
      <c r="F30">
        <v>26</v>
      </c>
    </row>
    <row r="31" spans="2:6" x14ac:dyDescent="0.25">
      <c r="B31" s="9" t="s">
        <v>465</v>
      </c>
      <c r="C31" s="3" t="s">
        <v>103</v>
      </c>
      <c r="D31" t="s">
        <v>501</v>
      </c>
      <c r="F31">
        <v>27</v>
      </c>
    </row>
    <row r="32" spans="2:6" x14ac:dyDescent="0.25">
      <c r="B32" s="9" t="s">
        <v>461</v>
      </c>
      <c r="C32" s="3" t="s">
        <v>491</v>
      </c>
      <c r="D32" t="s">
        <v>501</v>
      </c>
      <c r="F32">
        <v>28</v>
      </c>
    </row>
    <row r="33" spans="2:6" x14ac:dyDescent="0.25">
      <c r="B33" s="9" t="s">
        <v>466</v>
      </c>
      <c r="C33" s="3" t="s">
        <v>104</v>
      </c>
      <c r="D33" t="s">
        <v>501</v>
      </c>
      <c r="F33">
        <v>29</v>
      </c>
    </row>
    <row r="34" spans="2:6" x14ac:dyDescent="0.25">
      <c r="B34" s="9" t="s">
        <v>467</v>
      </c>
      <c r="C34" s="3" t="s">
        <v>105</v>
      </c>
      <c r="D34" t="s">
        <v>501</v>
      </c>
      <c r="F34">
        <v>30</v>
      </c>
    </row>
    <row r="35" spans="2:6" x14ac:dyDescent="0.25">
      <c r="B35" s="9" t="s">
        <v>468</v>
      </c>
      <c r="C35" s="3" t="s">
        <v>106</v>
      </c>
      <c r="D35" t="s">
        <v>501</v>
      </c>
      <c r="F35">
        <v>31</v>
      </c>
    </row>
    <row r="36" spans="2:6" x14ac:dyDescent="0.25">
      <c r="B36" s="9" t="s">
        <v>469</v>
      </c>
      <c r="C36" s="3" t="s">
        <v>493</v>
      </c>
      <c r="D36" t="s">
        <v>501</v>
      </c>
      <c r="F36">
        <v>32</v>
      </c>
    </row>
    <row r="37" spans="2:6" x14ac:dyDescent="0.25">
      <c r="B37" s="9" t="s">
        <v>470</v>
      </c>
      <c r="C37" s="3" t="s">
        <v>112</v>
      </c>
      <c r="D37" t="s">
        <v>501</v>
      </c>
      <c r="F37">
        <v>33</v>
      </c>
    </row>
    <row r="38" spans="2:6" x14ac:dyDescent="0.25">
      <c r="B38" s="9" t="s">
        <v>471</v>
      </c>
      <c r="C38" s="3" t="s">
        <v>118</v>
      </c>
      <c r="D38" t="s">
        <v>501</v>
      </c>
      <c r="F38">
        <v>34</v>
      </c>
    </row>
    <row r="39" spans="2:6" x14ac:dyDescent="0.25">
      <c r="B39" s="9" t="s">
        <v>472</v>
      </c>
      <c r="C39" s="3" t="s">
        <v>119</v>
      </c>
      <c r="D39" t="s">
        <v>501</v>
      </c>
      <c r="F39">
        <v>35</v>
      </c>
    </row>
    <row r="40" spans="2:6" x14ac:dyDescent="0.25">
      <c r="B40" s="9" t="s">
        <v>473</v>
      </c>
      <c r="C40" s="3" t="s">
        <v>122</v>
      </c>
      <c r="D40" t="s">
        <v>501</v>
      </c>
      <c r="F40">
        <v>36</v>
      </c>
    </row>
    <row r="41" spans="2:6" x14ac:dyDescent="0.25">
      <c r="B41" s="9" t="s">
        <v>474</v>
      </c>
      <c r="C41" s="3" t="s">
        <v>123</v>
      </c>
      <c r="D41" t="s">
        <v>501</v>
      </c>
      <c r="F41">
        <v>37</v>
      </c>
    </row>
    <row r="42" spans="2:6" x14ac:dyDescent="0.25">
      <c r="B42" s="9" t="s">
        <v>475</v>
      </c>
      <c r="C42" s="3" t="s">
        <v>124</v>
      </c>
      <c r="D42" t="s">
        <v>501</v>
      </c>
      <c r="F42">
        <v>38</v>
      </c>
    </row>
    <row r="43" spans="2:6" x14ac:dyDescent="0.25">
      <c r="B43" s="9" t="s">
        <v>449</v>
      </c>
      <c r="C43" s="3" t="s">
        <v>128</v>
      </c>
      <c r="D43" t="s">
        <v>501</v>
      </c>
      <c r="F43">
        <v>39</v>
      </c>
    </row>
    <row r="44" spans="2:6" x14ac:dyDescent="0.25">
      <c r="B44" s="9" t="s">
        <v>476</v>
      </c>
      <c r="C44" s="3" t="s">
        <v>125</v>
      </c>
      <c r="D44" t="s">
        <v>501</v>
      </c>
      <c r="F44">
        <v>40</v>
      </c>
    </row>
    <row r="45" spans="2:6" x14ac:dyDescent="0.25">
      <c r="B45" s="9" t="s">
        <v>477</v>
      </c>
      <c r="C45" s="3" t="s">
        <v>126</v>
      </c>
      <c r="D45" t="s">
        <v>501</v>
      </c>
      <c r="F45">
        <v>41</v>
      </c>
    </row>
    <row r="46" spans="2:6" x14ac:dyDescent="0.25">
      <c r="B46" s="9" t="s">
        <v>452</v>
      </c>
      <c r="C46" s="3" t="s">
        <v>494</v>
      </c>
      <c r="D46" s="11" t="s">
        <v>504</v>
      </c>
      <c r="E46">
        <v>12</v>
      </c>
      <c r="F46">
        <v>42</v>
      </c>
    </row>
    <row r="47" spans="2:6" x14ac:dyDescent="0.25">
      <c r="B47" s="9" t="s">
        <v>435</v>
      </c>
      <c r="C47" s="3" t="s">
        <v>481</v>
      </c>
      <c r="D47" s="11" t="s">
        <v>504</v>
      </c>
      <c r="E47">
        <v>91</v>
      </c>
      <c r="F47">
        <v>91</v>
      </c>
    </row>
    <row r="48" spans="2:6" x14ac:dyDescent="0.25">
      <c r="B48" s="9" t="s">
        <v>434</v>
      </c>
      <c r="C48" s="3" t="s">
        <v>482</v>
      </c>
      <c r="D48" s="11" t="s">
        <v>504</v>
      </c>
      <c r="E48">
        <v>92</v>
      </c>
      <c r="F48">
        <v>92</v>
      </c>
    </row>
    <row r="49" spans="2:6" x14ac:dyDescent="0.25">
      <c r="B49" s="9" t="s">
        <v>441</v>
      </c>
      <c r="C49" s="3" t="s">
        <v>483</v>
      </c>
      <c r="D49" s="11" t="s">
        <v>504</v>
      </c>
      <c r="E49">
        <v>93</v>
      </c>
      <c r="F49">
        <v>93</v>
      </c>
    </row>
    <row r="50" spans="2:6" x14ac:dyDescent="0.25">
      <c r="B50" s="9" t="s">
        <v>442</v>
      </c>
      <c r="C50" s="3" t="s">
        <v>484</v>
      </c>
      <c r="D50" s="11" t="s">
        <v>504</v>
      </c>
      <c r="E50">
        <v>94</v>
      </c>
      <c r="F50">
        <v>94</v>
      </c>
    </row>
    <row r="51" spans="2:6" x14ac:dyDescent="0.25">
      <c r="B51" s="9" t="s">
        <v>443</v>
      </c>
      <c r="C51" s="3" t="s">
        <v>485</v>
      </c>
      <c r="D51" t="s">
        <v>504</v>
      </c>
      <c r="E51">
        <v>95</v>
      </c>
      <c r="F51">
        <v>95</v>
      </c>
    </row>
    <row r="52" spans="2:6" x14ac:dyDescent="0.25">
      <c r="B52" s="9" t="s">
        <v>444</v>
      </c>
      <c r="C52" s="3" t="s">
        <v>486</v>
      </c>
      <c r="D52" t="s">
        <v>504</v>
      </c>
      <c r="E52">
        <v>96</v>
      </c>
      <c r="F52">
        <v>96</v>
      </c>
    </row>
    <row r="53" spans="2:6" x14ac:dyDescent="0.25">
      <c r="B53" s="9" t="s">
        <v>445</v>
      </c>
      <c r="C53" s="3" t="s">
        <v>487</v>
      </c>
      <c r="D53" t="s">
        <v>504</v>
      </c>
      <c r="E53">
        <v>97</v>
      </c>
      <c r="F53">
        <v>97</v>
      </c>
    </row>
    <row r="54" spans="2:6" x14ac:dyDescent="0.25">
      <c r="B54" s="9" t="s">
        <v>438</v>
      </c>
      <c r="C54" s="3" t="s">
        <v>488</v>
      </c>
      <c r="D54" t="s">
        <v>504</v>
      </c>
      <c r="E54">
        <v>98</v>
      </c>
      <c r="F54">
        <v>98</v>
      </c>
    </row>
    <row r="55" spans="2:6" x14ac:dyDescent="0.25">
      <c r="B55" s="9" t="s">
        <v>448</v>
      </c>
      <c r="C55" s="3" t="s">
        <v>130</v>
      </c>
      <c r="D55" s="11" t="s">
        <v>504</v>
      </c>
      <c r="E55">
        <v>991</v>
      </c>
      <c r="F55">
        <v>991</v>
      </c>
    </row>
    <row r="56" spans="2:6" x14ac:dyDescent="0.25">
      <c r="B56" s="9" t="s">
        <v>450</v>
      </c>
      <c r="C56" s="3" t="s">
        <v>492</v>
      </c>
      <c r="D56" s="11" t="s">
        <v>504</v>
      </c>
      <c r="E56">
        <v>992</v>
      </c>
      <c r="F56">
        <v>992</v>
      </c>
    </row>
    <row r="57" spans="2:6" x14ac:dyDescent="0.25">
      <c r="B57" s="9" t="s">
        <v>446</v>
      </c>
      <c r="C57" s="3" t="s">
        <v>489</v>
      </c>
      <c r="D57" t="s">
        <v>504</v>
      </c>
      <c r="E57">
        <v>993</v>
      </c>
      <c r="F57">
        <v>993</v>
      </c>
    </row>
    <row r="58" spans="2:6" ht="15.75" thickBot="1" x14ac:dyDescent="0.3">
      <c r="B58" s="10" t="s">
        <v>447</v>
      </c>
      <c r="C58" s="4" t="s">
        <v>490</v>
      </c>
      <c r="D58" t="s">
        <v>504</v>
      </c>
      <c r="E58">
        <v>994</v>
      </c>
      <c r="F58">
        <v>994</v>
      </c>
    </row>
    <row r="63" spans="2:6" x14ac:dyDescent="0.25">
      <c r="B63">
        <v>1</v>
      </c>
      <c r="C63" t="s">
        <v>511</v>
      </c>
      <c r="D63" t="s">
        <v>509</v>
      </c>
      <c r="E63" t="str">
        <f>B63&amp;D63&amp;PROPER(C63)&amp;D63</f>
        <v>1"No Formal Education"</v>
      </c>
    </row>
    <row r="64" spans="2:6" x14ac:dyDescent="0.25">
      <c r="B64">
        <v>2</v>
      </c>
      <c r="C64" t="s">
        <v>512</v>
      </c>
      <c r="D64" t="s">
        <v>509</v>
      </c>
      <c r="E64" t="str">
        <f t="shared" ref="E64:E69" si="0">B64&amp;D64&amp;PROPER(C64)&amp;D64</f>
        <v>2"Religious Education Only"</v>
      </c>
    </row>
    <row r="65" spans="2:5" x14ac:dyDescent="0.25">
      <c r="B65">
        <v>3</v>
      </c>
      <c r="C65" t="s">
        <v>513</v>
      </c>
      <c r="D65" t="s">
        <v>509</v>
      </c>
      <c r="E65" t="str">
        <f t="shared" si="0"/>
        <v>3"Less Than Primary"</v>
      </c>
    </row>
    <row r="66" spans="2:5" x14ac:dyDescent="0.25">
      <c r="B66">
        <v>4</v>
      </c>
      <c r="C66" t="s">
        <v>514</v>
      </c>
      <c r="D66" t="s">
        <v>509</v>
      </c>
      <c r="E66" t="str">
        <f t="shared" si="0"/>
        <v>4"Complete Primary"</v>
      </c>
    </row>
    <row r="67" spans="2:5" x14ac:dyDescent="0.25">
      <c r="B67">
        <v>5</v>
      </c>
      <c r="C67" t="s">
        <v>515</v>
      </c>
      <c r="D67" t="s">
        <v>509</v>
      </c>
      <c r="E67" t="str">
        <f t="shared" si="0"/>
        <v>5"Complete Secondary"</v>
      </c>
    </row>
    <row r="68" spans="2:5" x14ac:dyDescent="0.25">
      <c r="B68">
        <v>6</v>
      </c>
      <c r="C68" t="s">
        <v>83</v>
      </c>
      <c r="D68" t="s">
        <v>509</v>
      </c>
      <c r="E68" t="str">
        <f t="shared" si="0"/>
        <v>6"More Than Secondary"</v>
      </c>
    </row>
    <row r="69" spans="2:5" x14ac:dyDescent="0.25">
      <c r="B69">
        <v>7</v>
      </c>
      <c r="C69" t="s">
        <v>516</v>
      </c>
      <c r="D69" t="s">
        <v>509</v>
      </c>
      <c r="E69" t="str">
        <f t="shared" si="0"/>
        <v>7"Don’T Know"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Naqvi</dc:creator>
  <cp:lastModifiedBy>kashif</cp:lastModifiedBy>
  <dcterms:created xsi:type="dcterms:W3CDTF">2017-08-18T12:44:00Z</dcterms:created>
  <dcterms:modified xsi:type="dcterms:W3CDTF">2017-10-14T05:27:47Z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10fd4042-da5c-4b02-839c-15965b689714</vt:lpwstr>
  </property>
</Properties>
</file>