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761\Downloads\"/>
    </mc:Choice>
  </mc:AlternateContent>
  <xr:revisionPtr revIDLastSave="0" documentId="8_{966E7D47-C0EB-4161-9ECA-A88DC57107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Pivot Table" sheetId="2" r:id="rId2"/>
  </sheets>
  <definedNames>
    <definedName name="_xlnm._FilterDatabase" localSheetId="0" hidden="1">Data!$A$1:$G$1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8" i="1"/>
  <c r="G8" i="1"/>
  <c r="F8" i="1"/>
  <c r="H7" i="1"/>
  <c r="G7" i="1"/>
  <c r="F7" i="1"/>
  <c r="H6" i="1"/>
  <c r="G6" i="1"/>
  <c r="F6" i="1"/>
  <c r="H5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<sst xmlns="http://schemas.openxmlformats.org/spreadsheetml/2006/main" count="14" uniqueCount="12">
  <si>
    <t>Year</t>
  </si>
  <si>
    <t>Revenue</t>
  </si>
  <si>
    <t>Cost</t>
  </si>
  <si>
    <t>Marketing_Expense</t>
  </si>
  <si>
    <t>Profit</t>
  </si>
  <si>
    <t>Cost-to-Revenue Ratio (%)</t>
  </si>
  <si>
    <t>Cumulative Profit</t>
  </si>
  <si>
    <t>Rolling Average Revenue</t>
  </si>
  <si>
    <t>Row Labels</t>
  </si>
  <si>
    <t>Sum of Revenue</t>
  </si>
  <si>
    <t>Sum of Profit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</si>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</sst>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8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Revenue and Cost Forecasting</a:t>
            </a:r>
          </a:p>
        </c:rich>
      </c:tx>
      <c:layout>
        <c:manualLayout>
          <c:xMode val="edge"/>
          <c:yMode val="edge"/>
          <c:x val="0.36307633420822399"/>
          <c:y val="0.15895953757225431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Revenue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Data!$A$2:$A$8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Data!$B$2:$B$8</c:f>
              <c:numCache>
                <c:formatCode>General</c:formatCode>
                <c:ptCount val="7"/>
                <c:pt idx="0">
                  <c:v>500000</c:v>
                </c:pt>
                <c:pt idx="1">
                  <c:v>550000</c:v>
                </c:pt>
                <c:pt idx="2">
                  <c:v>600000</c:v>
                </c:pt>
                <c:pt idx="3">
                  <c:v>650000</c:v>
                </c:pt>
                <c:pt idx="4">
                  <c:v>700000</c:v>
                </c:pt>
                <c:pt idx="5">
                  <c:v>750000</c:v>
                </c:pt>
                <c:pt idx="6">
                  <c:v>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F-487B-A4A8-31FCD298CF12}"/>
            </c:ext>
          </c:extLst>
        </c:ser>
        <c:ser>
          <c:idx val="1"/>
          <c:order val="1"/>
          <c:tx>
            <c:v>Cost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Data!$A$2:$A$8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Data!$C$2:$C$8</c:f>
              <c:numCache>
                <c:formatCode>General</c:formatCode>
                <c:ptCount val="7"/>
                <c:pt idx="0">
                  <c:v>300000</c:v>
                </c:pt>
                <c:pt idx="1">
                  <c:v>320000</c:v>
                </c:pt>
                <c:pt idx="2">
                  <c:v>340000</c:v>
                </c:pt>
                <c:pt idx="3">
                  <c:v>360000</c:v>
                </c:pt>
                <c:pt idx="4">
                  <c:v>380000</c:v>
                </c:pt>
                <c:pt idx="5">
                  <c:v>400000</c:v>
                </c:pt>
                <c:pt idx="6">
                  <c:v>420000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F-487B-A4A8-31FCD298CF12}"/>
            </c:ext>
          </c:extLst>
        </c:ser>
        <c:ser>
          <c:idx val="2"/>
          <c:order val="2"/>
          <c:tx>
            <c:v>Forecasted Revenue</c:v>
          </c:tx>
          <c:spPr>
            <a:ln>
              <a:prstDash val="solid"/>
            </a:ln>
          </c:spPr>
          <c:marker>
            <c:symbol val="none"/>
          </c:marker>
          <c:val>
            <c:numRef>
              <c:f>Data!$B$2:$B$8</c:f>
              <c:numCache>
                <c:formatCode>General</c:formatCode>
                <c:ptCount val="7"/>
                <c:pt idx="0">
                  <c:v>500000</c:v>
                </c:pt>
                <c:pt idx="1">
                  <c:v>550000</c:v>
                </c:pt>
                <c:pt idx="2">
                  <c:v>600000</c:v>
                </c:pt>
                <c:pt idx="3">
                  <c:v>650000</c:v>
                </c:pt>
                <c:pt idx="4">
                  <c:v>700000</c:v>
                </c:pt>
                <c:pt idx="5">
                  <c:v>750000</c:v>
                </c:pt>
                <c:pt idx="6">
                  <c:v>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2F-487B-A4A8-31FCD298C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1158240</xdr:colOff>
      <xdr:row>10</xdr:row>
      <xdr:rowOff>22860</xdr:rowOff>
    </xdr:from>
    <xdr:to>
      <xdr:col>9</xdr:col>
      <xdr:colOff>190500</xdr:colOff>
      <xdr:row>24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nancial_Statement_Analysis_Formula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ed Abdul Ahad" refreshedDate="45643.891129398151" createdVersion="8" refreshedVersion="8" minRefreshableVersion="3" recordCount="7" xr:uid="{00000000-000A-0000-FFFF-FFFF05000000}">
  <cacheSource type="worksheet">
    <worksheetSource ref="A1:D8" sheet="Pivot_Table" r:id="rId2"/>
  </cacheSource>
  <cacheFields count="4">
    <cacheField name="Year" numFmtId="0">
      <sharedItems containsSemiMixedTypes="0" containsString="0" containsNumber="1" containsInteger="1" minValue="2016" maxValue="2022" count="7">
        <n v="2016"/>
        <n v="2017"/>
        <n v="2018"/>
        <n v="2019"/>
        <n v="2020"/>
        <n v="2021"/>
        <n v="2022"/>
      </sharedItems>
    </cacheField>
    <cacheField name="Cost" numFmtId="0">
      <sharedItems containsSemiMixedTypes="0" containsString="0" containsNumber="1" containsInteger="1" minValue="300000" maxValue="420000" count="7">
        <n v="300000"/>
        <n v="320000"/>
        <n v="340000"/>
        <n v="360000"/>
        <n v="380000"/>
        <n v="400000"/>
        <n v="420000"/>
      </sharedItems>
    </cacheField>
    <cacheField name="Profit" numFmtId="0">
      <sharedItems containsSemiMixedTypes="0" containsString="0" containsNumber="1" containsInteger="1" minValue="200000" maxValue="380000" count="7">
        <n v="200000"/>
        <n v="230000"/>
        <n v="260000"/>
        <n v="290000"/>
        <n v="320000"/>
        <n v="350000"/>
        <n v="380000"/>
      </sharedItems>
    </cacheField>
    <cacheField name="Revenue" numFmtId="0">
      <sharedItems containsSemiMixedTypes="0" containsString="0" containsNumber="1" containsInteger="1" minValue="500000" maxValue="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7">
  <r>
    <x v="0"/>
    <x v="0"/>
    <x v="0"/>
    <n v="500000"/>
  </r>
  <r>
    <x v="1"/>
    <x v="1"/>
    <x v="1"/>
    <n v="550000"/>
  </r>
  <r>
    <x v="2"/>
    <x v="2"/>
    <x v="2"/>
    <n v="600000"/>
  </r>
  <r>
    <x v="3"/>
    <x v="3"/>
    <x v="3"/>
    <n v="650000"/>
  </r>
  <r>
    <x v="4"/>
    <x v="4"/>
    <x v="4"/>
    <n v="700000"/>
  </r>
  <r>
    <x v="5"/>
    <x v="5"/>
    <x v="5"/>
    <n v="750000"/>
  </r>
  <r>
    <x v="6"/>
    <x v="6"/>
    <x v="6"/>
    <n v="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12" firstHeaderRow="0" firstDataRow="1" firstDataCol="1"/>
  <pivotFields count="4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3" baseField="0" baseItem="0"/>
    <dataField name="Sum of Profit" fld="2" showDataAs="percentOfTotal" baseField="0" baseItem="0" numFmtId="1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6" sqref="H6"/>
    </sheetView>
  </sheetViews>
  <sheetFormatPr defaultRowHeight="14.4" x14ac:dyDescent="0.3"/>
  <cols>
    <col min="1" max="1" width="9.109375" bestFit="1" customWidth="1"/>
    <col min="2" max="2" width="12.77734375" bestFit="1" customWidth="1"/>
    <col min="3" max="3" width="9.109375" bestFit="1" customWidth="1"/>
    <col min="4" max="4" width="22.21875" bestFit="1" customWidth="1"/>
    <col min="5" max="5" width="10.109375" bestFit="1" customWidth="1"/>
    <col min="6" max="6" width="27.88671875" bestFit="1" customWidth="1"/>
    <col min="7" max="7" width="20.21875" bestFit="1" customWidth="1"/>
    <col min="8" max="8" width="22.109375" bestFit="1" customWidth="1"/>
    <col min="9" max="9" width="15.77734375" bestFit="1" customWidth="1"/>
    <col min="10" max="10" width="22.10937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6</v>
      </c>
      <c r="J1" s="6" t="s">
        <v>7</v>
      </c>
    </row>
    <row r="2" spans="1:10" x14ac:dyDescent="0.3">
      <c r="A2">
        <v>2016</v>
      </c>
      <c r="B2">
        <v>500000</v>
      </c>
      <c r="C2">
        <v>300000</v>
      </c>
      <c r="D2">
        <v>50000</v>
      </c>
      <c r="E2">
        <v>200000</v>
      </c>
      <c r="F2">
        <f t="shared" ref="F2:F8" si="0">C2/B2*100</f>
        <v>60</v>
      </c>
      <c r="G2">
        <f>SUM(D$2:D2)</f>
        <v>50000</v>
      </c>
      <c r="I2">
        <v>200000</v>
      </c>
    </row>
    <row r="3" spans="1:10" x14ac:dyDescent="0.3">
      <c r="A3">
        <v>2017</v>
      </c>
      <c r="B3">
        <v>550000</v>
      </c>
      <c r="C3">
        <v>320000</v>
      </c>
      <c r="D3">
        <v>52000</v>
      </c>
      <c r="E3">
        <v>230000</v>
      </c>
      <c r="F3">
        <f t="shared" si="0"/>
        <v>58.18181818181818</v>
      </c>
      <c r="G3">
        <f>SUM(D$2:D3)</f>
        <v>102000</v>
      </c>
      <c r="I3">
        <v>430000</v>
      </c>
    </row>
    <row r="4" spans="1:10" x14ac:dyDescent="0.3">
      <c r="A4">
        <v>2018</v>
      </c>
      <c r="B4">
        <v>600000</v>
      </c>
      <c r="C4">
        <v>340000</v>
      </c>
      <c r="D4">
        <v>54000</v>
      </c>
      <c r="E4">
        <v>260000</v>
      </c>
      <c r="F4">
        <f t="shared" si="0"/>
        <v>56.666666666666664</v>
      </c>
      <c r="G4">
        <f>SUM(D$2:D4)</f>
        <v>156000</v>
      </c>
      <c r="H4">
        <f>AVERAGE(B2:B4)</f>
        <v>550000</v>
      </c>
      <c r="I4">
        <v>690000</v>
      </c>
      <c r="J4">
        <v>550000</v>
      </c>
    </row>
    <row r="5" spans="1:10" x14ac:dyDescent="0.3">
      <c r="A5">
        <v>2019</v>
      </c>
      <c r="B5">
        <v>650000</v>
      </c>
      <c r="C5">
        <v>360000</v>
      </c>
      <c r="D5">
        <v>56000</v>
      </c>
      <c r="E5">
        <v>290000</v>
      </c>
      <c r="F5">
        <f t="shared" si="0"/>
        <v>55.384615384615387</v>
      </c>
      <c r="G5">
        <f>SUM(D$2:D5)</f>
        <v>212000</v>
      </c>
      <c r="H5">
        <f>AVERAGE(B3:B5)</f>
        <v>600000</v>
      </c>
      <c r="I5">
        <v>980000</v>
      </c>
      <c r="J5">
        <v>600000</v>
      </c>
    </row>
    <row r="6" spans="1:10" x14ac:dyDescent="0.3">
      <c r="A6">
        <v>2020</v>
      </c>
      <c r="B6">
        <v>700000</v>
      </c>
      <c r="C6">
        <v>380000</v>
      </c>
      <c r="D6">
        <v>58000</v>
      </c>
      <c r="E6">
        <v>320000</v>
      </c>
      <c r="F6">
        <f t="shared" si="0"/>
        <v>54.285714285714285</v>
      </c>
      <c r="G6">
        <f>SUM(D$2:D6)</f>
        <v>270000</v>
      </c>
      <c r="H6">
        <f>AVERAGE(B4:B6)</f>
        <v>650000</v>
      </c>
      <c r="I6">
        <v>1300000</v>
      </c>
      <c r="J6">
        <v>650000</v>
      </c>
    </row>
    <row r="7" spans="1:10" x14ac:dyDescent="0.3">
      <c r="A7">
        <v>2021</v>
      </c>
      <c r="B7">
        <v>750000</v>
      </c>
      <c r="C7">
        <v>400000</v>
      </c>
      <c r="D7">
        <v>60000</v>
      </c>
      <c r="E7">
        <v>350000</v>
      </c>
      <c r="F7">
        <f t="shared" si="0"/>
        <v>53.333333333333336</v>
      </c>
      <c r="G7">
        <f>SUM(D$2:D7)</f>
        <v>330000</v>
      </c>
      <c r="H7">
        <f>AVERAGE(B5:B7)</f>
        <v>700000</v>
      </c>
      <c r="I7">
        <v>1650000</v>
      </c>
      <c r="J7">
        <v>700000</v>
      </c>
    </row>
    <row r="8" spans="1:10" x14ac:dyDescent="0.3">
      <c r="A8">
        <v>2022</v>
      </c>
      <c r="B8">
        <v>800000</v>
      </c>
      <c r="C8">
        <v>420000</v>
      </c>
      <c r="D8">
        <v>62000</v>
      </c>
      <c r="E8">
        <v>380000</v>
      </c>
      <c r="F8">
        <f t="shared" si="0"/>
        <v>52.5</v>
      </c>
      <c r="G8">
        <f>SUM(D$2:D8)</f>
        <v>392000</v>
      </c>
      <c r="H8">
        <f>AVERAGE(B6:B8)</f>
        <v>750000</v>
      </c>
      <c r="I8">
        <v>2030000</v>
      </c>
      <c r="J8">
        <v>750000</v>
      </c>
    </row>
  </sheetData>
  <autoFilter ref="A1:G1" xr:uid="{00000000-0009-0000-0000-000000000000}"/>
  <conditionalFormatting sqref="E1:E9">
    <cfRule type="dataBar" priority="2">
      <dataBar>
        <cfvo type="min"/>
        <cfvo type="max"/>
        <color rgb="FF638EC6"/>
      </dataBar>
    </cfRule>
  </conditionalFormatting>
  <conditionalFormatting sqref="E2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3">
      <dataBar>
        <cfvo type="min"/>
        <cfvo type="max"/>
        <color rgb="FF638EC6"/>
      </dataBar>
    </cfRule>
    <cfRule type="cellIs" dxfId="1" priority="4" operator="greaterThanOrEqual">
      <formula>20</formula>
    </cfRule>
    <cfRule type="cellIs" dxfId="0" priority="5" operator="lessThan">
      <formula>20</formula>
    </cfRule>
  </conditionalFormatting>
  <conditionalFormatting sqref="F2:F8">
    <cfRule type="colorScale" priority="6">
      <colorScale>
        <cfvo type="num" val="50"/>
        <cfvo type="num" val="70"/>
        <cfvo type="num" val="90"/>
        <color rgb="FFFF6347"/>
        <color rgb="FFFFFACD"/>
        <color rgb="FF32CD32"/>
      </colorScale>
    </cfRule>
  </conditionalFormatting>
  <pageMargins left="0.7" right="0.7" top="0.75" bottom="0.75" header="0.3" footer="0.3"/>
  <ignoredErrors>
    <ignoredError sqref="G4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12"/>
  <sheetViews>
    <sheetView workbookViewId="0">
      <selection activeCell="E14" sqref="E14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12.109375" bestFit="1" customWidth="1"/>
  </cols>
  <sheetData>
    <row r="4" spans="1:3" x14ac:dyDescent="0.3">
      <c r="A4" s="1" t="s">
        <v>8</v>
      </c>
      <c r="B4" t="s">
        <v>9</v>
      </c>
      <c r="C4" t="s">
        <v>10</v>
      </c>
    </row>
    <row r="5" spans="1:3" x14ac:dyDescent="0.3">
      <c r="A5" s="2">
        <v>2016</v>
      </c>
      <c r="B5">
        <v>500000</v>
      </c>
      <c r="C5" s="3">
        <v>9.8522167487684734E-2</v>
      </c>
    </row>
    <row r="6" spans="1:3" x14ac:dyDescent="0.3">
      <c r="A6" s="2">
        <v>2017</v>
      </c>
      <c r="B6">
        <v>550000</v>
      </c>
      <c r="C6" s="3">
        <v>0.1133004926108374</v>
      </c>
    </row>
    <row r="7" spans="1:3" x14ac:dyDescent="0.3">
      <c r="A7" s="2">
        <v>2018</v>
      </c>
      <c r="B7">
        <v>600000</v>
      </c>
      <c r="C7" s="3">
        <v>0.12807881773399021</v>
      </c>
    </row>
    <row r="8" spans="1:3" x14ac:dyDescent="0.3">
      <c r="A8" s="2">
        <v>2019</v>
      </c>
      <c r="B8">
        <v>650000</v>
      </c>
      <c r="C8" s="3">
        <v>0.14285714285714279</v>
      </c>
    </row>
    <row r="9" spans="1:3" x14ac:dyDescent="0.3">
      <c r="A9" s="2">
        <v>2020</v>
      </c>
      <c r="B9">
        <v>700000</v>
      </c>
      <c r="C9" s="3">
        <v>0.1576354679802956</v>
      </c>
    </row>
    <row r="10" spans="1:3" x14ac:dyDescent="0.3">
      <c r="A10" s="2">
        <v>2021</v>
      </c>
      <c r="B10">
        <v>750000</v>
      </c>
      <c r="C10" s="3">
        <v>0.17241379310344829</v>
      </c>
    </row>
    <row r="11" spans="1:3" x14ac:dyDescent="0.3">
      <c r="A11" s="2">
        <v>2022</v>
      </c>
      <c r="B11">
        <v>800000</v>
      </c>
      <c r="C11" s="3">
        <v>0.18719211822660101</v>
      </c>
    </row>
    <row r="12" spans="1:3" x14ac:dyDescent="0.3">
      <c r="A12" s="2" t="s">
        <v>11</v>
      </c>
      <c r="B12">
        <v>4550000</v>
      </c>
      <c r="C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Abdul Ahad .</cp:lastModifiedBy>
  <dcterms:created xsi:type="dcterms:W3CDTF">2024-12-18T02:22:43Z</dcterms:created>
  <dcterms:modified xsi:type="dcterms:W3CDTF">2024-12-18T02:39:02Z</dcterms:modified>
</cp:coreProperties>
</file>