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60a851392dc2e8c/"/>
    </mc:Choice>
  </mc:AlternateContent>
  <xr:revisionPtr revIDLastSave="11" documentId="8_{851FE39B-7D8A-4B28-AD96-DD42FBB521A0}" xr6:coauthVersionLast="47" xr6:coauthVersionMax="47" xr10:uidLastSave="{8FA71D4F-3D5B-4CB9-8BD2-26D3D1BB3CEC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I4" i="2" l="1"/>
  <c r="J6" i="1"/>
  <c r="I10" i="1"/>
  <c r="I11" i="2" l="1"/>
  <c r="K11" i="2" s="1"/>
  <c r="G11" i="2"/>
  <c r="H11" i="2"/>
  <c r="H10" i="2"/>
  <c r="G10" i="2"/>
  <c r="I10" i="2" s="1"/>
  <c r="K10" i="2" s="1"/>
  <c r="H9" i="2"/>
  <c r="G9" i="2"/>
  <c r="I9" i="2" s="1"/>
  <c r="K9" i="2" s="1"/>
  <c r="H8" i="2"/>
  <c r="G8" i="2"/>
  <c r="I8" i="2" s="1"/>
  <c r="K8" i="2" s="1"/>
  <c r="H7" i="2"/>
  <c r="G7" i="2"/>
  <c r="I7" i="2" s="1"/>
  <c r="K7" i="2" s="1"/>
  <c r="H6" i="2"/>
  <c r="G6" i="2"/>
  <c r="I6" i="2" s="1"/>
  <c r="K6" i="2" s="1"/>
  <c r="H5" i="2"/>
  <c r="G5" i="2"/>
  <c r="I5" i="2" s="1"/>
  <c r="K5" i="2" s="1"/>
  <c r="H4" i="2"/>
  <c r="G4" i="2"/>
  <c r="K4" i="2" s="1"/>
  <c r="G10" i="1"/>
  <c r="H10" i="1"/>
  <c r="G9" i="1"/>
  <c r="I9" i="1" s="1"/>
  <c r="K9" i="1" s="1"/>
  <c r="H9" i="1"/>
  <c r="H8" i="1"/>
  <c r="H7" i="1"/>
  <c r="J10" i="1" l="1"/>
  <c r="K10" i="1"/>
  <c r="J11" i="2"/>
  <c r="J5" i="2"/>
  <c r="J7" i="2"/>
  <c r="J9" i="2"/>
  <c r="J4" i="2"/>
  <c r="J8" i="2"/>
  <c r="J10" i="2"/>
  <c r="J9" i="1"/>
  <c r="H5" i="1"/>
  <c r="H6" i="1"/>
  <c r="G5" i="1"/>
  <c r="I5" i="1" s="1"/>
  <c r="G6" i="1"/>
  <c r="I6" i="1" s="1"/>
  <c r="G7" i="1"/>
  <c r="I7" i="1" s="1"/>
  <c r="G8" i="1"/>
  <c r="H4" i="1"/>
  <c r="G4" i="1"/>
  <c r="I4" i="1" s="1"/>
  <c r="J8" i="1" l="1"/>
  <c r="I8" i="1"/>
  <c r="K8" i="1" s="1"/>
  <c r="J7" i="1"/>
  <c r="K7" i="1"/>
  <c r="J4" i="1"/>
  <c r="K4" i="1"/>
  <c r="K6" i="1"/>
  <c r="J5" i="1"/>
  <c r="K5" i="1"/>
</calcChain>
</file>

<file path=xl/sharedStrings.xml><?xml version="1.0" encoding="utf-8"?>
<sst xmlns="http://schemas.openxmlformats.org/spreadsheetml/2006/main" count="38" uniqueCount="26">
  <si>
    <t>Name</t>
  </si>
  <si>
    <t>subject</t>
  </si>
  <si>
    <t xml:space="preserve">total mark </t>
  </si>
  <si>
    <t>obt marks</t>
  </si>
  <si>
    <t>percentage</t>
  </si>
  <si>
    <t>grade</t>
  </si>
  <si>
    <t>remarks</t>
  </si>
  <si>
    <t>avg</t>
  </si>
  <si>
    <t>Abdullah Jamil</t>
  </si>
  <si>
    <t xml:space="preserve">english </t>
  </si>
  <si>
    <t xml:space="preserve">phyics </t>
  </si>
  <si>
    <t>math</t>
  </si>
  <si>
    <t>ROLL NO</t>
  </si>
  <si>
    <t>HASNAIN</t>
  </si>
  <si>
    <t>ALI</t>
  </si>
  <si>
    <t>SAIM</t>
  </si>
  <si>
    <t>HAIDER</t>
  </si>
  <si>
    <t>HUZAIFA</t>
  </si>
  <si>
    <t>AYESHA</t>
  </si>
  <si>
    <t>Waqas</t>
  </si>
  <si>
    <t>Hamza</t>
  </si>
  <si>
    <t>hammad</t>
  </si>
  <si>
    <t>Hanain</t>
  </si>
  <si>
    <r>
      <t xml:space="preserve">                            </t>
    </r>
    <r>
      <rPr>
        <b/>
        <i/>
        <u/>
        <sz val="20"/>
        <color theme="4" tint="-0.249977111117893"/>
        <rFont val="Calibri"/>
        <family val="2"/>
        <scheme val="minor"/>
      </rPr>
      <t>FINAL TERM Result Report</t>
    </r>
  </si>
  <si>
    <r>
      <t xml:space="preserve">                             </t>
    </r>
    <r>
      <rPr>
        <b/>
        <i/>
        <u/>
        <sz val="20"/>
        <color theme="7" tint="-0.499984740745262"/>
        <rFont val="Calibri"/>
        <family val="2"/>
        <scheme val="minor"/>
      </rPr>
      <t>Result Report</t>
    </r>
  </si>
  <si>
    <t>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</si>
</sst>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u/>
      <sz val="20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H4" sqref="H4"/>
    </sheetView>
  </sheetViews>
  <sheetFormatPr defaultRowHeight="15" x14ac:dyDescent="0.25"/>
  <cols>
    <col min="1" max="1" width="14.28515625" customWidth="1"/>
    <col min="2" max="2" width="11.85546875" customWidth="1"/>
    <col min="3" max="3" width="9.28515625" customWidth="1"/>
    <col min="6" max="6" width="9.85546875" customWidth="1"/>
    <col min="7" max="7" width="11" customWidth="1"/>
    <col min="9" max="9" width="12" customWidth="1"/>
  </cols>
  <sheetData>
    <row r="1" spans="1:11" ht="26.25" x14ac:dyDescent="0.4">
      <c r="A1" s="7" t="s">
        <v>24</v>
      </c>
      <c r="B1" s="7"/>
      <c r="C1" s="7"/>
      <c r="D1" s="7"/>
      <c r="E1" s="7"/>
      <c r="F1" s="7"/>
      <c r="G1" s="7"/>
      <c r="H1" s="7"/>
      <c r="I1" s="7"/>
      <c r="J1" s="2"/>
      <c r="K1" s="2"/>
    </row>
    <row r="2" spans="1:11" s="1" customFormat="1" x14ac:dyDescent="0.25">
      <c r="A2" s="3" t="s">
        <v>0</v>
      </c>
      <c r="B2" s="3" t="s">
        <v>12</v>
      </c>
      <c r="C2" s="8" t="s">
        <v>1</v>
      </c>
      <c r="D2" s="8"/>
      <c r="E2" s="8"/>
      <c r="F2" s="3" t="s">
        <v>2</v>
      </c>
      <c r="G2" s="3" t="s">
        <v>3</v>
      </c>
      <c r="H2" s="3" t="s">
        <v>7</v>
      </c>
      <c r="I2" s="3" t="s">
        <v>4</v>
      </c>
      <c r="J2" s="3" t="s">
        <v>5</v>
      </c>
      <c r="K2" s="3" t="s">
        <v>6</v>
      </c>
    </row>
    <row r="3" spans="1:11" x14ac:dyDescent="0.25">
      <c r="A3" s="2"/>
      <c r="B3" s="2"/>
      <c r="C3" s="2" t="s">
        <v>9</v>
      </c>
      <c r="D3" s="2" t="s">
        <v>10</v>
      </c>
      <c r="E3" s="2" t="s">
        <v>11</v>
      </c>
      <c r="F3" s="2"/>
      <c r="G3" s="2"/>
      <c r="H3" s="2"/>
      <c r="I3" s="2"/>
      <c r="J3" s="2"/>
      <c r="K3" s="2"/>
    </row>
    <row r="4" spans="1:11" x14ac:dyDescent="0.25">
      <c r="A4" s="2" t="s">
        <v>25</v>
      </c>
      <c r="B4" s="2">
        <v>230619</v>
      </c>
      <c r="C4" s="2">
        <v>90</v>
      </c>
      <c r="D4" s="2">
        <v>70</v>
      </c>
      <c r="E4" s="2">
        <v>50</v>
      </c>
      <c r="F4" s="2">
        <v>300</v>
      </c>
      <c r="G4" s="2">
        <f>SUM(E4,D4,C4,)</f>
        <v>210</v>
      </c>
      <c r="H4" s="2">
        <f>AVERAGE(E4,D4,C4)</f>
        <v>70</v>
      </c>
      <c r="I4" s="2">
        <f>((G4/F4)*100)</f>
        <v>70</v>
      </c>
      <c r="J4" s="2" t="str">
        <f>IF(I4&gt;=90,"A",IF(I4&gt;=80,"B",IF(I4&gt;=70,"C",IF(I4&gt;=60,"D",IF(I4&lt;=40,"F")))))</f>
        <v>C</v>
      </c>
      <c r="K4" s="5" t="str">
        <f>IF(I4&gt;=40,"PASS",IF(I4&lt;40,"FAIL"))</f>
        <v>PASS</v>
      </c>
    </row>
    <row r="5" spans="1:11" x14ac:dyDescent="0.25">
      <c r="A5" s="2" t="s">
        <v>13</v>
      </c>
      <c r="B5" s="2">
        <v>230445</v>
      </c>
      <c r="C5" s="2">
        <v>14</v>
      </c>
      <c r="D5" s="2">
        <v>25</v>
      </c>
      <c r="E5" s="2">
        <v>39</v>
      </c>
      <c r="F5" s="2">
        <v>300</v>
      </c>
      <c r="G5" s="2">
        <f t="shared" ref="G5:G10" si="0">SUM(E5,D5,C5,)</f>
        <v>78</v>
      </c>
      <c r="H5" s="2">
        <f t="shared" ref="H5:H10" si="1">AVERAGE(E5,D5,C5)</f>
        <v>26</v>
      </c>
      <c r="I5" s="2">
        <f t="shared" ref="I5:I10" si="2">((G5/F5)*100)</f>
        <v>26</v>
      </c>
      <c r="J5" s="2" t="str">
        <f t="shared" ref="J5:J10" si="3">IF(I5&gt;=90,"A",IF(I5&gt;=80,"B",IF(I5&gt;=70,"C",IF(I5&gt;=60,"D",IF(I5&lt;=40,"F")))))</f>
        <v>F</v>
      </c>
      <c r="K5" s="5" t="str">
        <f t="shared" ref="K5:K10" si="4">IF(I5&gt;=40,"PASS",IF(I5&lt;40,"FAIL"))</f>
        <v>FAIL</v>
      </c>
    </row>
    <row r="6" spans="1:11" x14ac:dyDescent="0.25">
      <c r="A6" s="2" t="s">
        <v>14</v>
      </c>
      <c r="B6" s="2">
        <v>230114</v>
      </c>
      <c r="C6" s="2">
        <v>50</v>
      </c>
      <c r="D6" s="2">
        <v>40</v>
      </c>
      <c r="E6" s="2">
        <v>30</v>
      </c>
      <c r="F6" s="2">
        <v>300</v>
      </c>
      <c r="G6" s="2">
        <f t="shared" si="0"/>
        <v>120</v>
      </c>
      <c r="H6" s="2">
        <f t="shared" si="1"/>
        <v>40</v>
      </c>
      <c r="I6" s="2">
        <f t="shared" si="2"/>
        <v>40</v>
      </c>
      <c r="J6" s="2" t="str">
        <f t="shared" si="3"/>
        <v>F</v>
      </c>
      <c r="K6" s="5" t="str">
        <f t="shared" si="4"/>
        <v>PASS</v>
      </c>
    </row>
    <row r="7" spans="1:11" x14ac:dyDescent="0.25">
      <c r="A7" s="2" t="s">
        <v>15</v>
      </c>
      <c r="B7" s="2">
        <v>230554</v>
      </c>
      <c r="C7" s="2">
        <v>40</v>
      </c>
      <c r="D7" s="2">
        <v>80</v>
      </c>
      <c r="E7" s="2">
        <v>90</v>
      </c>
      <c r="F7" s="2">
        <v>300</v>
      </c>
      <c r="G7" s="2">
        <f t="shared" si="0"/>
        <v>210</v>
      </c>
      <c r="H7" s="2">
        <f t="shared" si="1"/>
        <v>70</v>
      </c>
      <c r="I7" s="2">
        <f t="shared" si="2"/>
        <v>70</v>
      </c>
      <c r="J7" s="2" t="str">
        <f t="shared" si="3"/>
        <v>C</v>
      </c>
      <c r="K7" s="5" t="str">
        <f t="shared" si="4"/>
        <v>PASS</v>
      </c>
    </row>
    <row r="8" spans="1:11" x14ac:dyDescent="0.25">
      <c r="A8" s="2" t="s">
        <v>16</v>
      </c>
      <c r="B8" s="2">
        <v>230774</v>
      </c>
      <c r="C8" s="2">
        <v>55</v>
      </c>
      <c r="D8" s="2">
        <v>45</v>
      </c>
      <c r="E8" s="2">
        <v>95</v>
      </c>
      <c r="F8" s="2">
        <v>300</v>
      </c>
      <c r="G8" s="2">
        <f t="shared" si="0"/>
        <v>195</v>
      </c>
      <c r="H8" s="2">
        <f t="shared" si="1"/>
        <v>65</v>
      </c>
      <c r="I8" s="2">
        <f t="shared" si="2"/>
        <v>65</v>
      </c>
      <c r="J8" s="2" t="str">
        <f t="shared" si="3"/>
        <v>D</v>
      </c>
      <c r="K8" s="5" t="str">
        <f t="shared" si="4"/>
        <v>PASS</v>
      </c>
    </row>
    <row r="9" spans="1:11" x14ac:dyDescent="0.25">
      <c r="A9" s="2" t="s">
        <v>17</v>
      </c>
      <c r="B9" s="2">
        <v>230884</v>
      </c>
      <c r="C9" s="2">
        <v>25</v>
      </c>
      <c r="D9" s="2">
        <v>90</v>
      </c>
      <c r="E9" s="2">
        <v>90</v>
      </c>
      <c r="F9" s="2">
        <v>300</v>
      </c>
      <c r="G9" s="2">
        <f t="shared" si="0"/>
        <v>205</v>
      </c>
      <c r="H9" s="4">
        <f t="shared" si="1"/>
        <v>68.333333333333329</v>
      </c>
      <c r="I9" s="2">
        <f t="shared" si="2"/>
        <v>68.333333333333329</v>
      </c>
      <c r="J9" s="2" t="str">
        <f t="shared" si="3"/>
        <v>D</v>
      </c>
      <c r="K9" s="5" t="str">
        <f t="shared" si="4"/>
        <v>PASS</v>
      </c>
    </row>
    <row r="10" spans="1:11" x14ac:dyDescent="0.25">
      <c r="A10" s="2" t="s">
        <v>18</v>
      </c>
      <c r="B10" s="2">
        <v>230116</v>
      </c>
      <c r="C10" s="2">
        <v>84</v>
      </c>
      <c r="D10" s="2">
        <v>24</v>
      </c>
      <c r="E10" s="2">
        <v>82</v>
      </c>
      <c r="F10" s="2">
        <v>300</v>
      </c>
      <c r="G10" s="2">
        <f t="shared" si="0"/>
        <v>190</v>
      </c>
      <c r="H10" s="4">
        <f t="shared" si="1"/>
        <v>63.333333333333336</v>
      </c>
      <c r="I10" s="2">
        <f>((G10/F10)*100)</f>
        <v>63.333333333333329</v>
      </c>
      <c r="J10" s="2" t="str">
        <f t="shared" si="3"/>
        <v>D</v>
      </c>
      <c r="K10" s="5" t="str">
        <f t="shared" si="4"/>
        <v>PASS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mergeCells count="2">
    <mergeCell ref="A1:I1"/>
    <mergeCell ref="C2:E2"/>
  </mergeCells>
  <conditionalFormatting sqref="I4:I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ntainsText" dxfId="4" priority="2" operator="containsText" text="FAIL">
      <formula>NOT(ISERROR(SEARCH("FAIL",K4)))</formula>
    </cfRule>
  </conditionalFormatting>
  <conditionalFormatting sqref="K4:K10">
    <cfRule type="containsText" dxfId="3" priority="1" operator="containsText" text="FAIL">
      <formula>NOT(ISERROR(SEARCH("FAIL",K4)))</formula>
    </cfRule>
    <cfRule type="containsText" dxfId="2" priority="3" operator="containsText" text="PASS">
      <formula>NOT(ISERROR(SEARCH("PASS",K4)))</formula>
    </cfRule>
    <cfRule type="colorScale" priority="4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L18" sqref="L18"/>
    </sheetView>
  </sheetViews>
  <sheetFormatPr defaultRowHeight="15" x14ac:dyDescent="0.25"/>
  <cols>
    <col min="9" max="9" width="11.28515625" customWidth="1"/>
  </cols>
  <sheetData>
    <row r="1" spans="1:11" ht="26.25" x14ac:dyDescent="0.4">
      <c r="A1" s="7" t="s">
        <v>23</v>
      </c>
      <c r="B1" s="7"/>
      <c r="C1" s="7"/>
      <c r="D1" s="7"/>
      <c r="E1" s="7"/>
      <c r="F1" s="7"/>
      <c r="G1" s="7"/>
      <c r="H1" s="7"/>
      <c r="I1" s="7"/>
      <c r="J1" s="2"/>
      <c r="K1" s="2"/>
    </row>
    <row r="2" spans="1:11" x14ac:dyDescent="0.25">
      <c r="A2" s="6" t="s">
        <v>0</v>
      </c>
      <c r="B2" s="6" t="s">
        <v>12</v>
      </c>
      <c r="C2" s="9" t="s">
        <v>1</v>
      </c>
      <c r="D2" s="10"/>
      <c r="E2" s="11"/>
      <c r="F2" s="3" t="s">
        <v>2</v>
      </c>
      <c r="G2" s="3" t="s">
        <v>3</v>
      </c>
      <c r="H2" s="6" t="s">
        <v>7</v>
      </c>
      <c r="I2" s="6" t="s">
        <v>4</v>
      </c>
      <c r="J2" s="6" t="s">
        <v>5</v>
      </c>
      <c r="K2" s="6" t="s">
        <v>6</v>
      </c>
    </row>
    <row r="3" spans="1:11" x14ac:dyDescent="0.25">
      <c r="A3" s="2"/>
      <c r="B3" s="2"/>
      <c r="C3" s="12"/>
      <c r="D3" s="13"/>
      <c r="E3" s="14"/>
      <c r="F3" s="2"/>
      <c r="G3" s="2"/>
      <c r="H3" s="2"/>
      <c r="I3" s="2"/>
      <c r="J3" s="2"/>
      <c r="K3" s="2"/>
    </row>
    <row r="4" spans="1:11" x14ac:dyDescent="0.25">
      <c r="A4" s="2" t="s">
        <v>22</v>
      </c>
      <c r="B4" s="2">
        <v>230554</v>
      </c>
      <c r="C4" s="2">
        <v>90</v>
      </c>
      <c r="D4" s="2">
        <v>70</v>
      </c>
      <c r="E4" s="2">
        <v>50</v>
      </c>
      <c r="F4" s="2">
        <v>300</v>
      </c>
      <c r="G4" s="2">
        <f>SUM(E4,D4,C4,)</f>
        <v>210</v>
      </c>
      <c r="H4" s="2">
        <f>AVERAGE(E4,D4,C4)</f>
        <v>70</v>
      </c>
      <c r="I4" s="2">
        <f>((G4/F4)*100)</f>
        <v>70</v>
      </c>
      <c r="J4" s="2" t="str">
        <f>IF(I4&gt;=90,"A",IF(I4&gt;=80,"B",IF(I4&gt;=70,"C",IF(I4&gt;=60,"D",IF(I4&lt;=40,"F")))))</f>
        <v>C</v>
      </c>
      <c r="K4" s="5" t="str">
        <f>IF(I4&gt;=40,"PASS",IF(I4&lt;40,"FAIL"))</f>
        <v>PASS</v>
      </c>
    </row>
    <row r="5" spans="1:11" x14ac:dyDescent="0.25">
      <c r="A5" s="2" t="s">
        <v>8</v>
      </c>
      <c r="B5" s="2">
        <v>230445</v>
      </c>
      <c r="C5" s="2">
        <v>14</v>
      </c>
      <c r="D5" s="2">
        <v>25</v>
      </c>
      <c r="E5" s="2">
        <v>39</v>
      </c>
      <c r="F5" s="2">
        <v>300</v>
      </c>
      <c r="G5" s="2">
        <f t="shared" ref="G5:G11" si="0">SUM(E5,D5,C5,)</f>
        <v>78</v>
      </c>
      <c r="H5" s="2">
        <f t="shared" ref="H5:H11" si="1">AVERAGE(E5,D5,C5)</f>
        <v>26</v>
      </c>
      <c r="I5" s="2">
        <f t="shared" ref="I5:I11" si="2">((G5/F5)*100)</f>
        <v>26</v>
      </c>
      <c r="J5" s="2" t="str">
        <f t="shared" ref="J5:J11" si="3">IF(I5&gt;=90,"A",IF(I5&gt;=80,"B",IF(I5&gt;=70,"C",IF(I5&gt;=60,"D",IF(I5&lt;=40,"F")))))</f>
        <v>F</v>
      </c>
      <c r="K5" s="5" t="str">
        <f t="shared" ref="K5:K11" si="4">IF(I5&gt;=40,"PASS",IF(I5&lt;40,"FAIL"))</f>
        <v>FAIL</v>
      </c>
    </row>
    <row r="6" spans="1:11" x14ac:dyDescent="0.25">
      <c r="A6" s="2" t="s">
        <v>14</v>
      </c>
      <c r="B6" s="2">
        <v>230114</v>
      </c>
      <c r="C6" s="2">
        <v>50</v>
      </c>
      <c r="D6" s="2">
        <v>40</v>
      </c>
      <c r="E6" s="2">
        <v>30</v>
      </c>
      <c r="F6" s="2">
        <v>300</v>
      </c>
      <c r="G6" s="2">
        <f t="shared" si="0"/>
        <v>120</v>
      </c>
      <c r="H6" s="2">
        <f t="shared" si="1"/>
        <v>40</v>
      </c>
      <c r="I6" s="2">
        <f t="shared" si="2"/>
        <v>40</v>
      </c>
      <c r="J6" s="2" t="str">
        <f>IF(I6&gt;=90,"A",IF(I6&gt;=80,"B",IF(I6&gt;=70,"C",IF(I6&gt;=60,"D",IF(I6&lt;=40,"F")))))</f>
        <v>F</v>
      </c>
      <c r="K6" s="5" t="str">
        <f t="shared" si="4"/>
        <v>PASS</v>
      </c>
    </row>
    <row r="7" spans="1:11" x14ac:dyDescent="0.25">
      <c r="A7" s="2" t="s">
        <v>19</v>
      </c>
      <c r="B7" s="2">
        <v>230554</v>
      </c>
      <c r="C7" s="2">
        <v>40</v>
      </c>
      <c r="D7" s="2">
        <v>80</v>
      </c>
      <c r="E7" s="2">
        <v>90</v>
      </c>
      <c r="F7" s="2">
        <v>300</v>
      </c>
      <c r="G7" s="2">
        <f t="shared" si="0"/>
        <v>210</v>
      </c>
      <c r="H7" s="2">
        <f t="shared" si="1"/>
        <v>70</v>
      </c>
      <c r="I7" s="2">
        <f t="shared" si="2"/>
        <v>70</v>
      </c>
      <c r="J7" s="2" t="str">
        <f t="shared" si="3"/>
        <v>C</v>
      </c>
      <c r="K7" s="5" t="str">
        <f t="shared" si="4"/>
        <v>PASS</v>
      </c>
    </row>
    <row r="8" spans="1:11" x14ac:dyDescent="0.25">
      <c r="A8" s="2" t="s">
        <v>16</v>
      </c>
      <c r="B8" s="2">
        <v>230774</v>
      </c>
      <c r="C8" s="2">
        <v>55</v>
      </c>
      <c r="D8" s="2">
        <v>45</v>
      </c>
      <c r="E8" s="2">
        <v>95</v>
      </c>
      <c r="F8" s="2">
        <v>300</v>
      </c>
      <c r="G8" s="2">
        <f t="shared" si="0"/>
        <v>195</v>
      </c>
      <c r="H8" s="2">
        <f t="shared" si="1"/>
        <v>65</v>
      </c>
      <c r="I8" s="2">
        <f t="shared" si="2"/>
        <v>65</v>
      </c>
      <c r="J8" s="2" t="str">
        <f t="shared" si="3"/>
        <v>D</v>
      </c>
      <c r="K8" s="5" t="str">
        <f t="shared" si="4"/>
        <v>PASS</v>
      </c>
    </row>
    <row r="9" spans="1:11" x14ac:dyDescent="0.25">
      <c r="A9" s="2" t="s">
        <v>17</v>
      </c>
      <c r="B9" s="2">
        <v>230884</v>
      </c>
      <c r="C9" s="2">
        <v>25</v>
      </c>
      <c r="D9" s="2">
        <v>90</v>
      </c>
      <c r="E9" s="2">
        <v>90</v>
      </c>
      <c r="F9" s="2">
        <v>300</v>
      </c>
      <c r="G9" s="2">
        <f t="shared" si="0"/>
        <v>205</v>
      </c>
      <c r="H9" s="4">
        <f t="shared" si="1"/>
        <v>68.333333333333329</v>
      </c>
      <c r="I9" s="2">
        <f t="shared" si="2"/>
        <v>68.333333333333329</v>
      </c>
      <c r="J9" s="2" t="str">
        <f t="shared" si="3"/>
        <v>D</v>
      </c>
      <c r="K9" s="5" t="str">
        <f t="shared" si="4"/>
        <v>PASS</v>
      </c>
    </row>
    <row r="10" spans="1:11" x14ac:dyDescent="0.25">
      <c r="A10" s="2" t="s">
        <v>20</v>
      </c>
      <c r="B10" s="2">
        <v>230116</v>
      </c>
      <c r="C10" s="2">
        <v>84</v>
      </c>
      <c r="D10" s="2">
        <v>24</v>
      </c>
      <c r="E10" s="2">
        <v>82</v>
      </c>
      <c r="F10" s="2">
        <v>300</v>
      </c>
      <c r="G10" s="2">
        <f t="shared" si="0"/>
        <v>190</v>
      </c>
      <c r="H10" s="4">
        <f t="shared" si="1"/>
        <v>63.333333333333336</v>
      </c>
      <c r="I10" s="2">
        <f t="shared" si="2"/>
        <v>63.333333333333329</v>
      </c>
      <c r="J10" s="2" t="str">
        <f t="shared" si="3"/>
        <v>D</v>
      </c>
      <c r="K10" s="5" t="str">
        <f t="shared" si="4"/>
        <v>PASS</v>
      </c>
    </row>
    <row r="11" spans="1:11" x14ac:dyDescent="0.25">
      <c r="A11" s="2" t="s">
        <v>21</v>
      </c>
      <c r="B11" s="2">
        <v>230777</v>
      </c>
      <c r="C11" s="2">
        <v>29</v>
      </c>
      <c r="D11" s="2">
        <v>94</v>
      </c>
      <c r="E11" s="2">
        <v>90</v>
      </c>
      <c r="F11" s="2">
        <v>300</v>
      </c>
      <c r="G11" s="2">
        <f t="shared" si="0"/>
        <v>213</v>
      </c>
      <c r="H11" s="2">
        <f t="shared" si="1"/>
        <v>71</v>
      </c>
      <c r="I11" s="2">
        <f t="shared" si="2"/>
        <v>71</v>
      </c>
      <c r="J11" s="2" t="str">
        <f t="shared" si="3"/>
        <v>C</v>
      </c>
      <c r="K11" s="5" t="str">
        <f t="shared" si="4"/>
        <v>PASS</v>
      </c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mergeCells count="2">
    <mergeCell ref="A1:I1"/>
    <mergeCell ref="C2:E3"/>
  </mergeCells>
  <conditionalFormatting sqref="I4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1">
    <cfRule type="containsText" dxfId="1" priority="1" operator="containsText" text="fail">
      <formula>NOT(ISERROR(SEARCH("fail",K4)))</formula>
    </cfRule>
    <cfRule type="containsText" dxfId="0" priority="2" operator="containsText" text="pass">
      <formula>NOT(ISERROR(SEARCH("pass",K4)))</formula>
    </cfRule>
    <cfRule type="colorScale" priority="3">
      <colorScale>
        <cfvo type="min"/>
        <cfvo type="max"/>
        <color rgb="FFFF0000"/>
        <color theme="9"/>
      </colorScale>
    </cfRule>
    <cfRule type="colorScale" priority="4">
      <colorScale>
        <cfvo type="min"/>
        <cfvo type="max"/>
        <color rgb="FFFF0000"/>
        <color theme="9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Syed Hasnain Waqas</cp:lastModifiedBy>
  <dcterms:created xsi:type="dcterms:W3CDTF">2023-10-26T03:34:57Z</dcterms:created>
  <dcterms:modified xsi:type="dcterms:W3CDTF">2023-11-28T16:44:01Z</dcterms:modified>
</cp:coreProperties>
</file>