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ISH LAPTOP\Desktop\Ehdewafa\"/>
    </mc:Choice>
  </mc:AlternateContent>
  <bookViews>
    <workbookView xWindow="0" yWindow="0" windowWidth="19200" windowHeight="676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1" l="1"/>
  <c r="Q9" i="1"/>
  <c r="Q10" i="1"/>
  <c r="Q11" i="1"/>
  <c r="Q12" i="1"/>
  <c r="Q13" i="1"/>
  <c r="Q14" i="1"/>
  <c r="Q15" i="1"/>
  <c r="Q16" i="1"/>
  <c r="Q17" i="1"/>
  <c r="Q18" i="1"/>
  <c r="Q19" i="1"/>
  <c r="N8" i="1"/>
  <c r="O8" i="1"/>
  <c r="P8" i="1" s="1"/>
  <c r="N9" i="1"/>
  <c r="O9" i="1" s="1"/>
  <c r="P9" i="1" s="1"/>
  <c r="N10" i="1"/>
  <c r="O10" i="1"/>
  <c r="P10" i="1"/>
  <c r="N11" i="1"/>
  <c r="O11" i="1"/>
  <c r="P11" i="1"/>
  <c r="N12" i="1"/>
  <c r="O12" i="1"/>
  <c r="P12" i="1" s="1"/>
  <c r="N13" i="1"/>
  <c r="O13" i="1"/>
  <c r="P13" i="1"/>
  <c r="N14" i="1"/>
  <c r="O14" i="1"/>
  <c r="P14" i="1" s="1"/>
  <c r="N15" i="1"/>
  <c r="O15" i="1" s="1"/>
  <c r="P15" i="1" s="1"/>
  <c r="N16" i="1"/>
  <c r="O16" i="1"/>
  <c r="P16" i="1"/>
  <c r="N17" i="1"/>
  <c r="O17" i="1" s="1"/>
  <c r="P17" i="1" s="1"/>
  <c r="N18" i="1"/>
  <c r="O18" i="1"/>
  <c r="P18" i="1"/>
  <c r="N19" i="1"/>
  <c r="O19" i="1"/>
  <c r="P19" i="1"/>
  <c r="Q7" i="1"/>
  <c r="Q5" i="2" l="1"/>
  <c r="S6" i="2"/>
  <c r="S7" i="2"/>
  <c r="S8" i="2"/>
  <c r="S5" i="2"/>
  <c r="R6" i="2"/>
  <c r="R7" i="2"/>
  <c r="R8" i="2"/>
  <c r="R5" i="2"/>
  <c r="Q6" i="2"/>
  <c r="Q7" i="2"/>
  <c r="Q8" i="2"/>
  <c r="C9" i="2"/>
  <c r="P7" i="1"/>
  <c r="N7" i="1"/>
  <c r="O7" i="1" s="1"/>
</calcChain>
</file>

<file path=xl/sharedStrings.xml><?xml version="1.0" encoding="utf-8"?>
<sst xmlns="http://schemas.openxmlformats.org/spreadsheetml/2006/main" count="109" uniqueCount="59">
  <si>
    <t>sno</t>
  </si>
  <si>
    <t>name</t>
  </si>
  <si>
    <t>english</t>
  </si>
  <si>
    <t>math</t>
  </si>
  <si>
    <t>urdu</t>
  </si>
  <si>
    <t>sci</t>
  </si>
  <si>
    <t>islamiyat</t>
  </si>
  <si>
    <t>pst</t>
  </si>
  <si>
    <t>sindhi</t>
  </si>
  <si>
    <t>obtained marks</t>
  </si>
  <si>
    <t>Percentage</t>
  </si>
  <si>
    <t>grade</t>
  </si>
  <si>
    <t>result</t>
  </si>
  <si>
    <t>b2022001</t>
  </si>
  <si>
    <t>b2022002</t>
  </si>
  <si>
    <t>b2022003</t>
  </si>
  <si>
    <t>b2022004</t>
  </si>
  <si>
    <t>b2022005</t>
  </si>
  <si>
    <t>b2022006</t>
  </si>
  <si>
    <t>b2022007</t>
  </si>
  <si>
    <t>b2022008</t>
  </si>
  <si>
    <t>b2022009</t>
  </si>
  <si>
    <t>b2022010</t>
  </si>
  <si>
    <t>b2022011</t>
  </si>
  <si>
    <t>b2022012</t>
  </si>
  <si>
    <t>b2022013</t>
  </si>
  <si>
    <t>nasemah</t>
  </si>
  <si>
    <t>narimah</t>
  </si>
  <si>
    <t>fizza</t>
  </si>
  <si>
    <t>faiza</t>
  </si>
  <si>
    <t>irsa</t>
  </si>
  <si>
    <t>isra</t>
  </si>
  <si>
    <t>bisma</t>
  </si>
  <si>
    <t>natasha</t>
  </si>
  <si>
    <t>laiba</t>
  </si>
  <si>
    <t>ayesha</t>
  </si>
  <si>
    <t>affan</t>
  </si>
  <si>
    <t>zavain</t>
  </si>
  <si>
    <t>obt/total*100</t>
  </si>
  <si>
    <t>irsa shaikh</t>
  </si>
  <si>
    <t>absents</t>
  </si>
  <si>
    <t>presents</t>
  </si>
  <si>
    <t>leaves</t>
  </si>
  <si>
    <t>p</t>
  </si>
  <si>
    <t>A</t>
  </si>
  <si>
    <t>P</t>
  </si>
  <si>
    <t>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</si>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</sst>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Q19"/>
  <sheetViews>
    <sheetView tabSelected="1" topLeftCell="C5" workbookViewId="0">
      <selection activeCell="Q7" sqref="Q7:Q19"/>
    </sheetView>
  </sheetViews>
  <sheetFormatPr defaultRowHeight="14.5" x14ac:dyDescent="0.35"/>
  <cols>
    <col min="10" max="10" width="4.54296875" customWidth="1"/>
    <col min="12" max="12" width="5" customWidth="1"/>
    <col min="14" max="14" width="14.81640625" customWidth="1"/>
    <col min="15" max="15" width="14.90625" customWidth="1"/>
    <col min="16" max="16" width="6.90625" customWidth="1"/>
  </cols>
  <sheetData>
    <row r="4" spans="5:17" x14ac:dyDescent="0.35">
      <c r="O4" t="s">
        <v>38</v>
      </c>
    </row>
    <row r="6" spans="5:17" x14ac:dyDescent="0.35">
      <c r="E6" s="1" t="s">
        <v>0</v>
      </c>
      <c r="F6" s="1" t="s">
        <v>1</v>
      </c>
      <c r="G6" s="1" t="s">
        <v>2</v>
      </c>
      <c r="H6" s="1" t="s">
        <v>3</v>
      </c>
      <c r="I6" s="1" t="s">
        <v>4</v>
      </c>
      <c r="J6" s="1" t="s">
        <v>5</v>
      </c>
      <c r="K6" s="1" t="s">
        <v>6</v>
      </c>
      <c r="L6" s="1" t="s">
        <v>7</v>
      </c>
      <c r="M6" s="1" t="s">
        <v>8</v>
      </c>
      <c r="N6" s="1" t="s">
        <v>9</v>
      </c>
      <c r="O6" s="1" t="s">
        <v>10</v>
      </c>
      <c r="P6" s="1" t="s">
        <v>11</v>
      </c>
      <c r="Q6" s="1" t="s">
        <v>12</v>
      </c>
    </row>
    <row r="7" spans="5:17" x14ac:dyDescent="0.35">
      <c r="E7" s="1" t="s">
        <v>13</v>
      </c>
      <c r="F7" s="1" t="s">
        <v>26</v>
      </c>
      <c r="G7" s="1">
        <v>40</v>
      </c>
      <c r="H7" s="1">
        <v>4</v>
      </c>
      <c r="I7" s="1">
        <v>4</v>
      </c>
      <c r="J7" s="1">
        <v>4</v>
      </c>
      <c r="K7" s="1">
        <v>4</v>
      </c>
      <c r="L7" s="1">
        <v>6</v>
      </c>
      <c r="M7" s="1">
        <v>100</v>
      </c>
      <c r="N7" s="1">
        <f>SUM(G7:M7)</f>
        <v>162</v>
      </c>
      <c r="O7" s="1">
        <f>N7/700*100</f>
        <v>23.142857142857142</v>
      </c>
      <c r="P7" s="1" t="str">
        <f>IF(O7&gt;=80,"A1",IF(O7&gt;=70,"A",IF(O7&gt;=60,"B",IF(O7&gt;=50,"C", IF(O7&gt;=40,"D","fail")))))</f>
        <v>fail</v>
      </c>
      <c r="Q7" s="1" t="str">
        <f>IF(G7&lt;40,"fail",IF(H7&lt;40,"fail",IF(I7&lt;40,"fail",IF(J7&lt;40,"fail",IF(K7&lt;40,"fail",IF(L7&lt;40,"fail",IF(M7&lt;40,"fail","pass")))))))</f>
        <v>fail</v>
      </c>
    </row>
    <row r="8" spans="5:17" x14ac:dyDescent="0.35">
      <c r="E8" s="1" t="s">
        <v>14</v>
      </c>
      <c r="F8" s="1" t="s">
        <v>27</v>
      </c>
      <c r="G8" s="1">
        <v>68</v>
      </c>
      <c r="H8" s="1">
        <v>68</v>
      </c>
      <c r="I8" s="1">
        <v>68</v>
      </c>
      <c r="J8" s="1">
        <v>68</v>
      </c>
      <c r="K8" s="1">
        <v>68</v>
      </c>
      <c r="L8" s="1">
        <v>68</v>
      </c>
      <c r="M8" s="1">
        <v>68</v>
      </c>
      <c r="N8" s="1">
        <f t="shared" ref="N8:N19" si="0">SUM(G8:M8)</f>
        <v>476</v>
      </c>
      <c r="O8" s="1">
        <f t="shared" ref="O8:O19" si="1">N8/700*100</f>
        <v>68</v>
      </c>
      <c r="P8" s="1" t="str">
        <f t="shared" ref="P8:P19" si="2">IF(O8&gt;=80,"A1",IF(O8&gt;=70,"A",IF(O8&gt;=60,"B",IF(O8&gt;=50,"C", IF(O8&gt;=40,"D","fail")))))</f>
        <v>B</v>
      </c>
      <c r="Q8" s="1" t="str">
        <f t="shared" ref="Q8:Q19" si="3">IF(G8&lt;40,"fail",IF(H8&lt;40,"fail",IF(I8&lt;40,"fail",IF(J8&lt;40,"fail",IF(K8&lt;40,"fail",IF(L8&lt;40,"fail",IF(M8&lt;40,"fail","pass")))))))</f>
        <v>pass</v>
      </c>
    </row>
    <row r="9" spans="5:17" x14ac:dyDescent="0.35">
      <c r="E9" s="1" t="s">
        <v>15</v>
      </c>
      <c r="F9" s="1" t="s">
        <v>28</v>
      </c>
      <c r="G9" s="1">
        <v>69</v>
      </c>
      <c r="H9" s="1">
        <v>69</v>
      </c>
      <c r="I9" s="1">
        <v>69</v>
      </c>
      <c r="J9" s="1">
        <v>69</v>
      </c>
      <c r="K9" s="1">
        <v>69</v>
      </c>
      <c r="L9" s="1">
        <v>69</v>
      </c>
      <c r="M9" s="1">
        <v>69</v>
      </c>
      <c r="N9" s="1">
        <f t="shared" si="0"/>
        <v>483</v>
      </c>
      <c r="O9" s="1">
        <f t="shared" si="1"/>
        <v>69</v>
      </c>
      <c r="P9" s="1" t="str">
        <f t="shared" si="2"/>
        <v>B</v>
      </c>
      <c r="Q9" s="1" t="str">
        <f t="shared" si="3"/>
        <v>pass</v>
      </c>
    </row>
    <row r="10" spans="5:17" x14ac:dyDescent="0.35">
      <c r="E10" s="1" t="s">
        <v>16</v>
      </c>
      <c r="F10" s="1" t="s">
        <v>29</v>
      </c>
      <c r="G10" s="1">
        <v>70</v>
      </c>
      <c r="H10" s="1">
        <v>70</v>
      </c>
      <c r="I10" s="1">
        <v>70</v>
      </c>
      <c r="J10" s="1">
        <v>70</v>
      </c>
      <c r="K10" s="1">
        <v>70</v>
      </c>
      <c r="L10" s="1">
        <v>70</v>
      </c>
      <c r="M10" s="1">
        <v>70</v>
      </c>
      <c r="N10" s="1">
        <f t="shared" si="0"/>
        <v>490</v>
      </c>
      <c r="O10" s="1">
        <f t="shared" si="1"/>
        <v>70</v>
      </c>
      <c r="P10" s="1" t="str">
        <f t="shared" si="2"/>
        <v>A</v>
      </c>
      <c r="Q10" s="1" t="str">
        <f t="shared" si="3"/>
        <v>pass</v>
      </c>
    </row>
    <row r="11" spans="5:17" x14ac:dyDescent="0.35">
      <c r="E11" s="1" t="s">
        <v>17</v>
      </c>
      <c r="F11" s="1" t="s">
        <v>30</v>
      </c>
      <c r="G11" s="1">
        <v>71</v>
      </c>
      <c r="H11" s="1">
        <v>71</v>
      </c>
      <c r="I11" s="1">
        <v>71</v>
      </c>
      <c r="J11" s="1">
        <v>71</v>
      </c>
      <c r="K11" s="1">
        <v>71</v>
      </c>
      <c r="L11" s="1">
        <v>71</v>
      </c>
      <c r="M11" s="1">
        <v>71</v>
      </c>
      <c r="N11" s="1">
        <f t="shared" si="0"/>
        <v>497</v>
      </c>
      <c r="O11" s="1">
        <f t="shared" si="1"/>
        <v>71</v>
      </c>
      <c r="P11" s="1" t="str">
        <f t="shared" si="2"/>
        <v>A</v>
      </c>
      <c r="Q11" s="1" t="str">
        <f t="shared" si="3"/>
        <v>pass</v>
      </c>
    </row>
    <row r="12" spans="5:17" x14ac:dyDescent="0.35">
      <c r="E12" s="1" t="s">
        <v>18</v>
      </c>
      <c r="F12" s="1" t="s">
        <v>31</v>
      </c>
      <c r="G12" s="1">
        <v>72</v>
      </c>
      <c r="H12" s="1">
        <v>72</v>
      </c>
      <c r="I12" s="1">
        <v>72</v>
      </c>
      <c r="J12" s="1">
        <v>72</v>
      </c>
      <c r="K12" s="1">
        <v>72</v>
      </c>
      <c r="L12" s="1">
        <v>72</v>
      </c>
      <c r="M12" s="1">
        <v>72</v>
      </c>
      <c r="N12" s="1">
        <f t="shared" si="0"/>
        <v>504</v>
      </c>
      <c r="O12" s="1">
        <f t="shared" si="1"/>
        <v>72</v>
      </c>
      <c r="P12" s="1" t="str">
        <f t="shared" si="2"/>
        <v>A</v>
      </c>
      <c r="Q12" s="1" t="str">
        <f t="shared" si="3"/>
        <v>pass</v>
      </c>
    </row>
    <row r="13" spans="5:17" x14ac:dyDescent="0.35">
      <c r="E13" s="1" t="s">
        <v>19</v>
      </c>
      <c r="F13" s="1" t="s">
        <v>32</v>
      </c>
      <c r="G13" s="1">
        <v>73</v>
      </c>
      <c r="H13" s="1">
        <v>73</v>
      </c>
      <c r="I13" s="1">
        <v>73</v>
      </c>
      <c r="J13" s="1">
        <v>73</v>
      </c>
      <c r="K13" s="1">
        <v>73</v>
      </c>
      <c r="L13" s="1">
        <v>73</v>
      </c>
      <c r="M13" s="1">
        <v>73</v>
      </c>
      <c r="N13" s="1">
        <f t="shared" si="0"/>
        <v>511</v>
      </c>
      <c r="O13" s="1">
        <f t="shared" si="1"/>
        <v>73</v>
      </c>
      <c r="P13" s="1" t="str">
        <f t="shared" si="2"/>
        <v>A</v>
      </c>
      <c r="Q13" s="1" t="str">
        <f t="shared" si="3"/>
        <v>pass</v>
      </c>
    </row>
    <row r="14" spans="5:17" x14ac:dyDescent="0.35">
      <c r="E14" s="1" t="s">
        <v>20</v>
      </c>
      <c r="F14" s="1" t="s">
        <v>33</v>
      </c>
      <c r="G14" s="1">
        <v>74</v>
      </c>
      <c r="H14" s="1">
        <v>74</v>
      </c>
      <c r="I14" s="1">
        <v>74</v>
      </c>
      <c r="J14" s="1">
        <v>74</v>
      </c>
      <c r="K14" s="1">
        <v>74</v>
      </c>
      <c r="L14" s="1">
        <v>74</v>
      </c>
      <c r="M14" s="1">
        <v>74</v>
      </c>
      <c r="N14" s="1">
        <f t="shared" si="0"/>
        <v>518</v>
      </c>
      <c r="O14" s="1">
        <f t="shared" si="1"/>
        <v>74</v>
      </c>
      <c r="P14" s="1" t="str">
        <f t="shared" si="2"/>
        <v>A</v>
      </c>
      <c r="Q14" s="1" t="str">
        <f t="shared" si="3"/>
        <v>pass</v>
      </c>
    </row>
    <row r="15" spans="5:17" x14ac:dyDescent="0.35">
      <c r="E15" s="1" t="s">
        <v>21</v>
      </c>
      <c r="F15" s="1" t="s">
        <v>30</v>
      </c>
      <c r="G15" s="1">
        <v>75</v>
      </c>
      <c r="H15" s="1">
        <v>75</v>
      </c>
      <c r="I15" s="1">
        <v>75</v>
      </c>
      <c r="J15" s="1">
        <v>75</v>
      </c>
      <c r="K15" s="1">
        <v>75</v>
      </c>
      <c r="L15" s="1">
        <v>75</v>
      </c>
      <c r="M15" s="1">
        <v>75</v>
      </c>
      <c r="N15" s="1">
        <f t="shared" si="0"/>
        <v>525</v>
      </c>
      <c r="O15" s="1">
        <f t="shared" si="1"/>
        <v>75</v>
      </c>
      <c r="P15" s="1" t="str">
        <f t="shared" si="2"/>
        <v>A</v>
      </c>
      <c r="Q15" s="1" t="str">
        <f t="shared" si="3"/>
        <v>pass</v>
      </c>
    </row>
    <row r="16" spans="5:17" x14ac:dyDescent="0.35">
      <c r="E16" s="1" t="s">
        <v>22</v>
      </c>
      <c r="F16" s="1" t="s">
        <v>34</v>
      </c>
      <c r="G16" s="1">
        <v>76</v>
      </c>
      <c r="H16" s="1">
        <v>76</v>
      </c>
      <c r="I16" s="1">
        <v>76</v>
      </c>
      <c r="J16" s="1">
        <v>76</v>
      </c>
      <c r="K16" s="1">
        <v>76</v>
      </c>
      <c r="L16" s="1">
        <v>76</v>
      </c>
      <c r="M16" s="1">
        <v>76</v>
      </c>
      <c r="N16" s="1">
        <f t="shared" si="0"/>
        <v>532</v>
      </c>
      <c r="O16" s="1">
        <f t="shared" si="1"/>
        <v>76</v>
      </c>
      <c r="P16" s="1" t="str">
        <f t="shared" si="2"/>
        <v>A</v>
      </c>
      <c r="Q16" s="1" t="str">
        <f t="shared" si="3"/>
        <v>pass</v>
      </c>
    </row>
    <row r="17" spans="5:17" x14ac:dyDescent="0.35">
      <c r="E17" s="1" t="s">
        <v>23</v>
      </c>
      <c r="F17" s="1" t="s">
        <v>35</v>
      </c>
      <c r="G17" s="1">
        <v>77</v>
      </c>
      <c r="H17" s="1">
        <v>77</v>
      </c>
      <c r="I17" s="1">
        <v>77</v>
      </c>
      <c r="J17" s="1">
        <v>77</v>
      </c>
      <c r="K17" s="1">
        <v>77</v>
      </c>
      <c r="L17" s="1">
        <v>77</v>
      </c>
      <c r="M17" s="1">
        <v>77</v>
      </c>
      <c r="N17" s="1">
        <f t="shared" si="0"/>
        <v>539</v>
      </c>
      <c r="O17" s="1">
        <f t="shared" si="1"/>
        <v>77</v>
      </c>
      <c r="P17" s="1" t="str">
        <f t="shared" si="2"/>
        <v>A</v>
      </c>
      <c r="Q17" s="1" t="str">
        <f t="shared" si="3"/>
        <v>pass</v>
      </c>
    </row>
    <row r="18" spans="5:17" x14ac:dyDescent="0.35">
      <c r="E18" s="1" t="s">
        <v>24</v>
      </c>
      <c r="F18" s="1" t="s">
        <v>36</v>
      </c>
      <c r="G18" s="1">
        <v>78</v>
      </c>
      <c r="H18" s="1">
        <v>78</v>
      </c>
      <c r="I18" s="1">
        <v>78</v>
      </c>
      <c r="J18" s="1">
        <v>78</v>
      </c>
      <c r="K18" s="1">
        <v>78</v>
      </c>
      <c r="L18" s="1">
        <v>78</v>
      </c>
      <c r="M18" s="1">
        <v>78</v>
      </c>
      <c r="N18" s="1">
        <f t="shared" si="0"/>
        <v>546</v>
      </c>
      <c r="O18" s="1">
        <f t="shared" si="1"/>
        <v>78</v>
      </c>
      <c r="P18" s="1" t="str">
        <f t="shared" si="2"/>
        <v>A</v>
      </c>
      <c r="Q18" s="1" t="str">
        <f t="shared" si="3"/>
        <v>pass</v>
      </c>
    </row>
    <row r="19" spans="5:17" x14ac:dyDescent="0.35">
      <c r="E19" s="1" t="s">
        <v>25</v>
      </c>
      <c r="F19" s="1" t="s">
        <v>37</v>
      </c>
      <c r="G19" s="1">
        <v>100</v>
      </c>
      <c r="H19" s="1">
        <v>100</v>
      </c>
      <c r="I19" s="1">
        <v>100</v>
      </c>
      <c r="J19" s="1">
        <v>100</v>
      </c>
      <c r="K19" s="1">
        <v>100</v>
      </c>
      <c r="L19" s="1">
        <v>100</v>
      </c>
      <c r="M19" s="1">
        <v>100</v>
      </c>
      <c r="N19" s="1">
        <f t="shared" si="0"/>
        <v>700</v>
      </c>
      <c r="O19" s="1">
        <f t="shared" si="1"/>
        <v>100</v>
      </c>
      <c r="P19" s="1" t="str">
        <f t="shared" si="2"/>
        <v>A1</v>
      </c>
      <c r="Q19" s="1" t="str">
        <f t="shared" si="3"/>
        <v>pass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S15"/>
  <sheetViews>
    <sheetView topLeftCell="B1" workbookViewId="0">
      <selection activeCell="Q5" sqref="Q5"/>
    </sheetView>
  </sheetViews>
  <sheetFormatPr defaultRowHeight="14.5" x14ac:dyDescent="0.35"/>
  <cols>
    <col min="18" max="18" width="10.1796875" customWidth="1"/>
  </cols>
  <sheetData>
    <row r="4" spans="3:19" x14ac:dyDescent="0.35">
      <c r="C4" t="s">
        <v>0</v>
      </c>
      <c r="D4" t="s">
        <v>1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  <c r="Q4" t="s">
        <v>40</v>
      </c>
      <c r="R4" t="s">
        <v>41</v>
      </c>
      <c r="S4" t="s">
        <v>42</v>
      </c>
    </row>
    <row r="5" spans="3:19" x14ac:dyDescent="0.35">
      <c r="C5">
        <v>123</v>
      </c>
      <c r="D5" t="s">
        <v>28</v>
      </c>
      <c r="E5" t="s">
        <v>45</v>
      </c>
      <c r="F5" t="s">
        <v>45</v>
      </c>
      <c r="G5" t="s">
        <v>45</v>
      </c>
      <c r="H5" t="s">
        <v>45</v>
      </c>
      <c r="I5" t="s">
        <v>44</v>
      </c>
      <c r="J5" t="s">
        <v>45</v>
      </c>
      <c r="K5" t="s">
        <v>45</v>
      </c>
      <c r="L5" t="s">
        <v>44</v>
      </c>
      <c r="M5" t="s">
        <v>44</v>
      </c>
      <c r="N5" t="s">
        <v>46</v>
      </c>
      <c r="O5" t="s">
        <v>44</v>
      </c>
      <c r="P5" t="s">
        <v>45</v>
      </c>
      <c r="Q5">
        <f>COUNTIF(E5:P5,"A")</f>
        <v>4</v>
      </c>
      <c r="R5">
        <f>COUNTIF(E5:P5,"P")</f>
        <v>7</v>
      </c>
      <c r="S5">
        <f>COUNTIF(E5:P5,"L")</f>
        <v>1</v>
      </c>
    </row>
    <row r="6" spans="3:19" x14ac:dyDescent="0.35">
      <c r="C6">
        <v>124</v>
      </c>
      <c r="D6" t="s">
        <v>27</v>
      </c>
      <c r="E6" t="s">
        <v>45</v>
      </c>
      <c r="F6" t="s">
        <v>44</v>
      </c>
      <c r="G6" t="s">
        <v>44</v>
      </c>
      <c r="H6" t="s">
        <v>44</v>
      </c>
      <c r="I6" t="s">
        <v>44</v>
      </c>
      <c r="J6" t="s">
        <v>44</v>
      </c>
      <c r="K6" t="s">
        <v>44</v>
      </c>
      <c r="L6" t="s">
        <v>44</v>
      </c>
      <c r="M6" t="s">
        <v>44</v>
      </c>
      <c r="N6" t="s">
        <v>45</v>
      </c>
      <c r="O6" t="s">
        <v>45</v>
      </c>
      <c r="P6" t="s">
        <v>45</v>
      </c>
      <c r="Q6">
        <f t="shared" ref="Q6:Q8" si="0">COUNTIF(E6:P6,"A")</f>
        <v>8</v>
      </c>
      <c r="R6">
        <f t="shared" ref="R6:R8" si="1">COUNTIF(E6:P6,"P")</f>
        <v>4</v>
      </c>
      <c r="S6">
        <f t="shared" ref="S6:S8" si="2">COUNTIF(E6:P6,"L")</f>
        <v>0</v>
      </c>
    </row>
    <row r="7" spans="3:19" x14ac:dyDescent="0.35">
      <c r="C7">
        <v>125</v>
      </c>
      <c r="D7" t="s">
        <v>32</v>
      </c>
      <c r="E7" t="s">
        <v>45</v>
      </c>
      <c r="F7" t="s">
        <v>46</v>
      </c>
      <c r="G7" t="s">
        <v>46</v>
      </c>
      <c r="H7" t="s">
        <v>46</v>
      </c>
      <c r="I7" t="s">
        <v>46</v>
      </c>
      <c r="J7" t="s">
        <v>46</v>
      </c>
      <c r="K7" t="s">
        <v>46</v>
      </c>
      <c r="L7" t="s">
        <v>46</v>
      </c>
      <c r="M7" t="s">
        <v>46</v>
      </c>
      <c r="N7" t="s">
        <v>44</v>
      </c>
      <c r="O7" t="s">
        <v>43</v>
      </c>
      <c r="P7" t="s">
        <v>43</v>
      </c>
      <c r="Q7">
        <f t="shared" si="0"/>
        <v>1</v>
      </c>
      <c r="R7">
        <f t="shared" si="1"/>
        <v>3</v>
      </c>
      <c r="S7">
        <f t="shared" si="2"/>
        <v>8</v>
      </c>
    </row>
    <row r="8" spans="3:19" x14ac:dyDescent="0.35">
      <c r="C8">
        <v>126</v>
      </c>
      <c r="D8" t="s">
        <v>39</v>
      </c>
      <c r="E8" t="s">
        <v>45</v>
      </c>
      <c r="F8" t="s">
        <v>45</v>
      </c>
      <c r="G8" t="s">
        <v>45</v>
      </c>
      <c r="H8" t="s">
        <v>45</v>
      </c>
      <c r="I8" t="s">
        <v>45</v>
      </c>
      <c r="J8" t="s">
        <v>45</v>
      </c>
      <c r="K8" t="s">
        <v>45</v>
      </c>
      <c r="L8" t="s">
        <v>45</v>
      </c>
      <c r="M8" t="s">
        <v>46</v>
      </c>
      <c r="N8" t="s">
        <v>45</v>
      </c>
      <c r="O8" t="s">
        <v>45</v>
      </c>
      <c r="P8" t="s">
        <v>45</v>
      </c>
      <c r="Q8">
        <f t="shared" si="0"/>
        <v>0</v>
      </c>
      <c r="R8">
        <f t="shared" si="1"/>
        <v>11</v>
      </c>
      <c r="S8">
        <f t="shared" si="2"/>
        <v>1</v>
      </c>
    </row>
    <row r="9" spans="3:19" x14ac:dyDescent="0.35">
      <c r="C9">
        <f>COUNT(C5:C8)</f>
        <v>4</v>
      </c>
    </row>
    <row r="11" spans="3:19" x14ac:dyDescent="0.35">
      <c r="E11">
        <v>2</v>
      </c>
      <c r="F11">
        <v>4</v>
      </c>
      <c r="G11">
        <v>6</v>
      </c>
      <c r="H11">
        <v>8</v>
      </c>
      <c r="I11">
        <v>10</v>
      </c>
      <c r="J11">
        <v>12</v>
      </c>
      <c r="K11">
        <v>14</v>
      </c>
      <c r="L11">
        <v>16</v>
      </c>
      <c r="M11">
        <v>18</v>
      </c>
      <c r="N11">
        <v>20</v>
      </c>
      <c r="O11">
        <v>22</v>
      </c>
      <c r="P11">
        <v>24</v>
      </c>
      <c r="Q11">
        <v>26</v>
      </c>
      <c r="R11">
        <v>28</v>
      </c>
    </row>
    <row r="13" spans="3:19" x14ac:dyDescent="0.35">
      <c r="E13">
        <v>10</v>
      </c>
      <c r="F13">
        <v>20</v>
      </c>
      <c r="G13">
        <v>30</v>
      </c>
      <c r="H13">
        <v>40</v>
      </c>
      <c r="I13">
        <v>50</v>
      </c>
      <c r="J13">
        <v>60</v>
      </c>
      <c r="K13">
        <v>70</v>
      </c>
      <c r="L13">
        <v>80</v>
      </c>
      <c r="M13">
        <v>90</v>
      </c>
      <c r="N13">
        <v>100</v>
      </c>
      <c r="O13">
        <v>110</v>
      </c>
      <c r="P13">
        <v>120</v>
      </c>
      <c r="Q13">
        <v>130</v>
      </c>
      <c r="R13">
        <v>140</v>
      </c>
    </row>
    <row r="15" spans="3:19" x14ac:dyDescent="0.35">
      <c r="E15" t="s">
        <v>47</v>
      </c>
      <c r="F15" t="s">
        <v>48</v>
      </c>
      <c r="G15" t="s">
        <v>49</v>
      </c>
      <c r="H15" t="s">
        <v>50</v>
      </c>
      <c r="I15" t="s">
        <v>51</v>
      </c>
      <c r="J15" t="s">
        <v>52</v>
      </c>
      <c r="K15" t="s">
        <v>53</v>
      </c>
      <c r="L15" t="s">
        <v>54</v>
      </c>
      <c r="M15" t="s">
        <v>55</v>
      </c>
      <c r="N15" t="s">
        <v>56</v>
      </c>
      <c r="O15" t="s">
        <v>57</v>
      </c>
      <c r="P15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DANISH LAPTOP</dc:creator>
  <cp:lastModifiedBy>DANISH LAPTOP</cp:lastModifiedBy>
  <dcterms:created xsi:type="dcterms:W3CDTF">2022-09-23T12:23:08Z</dcterms:created>
  <dcterms:modified xsi:type="dcterms:W3CDTF">2022-09-23T15:08:36Z</dcterms:modified>
</cp:coreProperties>
</file>