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EA0FFB64-850A-4CDA-AC93-1FB132819ABF}" xr6:coauthVersionLast="46" xr6:coauthVersionMax="46" xr10:uidLastSave="{00000000-0000-0000-0000-000000000000}"/>
  <bookViews>
    <workbookView xWindow="-108" yWindow="-108" windowWidth="23256" windowHeight="12576" activeTab="1" xr2:uid="{311BE644-564D-4F27-8E5F-53CCA3A64AED}"/>
  </bookViews>
  <sheets>
    <sheet name="Monthly Budget Chart" sheetId="3" r:id="rId1"/>
    <sheet name="Monthly Budget" sheetId="1" r:id="rId2"/>
    <sheet name="Copy Exercise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I18" i="1"/>
  <c r="J18" i="1"/>
  <c r="K18" i="1"/>
  <c r="L18" i="1"/>
  <c r="M18" i="1"/>
  <c r="N18" i="1"/>
  <c r="H18" i="1"/>
  <c r="I17" i="1"/>
  <c r="J17" i="1"/>
  <c r="K17" i="1"/>
  <c r="L17" i="1"/>
  <c r="M17" i="1"/>
  <c r="N17" i="1"/>
  <c r="H17" i="1"/>
  <c r="K16" i="1"/>
  <c r="L16" i="1"/>
  <c r="M16" i="1"/>
  <c r="N16" i="1"/>
  <c r="J16" i="1"/>
  <c r="I16" i="1"/>
  <c r="H16" i="1"/>
  <c r="N15" i="1"/>
  <c r="M15" i="1"/>
  <c r="L15" i="1"/>
  <c r="K15" i="1"/>
  <c r="J15" i="1"/>
  <c r="I15" i="1"/>
  <c r="H15" i="1"/>
  <c r="O12" i="1"/>
  <c r="O11" i="1"/>
  <c r="O10" i="1"/>
  <c r="O9" i="1"/>
  <c r="O8" i="1"/>
  <c r="H13" i="1"/>
  <c r="O16" i="1" l="1"/>
  <c r="O17" i="1"/>
  <c r="O18" i="1"/>
  <c r="O15" i="1"/>
  <c r="O13" i="1"/>
  <c r="P13" i="1" s="1"/>
  <c r="P8" i="1" l="1"/>
  <c r="P9" i="1"/>
  <c r="P12" i="1"/>
  <c r="P11" i="1"/>
  <c r="P10" i="1"/>
</calcChain>
</file>

<file path=xl/sharedStrings.xml><?xml version="1.0" encoding="utf-8"?>
<sst xmlns="http://schemas.openxmlformats.org/spreadsheetml/2006/main" count="16" uniqueCount="15">
  <si>
    <t>Monthly Budget</t>
  </si>
  <si>
    <t>Total</t>
  </si>
  <si>
    <t>MAX</t>
  </si>
  <si>
    <t>MIN</t>
  </si>
  <si>
    <t>AVG</t>
  </si>
  <si>
    <t>COUNT</t>
  </si>
  <si>
    <t xml:space="preserve"> </t>
  </si>
  <si>
    <t>BILLS</t>
  </si>
  <si>
    <t>PERCENT</t>
  </si>
  <si>
    <t xml:space="preserve">      Credit Card</t>
  </si>
  <si>
    <t xml:space="preserve">      Phone</t>
  </si>
  <si>
    <t xml:space="preserve">      Rent</t>
  </si>
  <si>
    <t xml:space="preserve">      Food</t>
  </si>
  <si>
    <t xml:space="preserve">      Chocolates</t>
  </si>
  <si>
    <t>Monthly Budget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</si>
</sst>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%"/>
    <numFmt numFmtId="166" formatCode="mmm/yyyy"/>
    <numFmt numFmtId="170" formatCode="_ &quot;₹&quot;\ * #,##0_ ;_ &quot;₹&quot;\ * \-#,##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166" fontId="1" fillId="2" borderId="0">
      <alignment horizontal="center" vertical="center"/>
    </xf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164" fontId="0" fillId="4" borderId="2" xfId="0" applyNumberFormat="1" applyFill="1" applyBorder="1"/>
    <xf numFmtId="164" fontId="0" fillId="4" borderId="3" xfId="0" applyNumberFormat="1" applyFill="1" applyBorder="1"/>
    <xf numFmtId="0" fontId="0" fillId="0" borderId="4" xfId="0" applyBorder="1" applyAlignment="1">
      <alignment horizontal="center"/>
    </xf>
    <xf numFmtId="165" fontId="0" fillId="0" borderId="0" xfId="0" applyNumberFormat="1"/>
    <xf numFmtId="166" fontId="1" fillId="2" borderId="0" xfId="2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6" borderId="0" xfId="1" applyFont="1" applyFill="1" applyAlignment="1">
      <alignment horizontal="center" vertical="center"/>
    </xf>
    <xf numFmtId="170" fontId="0" fillId="0" borderId="0" xfId="3" applyNumberFormat="1" applyFont="1"/>
    <xf numFmtId="170" fontId="0" fillId="4" borderId="2" xfId="0" applyNumberFormat="1" applyFill="1" applyBorder="1"/>
    <xf numFmtId="0" fontId="0" fillId="0" borderId="0" xfId="3" applyNumberFormat="1" applyFont="1"/>
    <xf numFmtId="0" fontId="0" fillId="0" borderId="0" xfId="3" applyNumberFormat="1" applyFont="1" applyAlignment="1">
      <alignment horizontal="right"/>
    </xf>
    <xf numFmtId="0" fontId="0" fillId="0" borderId="1" xfId="3" applyNumberFormat="1" applyFont="1" applyBorder="1"/>
  </cellXfs>
  <cellStyles count="4">
    <cellStyle name="Accent2" xfId="1" builtinId="33"/>
    <cellStyle name="Currency" xfId="3" builtinId="4"/>
    <cellStyle name="my style" xfId="2" xr:uid="{D6A662F1-5AAC-4B58-9E76-F218459EAC18}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83563"/>
      <color rgb="FFF5B487"/>
      <color rgb="FFEF85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Monthly</a:t>
            </a:r>
            <a:r>
              <a:rPr lang="en-IN" sz="1800" b="1" baseline="0"/>
              <a:t> Budget</a:t>
            </a:r>
            <a:endParaRPr lang="en-IN" sz="1800" b="1"/>
          </a:p>
        </c:rich>
      </c:tx>
      <c:layout>
        <c:manualLayout>
          <c:xMode val="edge"/>
          <c:yMode val="edge"/>
          <c:x val="0.43248935414175971"/>
          <c:y val="1.3574665470005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35102835435096E-2"/>
          <c:y val="0.12131277493691804"/>
          <c:w val="0.91986489716456488"/>
          <c:h val="0.81346509038825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Budget'!$G$8</c:f>
              <c:strCache>
                <c:ptCount val="1"/>
                <c:pt idx="0">
                  <c:v>      Rent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97337545334065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78-4997-A4B7-C9630BEF77F5}"/>
                </c:ext>
              </c:extLst>
            </c:dLbl>
            <c:dLbl>
              <c:idx val="1"/>
              <c:layout>
                <c:manualLayout>
                  <c:x val="-5.396006318001098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78-4997-A4B7-C9630BEF77F5}"/>
                </c:ext>
              </c:extLst>
            </c:dLbl>
            <c:dLbl>
              <c:idx val="2"/>
              <c:layout>
                <c:manualLayout>
                  <c:x val="-3.5973375453340656E-3"/>
                  <c:y val="9.04977698000382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78-4997-A4B7-C9630BEF77F5}"/>
                </c:ext>
              </c:extLst>
            </c:dLbl>
            <c:dLbl>
              <c:idx val="3"/>
              <c:layout>
                <c:manualLayout>
                  <c:x val="-3.5973375453341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78-4997-A4B7-C9630BEF77F5}"/>
                </c:ext>
              </c:extLst>
            </c:dLbl>
            <c:dLbl>
              <c:idx val="4"/>
              <c:layout>
                <c:manualLayout>
                  <c:x val="-4.496671931667648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78-4997-A4B7-C9630BEF77F5}"/>
                </c:ext>
              </c:extLst>
            </c:dLbl>
            <c:dLbl>
              <c:idx val="5"/>
              <c:layout>
                <c:manualLayout>
                  <c:x val="-4.49667193166758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78-4997-A4B7-C9630BEF77F5}"/>
                </c:ext>
              </c:extLst>
            </c:dLbl>
            <c:dLbl>
              <c:idx val="6"/>
              <c:layout>
                <c:manualLayout>
                  <c:x val="-5.3960063180012304E-3"/>
                  <c:y val="-4.5248884900019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78-4997-A4B7-C9630BEF77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Budget'!$H$8:$N$8</c:f>
              <c:numCache>
                <c:formatCode>_ "₹"\ * #,##0_ ;_ "₹"\ * \-#,##0_ ;_ "₹"\ * "-"??_ ;_ @_ 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8-4997-A4B7-C9630BEF77F5}"/>
            </c:ext>
          </c:extLst>
        </c:ser>
        <c:ser>
          <c:idx val="1"/>
          <c:order val="1"/>
          <c:tx>
            <c:strRef>
              <c:f>'Monthly Budget'!$G$9</c:f>
              <c:strCache>
                <c:ptCount val="1"/>
                <c:pt idx="0">
                  <c:v>      Phone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Budget'!$H$9:$N$9</c:f>
              <c:numCache>
                <c:formatCode>General</c:formatCode>
                <c:ptCount val="7"/>
                <c:pt idx="0">
                  <c:v>1000</c:v>
                </c:pt>
                <c:pt idx="1">
                  <c:v>2500</c:v>
                </c:pt>
                <c:pt idx="2">
                  <c:v>2350</c:v>
                </c:pt>
                <c:pt idx="3">
                  <c:v>2430</c:v>
                </c:pt>
                <c:pt idx="4">
                  <c:v>2670</c:v>
                </c:pt>
                <c:pt idx="5">
                  <c:v>2450</c:v>
                </c:pt>
                <c:pt idx="6">
                  <c:v>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78-4997-A4B7-C9630BEF77F5}"/>
            </c:ext>
          </c:extLst>
        </c:ser>
        <c:ser>
          <c:idx val="2"/>
          <c:order val="2"/>
          <c:tx>
            <c:strRef>
              <c:f>'Monthly Budget'!$G$10</c:f>
              <c:strCache>
                <c:ptCount val="1"/>
                <c:pt idx="0">
                  <c:v>      Credit Card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2870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378-4997-A4B7-C9630BEF77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Budget'!$H$10:$N$10</c:f>
              <c:numCache>
                <c:formatCode>General</c:formatCode>
                <c:ptCount val="7"/>
                <c:pt idx="0">
                  <c:v>3000</c:v>
                </c:pt>
                <c:pt idx="1">
                  <c:v>2367</c:v>
                </c:pt>
                <c:pt idx="2">
                  <c:v>2870</c:v>
                </c:pt>
                <c:pt idx="3">
                  <c:v>3400</c:v>
                </c:pt>
                <c:pt idx="4">
                  <c:v>1200</c:v>
                </c:pt>
                <c:pt idx="5">
                  <c:v>2000</c:v>
                </c:pt>
                <c:pt idx="6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78-4997-A4B7-C9630BEF77F5}"/>
            </c:ext>
          </c:extLst>
        </c:ser>
        <c:ser>
          <c:idx val="3"/>
          <c:order val="3"/>
          <c:tx>
            <c:strRef>
              <c:f>'Monthly Budget'!$G$11</c:f>
              <c:strCache>
                <c:ptCount val="1"/>
                <c:pt idx="0">
                  <c:v>      Food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4050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378-4997-A4B7-C9630BEF77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Budget'!$H$11:$N$11</c:f>
              <c:numCache>
                <c:formatCode>General</c:formatCode>
                <c:ptCount val="7"/>
                <c:pt idx="0">
                  <c:v>4050</c:v>
                </c:pt>
                <c:pt idx="1">
                  <c:v>3546</c:v>
                </c:pt>
                <c:pt idx="2">
                  <c:v>3467</c:v>
                </c:pt>
                <c:pt idx="3">
                  <c:v>4000</c:v>
                </c:pt>
                <c:pt idx="4">
                  <c:v>5500</c:v>
                </c:pt>
                <c:pt idx="5">
                  <c:v>1200</c:v>
                </c:pt>
                <c:pt idx="6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78-4997-A4B7-C9630BEF77F5}"/>
            </c:ext>
          </c:extLst>
        </c:ser>
        <c:ser>
          <c:idx val="4"/>
          <c:order val="4"/>
          <c:tx>
            <c:strRef>
              <c:f>'Monthly Budget'!$G$12</c:f>
              <c:strCache>
                <c:ptCount val="1"/>
                <c:pt idx="0">
                  <c:v>      Chocolates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Budget'!$H$12:$N$12</c:f>
              <c:numCache>
                <c:formatCode>General</c:formatCode>
                <c:ptCount val="7"/>
                <c:pt idx="0">
                  <c:v>1234</c:v>
                </c:pt>
                <c:pt idx="1">
                  <c:v>1500</c:v>
                </c:pt>
                <c:pt idx="2">
                  <c:v>1240</c:v>
                </c:pt>
                <c:pt idx="3">
                  <c:v>1230</c:v>
                </c:pt>
                <c:pt idx="4">
                  <c:v>1324</c:v>
                </c:pt>
                <c:pt idx="5">
                  <c:v>1380</c:v>
                </c:pt>
                <c:pt idx="6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78-4997-A4B7-C9630BEF77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8283184"/>
        <c:axId val="1848284016"/>
      </c:barChart>
      <c:dateAx>
        <c:axId val="1848283184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84016"/>
        <c:crosses val="autoZero"/>
        <c:auto val="1"/>
        <c:lblOffset val="100"/>
        <c:baseTimeUnit val="months"/>
      </c:dateAx>
      <c:valAx>
        <c:axId val="18482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46851414620031"/>
          <c:y val="4.3448087762894723E-2"/>
          <c:w val="0.54514014902319397"/>
          <c:h val="9.2776247114492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Monthly</a:t>
            </a:r>
            <a:r>
              <a:rPr lang="en-IN" sz="1800" b="1" baseline="0"/>
              <a:t> Budget</a:t>
            </a:r>
            <a:endParaRPr lang="en-IN" sz="1800" b="1"/>
          </a:p>
        </c:rich>
      </c:tx>
      <c:layout>
        <c:manualLayout>
          <c:xMode val="edge"/>
          <c:yMode val="edge"/>
          <c:x val="0.45559496443649189"/>
          <c:y val="1.3574739173469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35102835435096E-2"/>
          <c:y val="0.18193331224416912"/>
          <c:w val="0.91986489716456488"/>
          <c:h val="0.75284454205053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Budget'!$G$8</c:f>
              <c:strCache>
                <c:ptCount val="1"/>
                <c:pt idx="0">
                  <c:v>      Rent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97337545334065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A9-4632-96A4-A4C2BAD6F122}"/>
                </c:ext>
              </c:extLst>
            </c:dLbl>
            <c:dLbl>
              <c:idx val="1"/>
              <c:layout>
                <c:manualLayout>
                  <c:x val="-5.396006318001098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A9-4632-96A4-A4C2BAD6F122}"/>
                </c:ext>
              </c:extLst>
            </c:dLbl>
            <c:dLbl>
              <c:idx val="2"/>
              <c:layout>
                <c:manualLayout>
                  <c:x val="-3.5973375453340656E-3"/>
                  <c:y val="9.04977698000382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A9-4632-96A4-A4C2BAD6F122}"/>
                </c:ext>
              </c:extLst>
            </c:dLbl>
            <c:dLbl>
              <c:idx val="3"/>
              <c:layout>
                <c:manualLayout>
                  <c:x val="-3.59733754533413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A9-4632-96A4-A4C2BAD6F122}"/>
                </c:ext>
              </c:extLst>
            </c:dLbl>
            <c:dLbl>
              <c:idx val="4"/>
              <c:layout>
                <c:manualLayout>
                  <c:x val="-4.496671931667648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A9-4632-96A4-A4C2BAD6F122}"/>
                </c:ext>
              </c:extLst>
            </c:dLbl>
            <c:dLbl>
              <c:idx val="5"/>
              <c:layout>
                <c:manualLayout>
                  <c:x val="-4.49667193166758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A9-4632-96A4-A4C2BAD6F122}"/>
                </c:ext>
              </c:extLst>
            </c:dLbl>
            <c:dLbl>
              <c:idx val="6"/>
              <c:layout>
                <c:manualLayout>
                  <c:x val="-5.3960063180012304E-3"/>
                  <c:y val="-4.5248884900019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A9-4632-96A4-A4C2BAD6F1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Budget'!$H$8:$N$8</c:f>
              <c:numCache>
                <c:formatCode>_ "₹"\ * #,##0_ ;_ "₹"\ * \-#,##0_ ;_ "₹"\ * "-"??_ ;_ @_ 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A9-4632-96A4-A4C2BAD6F122}"/>
            </c:ext>
          </c:extLst>
        </c:ser>
        <c:ser>
          <c:idx val="1"/>
          <c:order val="1"/>
          <c:tx>
            <c:strRef>
              <c:f>'Monthly Budget'!$G$9</c:f>
              <c:strCache>
                <c:ptCount val="1"/>
                <c:pt idx="0">
                  <c:v>      Phone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Budget'!$H$9:$N$9</c:f>
              <c:numCache>
                <c:formatCode>General</c:formatCode>
                <c:ptCount val="7"/>
                <c:pt idx="0">
                  <c:v>1000</c:v>
                </c:pt>
                <c:pt idx="1">
                  <c:v>2500</c:v>
                </c:pt>
                <c:pt idx="2">
                  <c:v>2350</c:v>
                </c:pt>
                <c:pt idx="3">
                  <c:v>2430</c:v>
                </c:pt>
                <c:pt idx="4">
                  <c:v>2670</c:v>
                </c:pt>
                <c:pt idx="5">
                  <c:v>2450</c:v>
                </c:pt>
                <c:pt idx="6">
                  <c:v>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A9-4632-96A4-A4C2BAD6F122}"/>
            </c:ext>
          </c:extLst>
        </c:ser>
        <c:ser>
          <c:idx val="2"/>
          <c:order val="2"/>
          <c:tx>
            <c:strRef>
              <c:f>'Monthly Budget'!$G$10</c:f>
              <c:strCache>
                <c:ptCount val="1"/>
                <c:pt idx="0">
                  <c:v>      Credit Card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2870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DA9-4632-96A4-A4C2BAD6F1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Budget'!$H$10:$N$10</c:f>
              <c:numCache>
                <c:formatCode>General</c:formatCode>
                <c:ptCount val="7"/>
                <c:pt idx="0">
                  <c:v>3000</c:v>
                </c:pt>
                <c:pt idx="1">
                  <c:v>2367</c:v>
                </c:pt>
                <c:pt idx="2">
                  <c:v>2870</c:v>
                </c:pt>
                <c:pt idx="3">
                  <c:v>3400</c:v>
                </c:pt>
                <c:pt idx="4">
                  <c:v>1200</c:v>
                </c:pt>
                <c:pt idx="5">
                  <c:v>2000</c:v>
                </c:pt>
                <c:pt idx="6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A9-4632-96A4-A4C2BAD6F122}"/>
            </c:ext>
          </c:extLst>
        </c:ser>
        <c:ser>
          <c:idx val="3"/>
          <c:order val="3"/>
          <c:tx>
            <c:strRef>
              <c:f>'Monthly Budget'!$G$11</c:f>
              <c:strCache>
                <c:ptCount val="1"/>
                <c:pt idx="0">
                  <c:v>      Food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4050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DA9-4632-96A4-A4C2BAD6F1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Budget'!$H$11:$N$11</c:f>
              <c:numCache>
                <c:formatCode>General</c:formatCode>
                <c:ptCount val="7"/>
                <c:pt idx="0">
                  <c:v>4050</c:v>
                </c:pt>
                <c:pt idx="1">
                  <c:v>3546</c:v>
                </c:pt>
                <c:pt idx="2">
                  <c:v>3467</c:v>
                </c:pt>
                <c:pt idx="3">
                  <c:v>4000</c:v>
                </c:pt>
                <c:pt idx="4">
                  <c:v>5500</c:v>
                </c:pt>
                <c:pt idx="5">
                  <c:v>1200</c:v>
                </c:pt>
                <c:pt idx="6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A9-4632-96A4-A4C2BAD6F122}"/>
            </c:ext>
          </c:extLst>
        </c:ser>
        <c:ser>
          <c:idx val="4"/>
          <c:order val="4"/>
          <c:tx>
            <c:strRef>
              <c:f>'Monthly Budget'!$G$12</c:f>
              <c:strCache>
                <c:ptCount val="1"/>
                <c:pt idx="0">
                  <c:v>      Chocolates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Budget'!$H$12:$N$12</c:f>
              <c:numCache>
                <c:formatCode>General</c:formatCode>
                <c:ptCount val="7"/>
                <c:pt idx="0">
                  <c:v>1234</c:v>
                </c:pt>
                <c:pt idx="1">
                  <c:v>1500</c:v>
                </c:pt>
                <c:pt idx="2">
                  <c:v>1240</c:v>
                </c:pt>
                <c:pt idx="3">
                  <c:v>1230</c:v>
                </c:pt>
                <c:pt idx="4">
                  <c:v>1324</c:v>
                </c:pt>
                <c:pt idx="5">
                  <c:v>1380</c:v>
                </c:pt>
                <c:pt idx="6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A9-4632-96A4-A4C2BAD6F1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8283184"/>
        <c:axId val="1848284016"/>
      </c:barChart>
      <c:dateAx>
        <c:axId val="1848283184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84016"/>
        <c:crosses val="autoZero"/>
        <c:auto val="1"/>
        <c:lblOffset val="100"/>
        <c:baseTimeUnit val="months"/>
      </c:dateAx>
      <c:valAx>
        <c:axId val="18482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177006198401614"/>
          <c:y val="7.3758266974065095E-2"/>
          <c:w val="0.54514014902319397"/>
          <c:h val="9.2776247114492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</a:t>
            </a:r>
            <a:endParaRPr lang="en-US"/>
          </a:p>
        </c:rich>
      </c:tx>
      <c:layout>
        <c:manualLayout>
          <c:xMode val="edge"/>
          <c:yMode val="edge"/>
          <c:x val="0.40385029185674753"/>
          <c:y val="5.0926019479293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Budget'!$G$10</c:f>
              <c:strCache>
                <c:ptCount val="1"/>
                <c:pt idx="0">
                  <c:v>      Credit Card</c:v>
                </c:pt>
              </c:strCache>
            </c:strRef>
          </c:tx>
          <c:dPt>
            <c:idx val="0"/>
            <c:bubble3D val="0"/>
            <c:spPr>
              <a:solidFill>
                <a:srgbClr val="5835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E4E-424B-B9B2-40381D3E946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4E-424B-B9B2-40381D3E946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E4E-424B-B9B2-40381D3E946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4E-424B-B9B2-40381D3E946A}"/>
              </c:ext>
            </c:extLst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E4E-424B-B9B2-40381D3E946A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4E-424B-B9B2-40381D3E94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E4E-424B-B9B2-40381D3E946A}"/>
              </c:ext>
            </c:extLst>
          </c:dPt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Budget'!$H$10:$N$10</c:f>
              <c:numCache>
                <c:formatCode>General</c:formatCode>
                <c:ptCount val="7"/>
                <c:pt idx="0">
                  <c:v>3000</c:v>
                </c:pt>
                <c:pt idx="1">
                  <c:v>2367</c:v>
                </c:pt>
                <c:pt idx="2">
                  <c:v>2870</c:v>
                </c:pt>
                <c:pt idx="3">
                  <c:v>3400</c:v>
                </c:pt>
                <c:pt idx="4">
                  <c:v>1200</c:v>
                </c:pt>
                <c:pt idx="5">
                  <c:v>2000</c:v>
                </c:pt>
                <c:pt idx="6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E-424B-B9B2-40381D3E9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Budget'!$G$11</c:f>
              <c:strCache>
                <c:ptCount val="1"/>
                <c:pt idx="0">
                  <c:v>      Food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'Monthly Budget'!$H$7:$N$7</c:f>
              <c:numCache>
                <c:formatCode>mmm/yyyy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'Monthly Budget'!$H$11:$N$11</c:f>
              <c:numCache>
                <c:formatCode>General</c:formatCode>
                <c:ptCount val="7"/>
                <c:pt idx="0">
                  <c:v>4050</c:v>
                </c:pt>
                <c:pt idx="1">
                  <c:v>3546</c:v>
                </c:pt>
                <c:pt idx="2">
                  <c:v>3467</c:v>
                </c:pt>
                <c:pt idx="3">
                  <c:v>4000</c:v>
                </c:pt>
                <c:pt idx="4">
                  <c:v>5500</c:v>
                </c:pt>
                <c:pt idx="5">
                  <c:v>1200</c:v>
                </c:pt>
                <c:pt idx="6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D-4BE7-B3EE-6438C314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74F37-C423-48B8-8BFD-F1BF4C8B88CA}">
  <sheetPr/>
  <sheetViews>
    <sheetView zoomScale="70" workbookViewId="0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D008DFB-56D4-402E-BF5B-7D35331183DF}" type="doc">
      <dgm:prSet loTypeId="urn:microsoft.com/office/officeart/2005/8/layout/cycle1" loCatId="cycle" qsTypeId="urn:microsoft.com/office/officeart/2005/8/quickstyle/simple4" qsCatId="simple" csTypeId="urn:microsoft.com/office/officeart/2005/8/colors/colorful1" csCatId="colorful" phldr="1"/>
      <dgm:spPr/>
      <dgm:t>
        <a:bodyPr/>
        <a:lstStyle/>
        <a:p>
          <a:endParaRPr lang="en-IN"/>
        </a:p>
      </dgm:t>
    </dgm:pt>
    <dgm:pt modelId="{3BA72925-DEDC-4670-815D-2BB6FBB7DB47}">
      <dgm:prSet phldrT="[Text]" custT="1"/>
      <dgm:spPr/>
      <dgm:t>
        <a:bodyPr/>
        <a:lstStyle/>
        <a:p>
          <a:r>
            <a:rPr lang="en-IN" sz="1000"/>
            <a:t>PHONE</a:t>
          </a:r>
          <a:endParaRPr lang="en-IN" sz="700"/>
        </a:p>
      </dgm:t>
    </dgm:pt>
    <dgm:pt modelId="{52769726-4500-4F56-942A-4F88A6FDD4A9}" type="parTrans" cxnId="{9DB0E12B-293E-4966-BDA6-A671B3837A5C}">
      <dgm:prSet/>
      <dgm:spPr/>
      <dgm:t>
        <a:bodyPr/>
        <a:lstStyle/>
        <a:p>
          <a:endParaRPr lang="en-IN"/>
        </a:p>
      </dgm:t>
    </dgm:pt>
    <dgm:pt modelId="{204E22FC-76B5-4346-9481-6963D42B644D}" type="sibTrans" cxnId="{9DB0E12B-293E-4966-BDA6-A671B3837A5C}">
      <dgm:prSet/>
      <dgm:spPr/>
      <dgm:t>
        <a:bodyPr/>
        <a:lstStyle/>
        <a:p>
          <a:endParaRPr lang="en-IN"/>
        </a:p>
      </dgm:t>
    </dgm:pt>
    <dgm:pt modelId="{431F8F90-6325-4139-875F-4516B1E448E2}">
      <dgm:prSet phldrT="[Text]" custT="1"/>
      <dgm:spPr/>
      <dgm:t>
        <a:bodyPr/>
        <a:lstStyle/>
        <a:p>
          <a:r>
            <a:rPr lang="en-IN" sz="1000"/>
            <a:t>FOOD</a:t>
          </a:r>
          <a:endParaRPr lang="en-IN" sz="700"/>
        </a:p>
      </dgm:t>
    </dgm:pt>
    <dgm:pt modelId="{7D09AB98-F5C3-4FF4-A3F2-F627F3DD0591}" type="parTrans" cxnId="{14C44E44-271E-4CF6-AB52-1A219AF156EB}">
      <dgm:prSet/>
      <dgm:spPr/>
      <dgm:t>
        <a:bodyPr/>
        <a:lstStyle/>
        <a:p>
          <a:endParaRPr lang="en-IN"/>
        </a:p>
      </dgm:t>
    </dgm:pt>
    <dgm:pt modelId="{0C96C7B8-75DD-47C9-9434-FFC7D2A8CE22}" type="sibTrans" cxnId="{14C44E44-271E-4CF6-AB52-1A219AF156EB}">
      <dgm:prSet/>
      <dgm:spPr/>
      <dgm:t>
        <a:bodyPr/>
        <a:lstStyle/>
        <a:p>
          <a:endParaRPr lang="en-IN"/>
        </a:p>
      </dgm:t>
    </dgm:pt>
    <dgm:pt modelId="{3E12FC2E-396B-4F5D-91F6-521D0AAD1A32}">
      <dgm:prSet phldrT="[Text]" custT="1"/>
      <dgm:spPr/>
      <dgm:t>
        <a:bodyPr/>
        <a:lstStyle/>
        <a:p>
          <a:r>
            <a:rPr lang="en-IN" sz="900"/>
            <a:t>CHOCOLATES</a:t>
          </a:r>
          <a:endParaRPr lang="en-IN" sz="700"/>
        </a:p>
      </dgm:t>
    </dgm:pt>
    <dgm:pt modelId="{525E9660-CE1F-4387-8DAA-F3D1FCFBE40D}" type="parTrans" cxnId="{3074FECA-ECC8-4984-B355-5E7E9CC28BEE}">
      <dgm:prSet/>
      <dgm:spPr/>
      <dgm:t>
        <a:bodyPr/>
        <a:lstStyle/>
        <a:p>
          <a:endParaRPr lang="en-IN"/>
        </a:p>
      </dgm:t>
    </dgm:pt>
    <dgm:pt modelId="{97B49FA7-0933-4EF9-9433-2AC236662697}" type="sibTrans" cxnId="{3074FECA-ECC8-4984-B355-5E7E9CC28BEE}">
      <dgm:prSet/>
      <dgm:spPr/>
      <dgm:t>
        <a:bodyPr/>
        <a:lstStyle/>
        <a:p>
          <a:endParaRPr lang="en-IN"/>
        </a:p>
      </dgm:t>
    </dgm:pt>
    <dgm:pt modelId="{076D473B-AB54-47DB-BBDD-66BF87754D64}">
      <dgm:prSet phldrT="[Text]" custT="1"/>
      <dgm:spPr/>
      <dgm:t>
        <a:bodyPr/>
        <a:lstStyle/>
        <a:p>
          <a:r>
            <a:rPr lang="en-IN" sz="900"/>
            <a:t>CREDIT </a:t>
          </a:r>
        </a:p>
        <a:p>
          <a:r>
            <a:rPr lang="en-IN" sz="900"/>
            <a:t>CARD</a:t>
          </a:r>
        </a:p>
      </dgm:t>
    </dgm:pt>
    <dgm:pt modelId="{2B752ACA-4335-4A6E-A9D1-B54097570532}" type="parTrans" cxnId="{C8F7B303-27E1-4BBF-B3AA-306DDD2543FD}">
      <dgm:prSet/>
      <dgm:spPr/>
      <dgm:t>
        <a:bodyPr/>
        <a:lstStyle/>
        <a:p>
          <a:endParaRPr lang="en-IN"/>
        </a:p>
      </dgm:t>
    </dgm:pt>
    <dgm:pt modelId="{BFAC49C8-6FB8-4A5B-A05D-059CB796CB6B}" type="sibTrans" cxnId="{C8F7B303-27E1-4BBF-B3AA-306DDD2543FD}">
      <dgm:prSet/>
      <dgm:spPr/>
      <dgm:t>
        <a:bodyPr/>
        <a:lstStyle/>
        <a:p>
          <a:endParaRPr lang="en-IN"/>
        </a:p>
      </dgm:t>
    </dgm:pt>
    <dgm:pt modelId="{CD51853F-C35A-4FD2-8B52-D2DB68F6208B}">
      <dgm:prSet phldrT="[Text]" custT="1"/>
      <dgm:spPr/>
      <dgm:t>
        <a:bodyPr/>
        <a:lstStyle/>
        <a:p>
          <a:r>
            <a:rPr lang="en-IN" sz="1000"/>
            <a:t>RENT</a:t>
          </a:r>
          <a:endParaRPr lang="en-IN" sz="700"/>
        </a:p>
      </dgm:t>
    </dgm:pt>
    <dgm:pt modelId="{358B270D-65F6-4B20-92E5-8CA4962827B1}" type="parTrans" cxnId="{AF4F5B43-67BF-42A2-89BC-E895D151A55D}">
      <dgm:prSet/>
      <dgm:spPr/>
      <dgm:t>
        <a:bodyPr/>
        <a:lstStyle/>
        <a:p>
          <a:endParaRPr lang="en-IN"/>
        </a:p>
      </dgm:t>
    </dgm:pt>
    <dgm:pt modelId="{1E58EB79-DF2E-481B-8E34-E8D79D55B335}" type="sibTrans" cxnId="{AF4F5B43-67BF-42A2-89BC-E895D151A55D}">
      <dgm:prSet/>
      <dgm:spPr/>
      <dgm:t>
        <a:bodyPr/>
        <a:lstStyle/>
        <a:p>
          <a:endParaRPr lang="en-IN"/>
        </a:p>
      </dgm:t>
    </dgm:pt>
    <dgm:pt modelId="{9599F9DD-5638-46E2-AED7-3C87456FAA80}" type="pres">
      <dgm:prSet presAssocID="{9D008DFB-56D4-402E-BF5B-7D35331183DF}" presName="cycle" presStyleCnt="0">
        <dgm:presLayoutVars>
          <dgm:dir/>
          <dgm:resizeHandles val="exact"/>
        </dgm:presLayoutVars>
      </dgm:prSet>
      <dgm:spPr/>
    </dgm:pt>
    <dgm:pt modelId="{532D7CFA-F4FA-4F4E-8FE2-1335B986A3D8}" type="pres">
      <dgm:prSet presAssocID="{3BA72925-DEDC-4670-815D-2BB6FBB7DB47}" presName="dummy" presStyleCnt="0"/>
      <dgm:spPr/>
    </dgm:pt>
    <dgm:pt modelId="{864BA4C8-BB10-4E21-936A-C26F6054AF03}" type="pres">
      <dgm:prSet presAssocID="{3BA72925-DEDC-4670-815D-2BB6FBB7DB47}" presName="node" presStyleLbl="revTx" presStyleIdx="0" presStyleCnt="5" custRadScaleRad="95395" custRadScaleInc="8484">
        <dgm:presLayoutVars>
          <dgm:bulletEnabled val="1"/>
        </dgm:presLayoutVars>
      </dgm:prSet>
      <dgm:spPr/>
    </dgm:pt>
    <dgm:pt modelId="{07CFE737-0D19-447D-A14D-E757CC74E37C}" type="pres">
      <dgm:prSet presAssocID="{204E22FC-76B5-4346-9481-6963D42B644D}" presName="sibTrans" presStyleLbl="node1" presStyleIdx="0" presStyleCnt="5"/>
      <dgm:spPr/>
    </dgm:pt>
    <dgm:pt modelId="{7687642B-58CD-4990-8325-9BD75335E6DA}" type="pres">
      <dgm:prSet presAssocID="{431F8F90-6325-4139-875F-4516B1E448E2}" presName="dummy" presStyleCnt="0"/>
      <dgm:spPr/>
    </dgm:pt>
    <dgm:pt modelId="{D89558A3-84F1-4B14-9872-11872CEA6694}" type="pres">
      <dgm:prSet presAssocID="{431F8F90-6325-4139-875F-4516B1E448E2}" presName="node" presStyleLbl="revTx" presStyleIdx="1" presStyleCnt="5">
        <dgm:presLayoutVars>
          <dgm:bulletEnabled val="1"/>
        </dgm:presLayoutVars>
      </dgm:prSet>
      <dgm:spPr/>
    </dgm:pt>
    <dgm:pt modelId="{6E2DD3E3-53AE-4F6B-A181-4D2EBF4481C2}" type="pres">
      <dgm:prSet presAssocID="{0C96C7B8-75DD-47C9-9434-FFC7D2A8CE22}" presName="sibTrans" presStyleLbl="node1" presStyleIdx="1" presStyleCnt="5" custLinFactNeighborX="3766" custLinFactNeighborY="-3800"/>
      <dgm:spPr/>
    </dgm:pt>
    <dgm:pt modelId="{6178618E-73F2-4F54-8535-9D77810BF4DE}" type="pres">
      <dgm:prSet presAssocID="{3E12FC2E-396B-4F5D-91F6-521D0AAD1A32}" presName="dummy" presStyleCnt="0"/>
      <dgm:spPr/>
    </dgm:pt>
    <dgm:pt modelId="{8AABF8F2-1DB4-46FB-A769-3D0B098FDB17}" type="pres">
      <dgm:prSet presAssocID="{3E12FC2E-396B-4F5D-91F6-521D0AAD1A32}" presName="node" presStyleLbl="revTx" presStyleIdx="2" presStyleCnt="5" custScaleX="139951" custRadScaleRad="100944">
        <dgm:presLayoutVars>
          <dgm:bulletEnabled val="1"/>
        </dgm:presLayoutVars>
      </dgm:prSet>
      <dgm:spPr/>
    </dgm:pt>
    <dgm:pt modelId="{DA8B8D0B-E58F-4087-92C6-56B57F08B307}" type="pres">
      <dgm:prSet presAssocID="{97B49FA7-0933-4EF9-9433-2AC236662697}" presName="sibTrans" presStyleLbl="node1" presStyleIdx="2" presStyleCnt="5" custLinFactNeighborX="-5848" custLinFactNeighborY="-2924"/>
      <dgm:spPr/>
    </dgm:pt>
    <dgm:pt modelId="{D7064F7D-602E-4A8F-B6CB-087C6C467705}" type="pres">
      <dgm:prSet presAssocID="{076D473B-AB54-47DB-BBDD-66BF87754D64}" presName="dummy" presStyleCnt="0"/>
      <dgm:spPr/>
    </dgm:pt>
    <dgm:pt modelId="{BDA8DA38-A9C9-4886-B005-AC7B9B3763C4}" type="pres">
      <dgm:prSet presAssocID="{076D473B-AB54-47DB-BBDD-66BF87754D64}" presName="node" presStyleLbl="revTx" presStyleIdx="3" presStyleCnt="5">
        <dgm:presLayoutVars>
          <dgm:bulletEnabled val="1"/>
        </dgm:presLayoutVars>
      </dgm:prSet>
      <dgm:spPr/>
    </dgm:pt>
    <dgm:pt modelId="{EC799340-306B-48A6-BABB-0CED3FF33587}" type="pres">
      <dgm:prSet presAssocID="{BFAC49C8-6FB8-4A5B-A05D-059CB796CB6B}" presName="sibTrans" presStyleLbl="node1" presStyleIdx="3" presStyleCnt="5"/>
      <dgm:spPr/>
    </dgm:pt>
    <dgm:pt modelId="{27B41BE1-304E-456C-86B8-58B16C99347C}" type="pres">
      <dgm:prSet presAssocID="{CD51853F-C35A-4FD2-8B52-D2DB68F6208B}" presName="dummy" presStyleCnt="0"/>
      <dgm:spPr/>
    </dgm:pt>
    <dgm:pt modelId="{CF263155-B5E5-422B-8DF4-E1827627C538}" type="pres">
      <dgm:prSet presAssocID="{CD51853F-C35A-4FD2-8B52-D2DB68F6208B}" presName="node" presStyleLbl="revTx" presStyleIdx="4" presStyleCnt="5" custRadScaleRad="97460" custRadScaleInc="-14842">
        <dgm:presLayoutVars>
          <dgm:bulletEnabled val="1"/>
        </dgm:presLayoutVars>
      </dgm:prSet>
      <dgm:spPr/>
    </dgm:pt>
    <dgm:pt modelId="{66807D56-4D21-4D54-9C59-7EE856334443}" type="pres">
      <dgm:prSet presAssocID="{1E58EB79-DF2E-481B-8E34-E8D79D55B335}" presName="sibTrans" presStyleLbl="node1" presStyleIdx="4" presStyleCnt="5" custLinFactNeighborX="-2014" custLinFactNeighborY="2351"/>
      <dgm:spPr/>
    </dgm:pt>
  </dgm:ptLst>
  <dgm:cxnLst>
    <dgm:cxn modelId="{C8F7B303-27E1-4BBF-B3AA-306DDD2543FD}" srcId="{9D008DFB-56D4-402E-BF5B-7D35331183DF}" destId="{076D473B-AB54-47DB-BBDD-66BF87754D64}" srcOrd="3" destOrd="0" parTransId="{2B752ACA-4335-4A6E-A9D1-B54097570532}" sibTransId="{BFAC49C8-6FB8-4A5B-A05D-059CB796CB6B}"/>
    <dgm:cxn modelId="{42CB5812-D3E4-4704-9239-71504916CEE3}" type="presOf" srcId="{1E58EB79-DF2E-481B-8E34-E8D79D55B335}" destId="{66807D56-4D21-4D54-9C59-7EE856334443}" srcOrd="0" destOrd="0" presId="urn:microsoft.com/office/officeart/2005/8/layout/cycle1"/>
    <dgm:cxn modelId="{AE59F618-7845-4B43-95E8-8128B2291362}" type="presOf" srcId="{0C96C7B8-75DD-47C9-9434-FFC7D2A8CE22}" destId="{6E2DD3E3-53AE-4F6B-A181-4D2EBF4481C2}" srcOrd="0" destOrd="0" presId="urn:microsoft.com/office/officeart/2005/8/layout/cycle1"/>
    <dgm:cxn modelId="{24AF0C21-B046-4EA5-8730-C5B51E286BFB}" type="presOf" srcId="{431F8F90-6325-4139-875F-4516B1E448E2}" destId="{D89558A3-84F1-4B14-9872-11872CEA6694}" srcOrd="0" destOrd="0" presId="urn:microsoft.com/office/officeart/2005/8/layout/cycle1"/>
    <dgm:cxn modelId="{A0BB9B2A-0476-456C-AEBA-A5EBF392FB0C}" type="presOf" srcId="{BFAC49C8-6FB8-4A5B-A05D-059CB796CB6B}" destId="{EC799340-306B-48A6-BABB-0CED3FF33587}" srcOrd="0" destOrd="0" presId="urn:microsoft.com/office/officeart/2005/8/layout/cycle1"/>
    <dgm:cxn modelId="{9DB0E12B-293E-4966-BDA6-A671B3837A5C}" srcId="{9D008DFB-56D4-402E-BF5B-7D35331183DF}" destId="{3BA72925-DEDC-4670-815D-2BB6FBB7DB47}" srcOrd="0" destOrd="0" parTransId="{52769726-4500-4F56-942A-4F88A6FDD4A9}" sibTransId="{204E22FC-76B5-4346-9481-6963D42B644D}"/>
    <dgm:cxn modelId="{2ED8DB5B-AA70-4EE8-974A-0CD8605EE1C8}" type="presOf" srcId="{9D008DFB-56D4-402E-BF5B-7D35331183DF}" destId="{9599F9DD-5638-46E2-AED7-3C87456FAA80}" srcOrd="0" destOrd="0" presId="urn:microsoft.com/office/officeart/2005/8/layout/cycle1"/>
    <dgm:cxn modelId="{AF4F5B43-67BF-42A2-89BC-E895D151A55D}" srcId="{9D008DFB-56D4-402E-BF5B-7D35331183DF}" destId="{CD51853F-C35A-4FD2-8B52-D2DB68F6208B}" srcOrd="4" destOrd="0" parTransId="{358B270D-65F6-4B20-92E5-8CA4962827B1}" sibTransId="{1E58EB79-DF2E-481B-8E34-E8D79D55B335}"/>
    <dgm:cxn modelId="{14C44E44-271E-4CF6-AB52-1A219AF156EB}" srcId="{9D008DFB-56D4-402E-BF5B-7D35331183DF}" destId="{431F8F90-6325-4139-875F-4516B1E448E2}" srcOrd="1" destOrd="0" parTransId="{7D09AB98-F5C3-4FF4-A3F2-F627F3DD0591}" sibTransId="{0C96C7B8-75DD-47C9-9434-FFC7D2A8CE22}"/>
    <dgm:cxn modelId="{F001BD6F-4E16-4FE9-BD21-26ABB89E47E6}" type="presOf" srcId="{97B49FA7-0933-4EF9-9433-2AC236662697}" destId="{DA8B8D0B-E58F-4087-92C6-56B57F08B307}" srcOrd="0" destOrd="0" presId="urn:microsoft.com/office/officeart/2005/8/layout/cycle1"/>
    <dgm:cxn modelId="{FF84908A-8927-4F48-ADBC-F35F5B0904DD}" type="presOf" srcId="{3BA72925-DEDC-4670-815D-2BB6FBB7DB47}" destId="{864BA4C8-BB10-4E21-936A-C26F6054AF03}" srcOrd="0" destOrd="0" presId="urn:microsoft.com/office/officeart/2005/8/layout/cycle1"/>
    <dgm:cxn modelId="{4ABF1394-607C-4746-8882-596A30D41761}" type="presOf" srcId="{3E12FC2E-396B-4F5D-91F6-521D0AAD1A32}" destId="{8AABF8F2-1DB4-46FB-A769-3D0B098FDB17}" srcOrd="0" destOrd="0" presId="urn:microsoft.com/office/officeart/2005/8/layout/cycle1"/>
    <dgm:cxn modelId="{3074FECA-ECC8-4984-B355-5E7E9CC28BEE}" srcId="{9D008DFB-56D4-402E-BF5B-7D35331183DF}" destId="{3E12FC2E-396B-4F5D-91F6-521D0AAD1A32}" srcOrd="2" destOrd="0" parTransId="{525E9660-CE1F-4387-8DAA-F3D1FCFBE40D}" sibTransId="{97B49FA7-0933-4EF9-9433-2AC236662697}"/>
    <dgm:cxn modelId="{499689DE-42DC-4DD6-8D1E-628E671AC40A}" type="presOf" srcId="{CD51853F-C35A-4FD2-8B52-D2DB68F6208B}" destId="{CF263155-B5E5-422B-8DF4-E1827627C538}" srcOrd="0" destOrd="0" presId="urn:microsoft.com/office/officeart/2005/8/layout/cycle1"/>
    <dgm:cxn modelId="{0013D3E8-9046-4A45-A5AF-9C699B9DAEC1}" type="presOf" srcId="{204E22FC-76B5-4346-9481-6963D42B644D}" destId="{07CFE737-0D19-447D-A14D-E757CC74E37C}" srcOrd="0" destOrd="0" presId="urn:microsoft.com/office/officeart/2005/8/layout/cycle1"/>
    <dgm:cxn modelId="{EF64BCF2-D885-442C-999F-15DBC5F2400E}" type="presOf" srcId="{076D473B-AB54-47DB-BBDD-66BF87754D64}" destId="{BDA8DA38-A9C9-4886-B005-AC7B9B3763C4}" srcOrd="0" destOrd="0" presId="urn:microsoft.com/office/officeart/2005/8/layout/cycle1"/>
    <dgm:cxn modelId="{AE40EFD8-9D20-4E96-ADC5-0B4B113633A6}" type="presParOf" srcId="{9599F9DD-5638-46E2-AED7-3C87456FAA80}" destId="{532D7CFA-F4FA-4F4E-8FE2-1335B986A3D8}" srcOrd="0" destOrd="0" presId="urn:microsoft.com/office/officeart/2005/8/layout/cycle1"/>
    <dgm:cxn modelId="{C3FEB665-0EE6-4ED2-AE0A-DD911EDD7C06}" type="presParOf" srcId="{9599F9DD-5638-46E2-AED7-3C87456FAA80}" destId="{864BA4C8-BB10-4E21-936A-C26F6054AF03}" srcOrd="1" destOrd="0" presId="urn:microsoft.com/office/officeart/2005/8/layout/cycle1"/>
    <dgm:cxn modelId="{BA57E066-5213-430B-8EE3-306464E33B06}" type="presParOf" srcId="{9599F9DD-5638-46E2-AED7-3C87456FAA80}" destId="{07CFE737-0D19-447D-A14D-E757CC74E37C}" srcOrd="2" destOrd="0" presId="urn:microsoft.com/office/officeart/2005/8/layout/cycle1"/>
    <dgm:cxn modelId="{3A292F99-52D0-4362-9BC8-364AF4E1EAD9}" type="presParOf" srcId="{9599F9DD-5638-46E2-AED7-3C87456FAA80}" destId="{7687642B-58CD-4990-8325-9BD75335E6DA}" srcOrd="3" destOrd="0" presId="urn:microsoft.com/office/officeart/2005/8/layout/cycle1"/>
    <dgm:cxn modelId="{02FE238D-6ABD-44C1-8E2E-3D86B16BDCA9}" type="presParOf" srcId="{9599F9DD-5638-46E2-AED7-3C87456FAA80}" destId="{D89558A3-84F1-4B14-9872-11872CEA6694}" srcOrd="4" destOrd="0" presId="urn:microsoft.com/office/officeart/2005/8/layout/cycle1"/>
    <dgm:cxn modelId="{07F22B47-2EE3-4A09-A03E-8424FE737993}" type="presParOf" srcId="{9599F9DD-5638-46E2-AED7-3C87456FAA80}" destId="{6E2DD3E3-53AE-4F6B-A181-4D2EBF4481C2}" srcOrd="5" destOrd="0" presId="urn:microsoft.com/office/officeart/2005/8/layout/cycle1"/>
    <dgm:cxn modelId="{1ABC2EA3-5E69-4AA5-87D1-D0CB27DE6D8F}" type="presParOf" srcId="{9599F9DD-5638-46E2-AED7-3C87456FAA80}" destId="{6178618E-73F2-4F54-8535-9D77810BF4DE}" srcOrd="6" destOrd="0" presId="urn:microsoft.com/office/officeart/2005/8/layout/cycle1"/>
    <dgm:cxn modelId="{CF72CD9E-4A80-46C4-95DF-3975CC1A3A8A}" type="presParOf" srcId="{9599F9DD-5638-46E2-AED7-3C87456FAA80}" destId="{8AABF8F2-1DB4-46FB-A769-3D0B098FDB17}" srcOrd="7" destOrd="0" presId="urn:microsoft.com/office/officeart/2005/8/layout/cycle1"/>
    <dgm:cxn modelId="{AA9EEEE4-01D8-4662-AFA5-67EE4B0729E0}" type="presParOf" srcId="{9599F9DD-5638-46E2-AED7-3C87456FAA80}" destId="{DA8B8D0B-E58F-4087-92C6-56B57F08B307}" srcOrd="8" destOrd="0" presId="urn:microsoft.com/office/officeart/2005/8/layout/cycle1"/>
    <dgm:cxn modelId="{3A9343CC-CDB0-439E-BA0E-C7F7ED13EDC0}" type="presParOf" srcId="{9599F9DD-5638-46E2-AED7-3C87456FAA80}" destId="{D7064F7D-602E-4A8F-B6CB-087C6C467705}" srcOrd="9" destOrd="0" presId="urn:microsoft.com/office/officeart/2005/8/layout/cycle1"/>
    <dgm:cxn modelId="{E3BB84A2-C810-4022-A333-DB1A2BD6EDD2}" type="presParOf" srcId="{9599F9DD-5638-46E2-AED7-3C87456FAA80}" destId="{BDA8DA38-A9C9-4886-B005-AC7B9B3763C4}" srcOrd="10" destOrd="0" presId="urn:microsoft.com/office/officeart/2005/8/layout/cycle1"/>
    <dgm:cxn modelId="{37625042-CD74-473A-B78A-25BFDB8B4E72}" type="presParOf" srcId="{9599F9DD-5638-46E2-AED7-3C87456FAA80}" destId="{EC799340-306B-48A6-BABB-0CED3FF33587}" srcOrd="11" destOrd="0" presId="urn:microsoft.com/office/officeart/2005/8/layout/cycle1"/>
    <dgm:cxn modelId="{EC23597C-3C78-4E0B-8413-90636978184E}" type="presParOf" srcId="{9599F9DD-5638-46E2-AED7-3C87456FAA80}" destId="{27B41BE1-304E-456C-86B8-58B16C99347C}" srcOrd="12" destOrd="0" presId="urn:microsoft.com/office/officeart/2005/8/layout/cycle1"/>
    <dgm:cxn modelId="{7E74F8B7-9B74-4794-B3BD-061E10CE831C}" type="presParOf" srcId="{9599F9DD-5638-46E2-AED7-3C87456FAA80}" destId="{CF263155-B5E5-422B-8DF4-E1827627C538}" srcOrd="13" destOrd="0" presId="urn:microsoft.com/office/officeart/2005/8/layout/cycle1"/>
    <dgm:cxn modelId="{FDA4E2B0-AB3F-4DA5-A208-9C869FD9565D}" type="presParOf" srcId="{9599F9DD-5638-46E2-AED7-3C87456FAA80}" destId="{66807D56-4D21-4D54-9C59-7EE856334443}" srcOrd="14" destOrd="0" presId="urn:microsoft.com/office/officeart/2005/8/layout/cycle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64BA4C8-BB10-4E21-936A-C26F6054AF03}">
      <dsp:nvSpPr>
        <dsp:cNvPr id="0" name=""/>
        <dsp:cNvSpPr/>
      </dsp:nvSpPr>
      <dsp:spPr>
        <a:xfrm>
          <a:off x="1868294" y="73292"/>
          <a:ext cx="584901" cy="58490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PHONE</a:t>
          </a:r>
          <a:endParaRPr lang="en-IN" sz="700" kern="1200"/>
        </a:p>
      </dsp:txBody>
      <dsp:txXfrm>
        <a:off x="1868294" y="73292"/>
        <a:ext cx="584901" cy="584901"/>
      </dsp:txXfrm>
    </dsp:sp>
    <dsp:sp modelId="{07CFE737-0D19-447D-A14D-E757CC74E37C}">
      <dsp:nvSpPr>
        <dsp:cNvPr id="0" name=""/>
        <dsp:cNvSpPr/>
      </dsp:nvSpPr>
      <dsp:spPr>
        <a:xfrm>
          <a:off x="495656" y="94206"/>
          <a:ext cx="2193575" cy="2193575"/>
        </a:xfrm>
        <a:prstGeom prst="circularArrow">
          <a:avLst>
            <a:gd name="adj1" fmla="val 5200"/>
            <a:gd name="adj2" fmla="val 335868"/>
            <a:gd name="adj3" fmla="val 20960943"/>
            <a:gd name="adj4" fmla="val 19608434"/>
            <a:gd name="adj5" fmla="val 6066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89558A3-84F1-4B14-9872-11872CEA6694}">
      <dsp:nvSpPr>
        <dsp:cNvPr id="0" name=""/>
        <dsp:cNvSpPr/>
      </dsp:nvSpPr>
      <dsp:spPr>
        <a:xfrm>
          <a:off x="2221841" y="1105272"/>
          <a:ext cx="584901" cy="58490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FOOD</a:t>
          </a:r>
          <a:endParaRPr lang="en-IN" sz="700" kern="1200"/>
        </a:p>
      </dsp:txBody>
      <dsp:txXfrm>
        <a:off x="2221841" y="1105272"/>
        <a:ext cx="584901" cy="584901"/>
      </dsp:txXfrm>
    </dsp:sp>
    <dsp:sp modelId="{6E2DD3E3-53AE-4F6B-A181-4D2EBF4481C2}">
      <dsp:nvSpPr>
        <dsp:cNvPr id="0" name=""/>
        <dsp:cNvSpPr/>
      </dsp:nvSpPr>
      <dsp:spPr>
        <a:xfrm>
          <a:off x="573307" y="-81585"/>
          <a:ext cx="2193575" cy="2193575"/>
        </a:xfrm>
        <a:prstGeom prst="circularArrow">
          <a:avLst>
            <a:gd name="adj1" fmla="val 5200"/>
            <a:gd name="adj2" fmla="val 335868"/>
            <a:gd name="adj3" fmla="val 3567267"/>
            <a:gd name="adj4" fmla="val 2246225"/>
            <a:gd name="adj5" fmla="val 6066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AABF8F2-1DB4-46FB-A769-3D0B098FDB17}">
      <dsp:nvSpPr>
        <dsp:cNvPr id="0" name=""/>
        <dsp:cNvSpPr/>
      </dsp:nvSpPr>
      <dsp:spPr>
        <a:xfrm>
          <a:off x="1179409" y="1778678"/>
          <a:ext cx="818575" cy="58490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kern="1200"/>
            <a:t>CHOCOLATES</a:t>
          </a:r>
          <a:endParaRPr lang="en-IN" sz="700" kern="1200"/>
        </a:p>
      </dsp:txBody>
      <dsp:txXfrm>
        <a:off x="1179409" y="1778678"/>
        <a:ext cx="818575" cy="584901"/>
      </dsp:txXfrm>
    </dsp:sp>
    <dsp:sp modelId="{DA8B8D0B-E58F-4087-92C6-56B57F08B307}">
      <dsp:nvSpPr>
        <dsp:cNvPr id="0" name=""/>
        <dsp:cNvSpPr/>
      </dsp:nvSpPr>
      <dsp:spPr>
        <a:xfrm>
          <a:off x="364840" y="-62369"/>
          <a:ext cx="2193575" cy="2193575"/>
        </a:xfrm>
        <a:prstGeom prst="circularArrow">
          <a:avLst>
            <a:gd name="adj1" fmla="val 5200"/>
            <a:gd name="adj2" fmla="val 335868"/>
            <a:gd name="adj3" fmla="val 8217907"/>
            <a:gd name="adj4" fmla="val 6896865"/>
            <a:gd name="adj5" fmla="val 6066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DA8DA38-A9C9-4886-B005-AC7B9B3763C4}">
      <dsp:nvSpPr>
        <dsp:cNvPr id="0" name=""/>
        <dsp:cNvSpPr/>
      </dsp:nvSpPr>
      <dsp:spPr>
        <a:xfrm>
          <a:off x="370652" y="1105272"/>
          <a:ext cx="584901" cy="58490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kern="1200"/>
            <a:t>CREDIT 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kern="1200"/>
            <a:t>CARD</a:t>
          </a:r>
        </a:p>
      </dsp:txBody>
      <dsp:txXfrm>
        <a:off x="370652" y="1105272"/>
        <a:ext cx="584901" cy="584901"/>
      </dsp:txXfrm>
    </dsp:sp>
    <dsp:sp modelId="{EC799340-306B-48A6-BABB-0CED3FF33587}">
      <dsp:nvSpPr>
        <dsp:cNvPr id="0" name=""/>
        <dsp:cNvSpPr/>
      </dsp:nvSpPr>
      <dsp:spPr>
        <a:xfrm>
          <a:off x="490924" y="53028"/>
          <a:ext cx="2193575" cy="2193575"/>
        </a:xfrm>
        <a:prstGeom prst="circularArrow">
          <a:avLst>
            <a:gd name="adj1" fmla="val 5200"/>
            <a:gd name="adj2" fmla="val 335868"/>
            <a:gd name="adj3" fmla="val 12284603"/>
            <a:gd name="adj4" fmla="val 10957398"/>
            <a:gd name="adj5" fmla="val 6066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F263155-B5E5-422B-8DF4-E1827627C538}">
      <dsp:nvSpPr>
        <dsp:cNvPr id="0" name=""/>
        <dsp:cNvSpPr/>
      </dsp:nvSpPr>
      <dsp:spPr>
        <a:xfrm>
          <a:off x="692129" y="73291"/>
          <a:ext cx="584901" cy="58490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000" kern="1200"/>
            <a:t>RENT</a:t>
          </a:r>
          <a:endParaRPr lang="en-IN" sz="700" kern="1200"/>
        </a:p>
      </dsp:txBody>
      <dsp:txXfrm>
        <a:off x="692129" y="73291"/>
        <a:ext cx="584901" cy="584901"/>
      </dsp:txXfrm>
    </dsp:sp>
    <dsp:sp modelId="{66807D56-4D21-4D54-9C59-7EE856334443}">
      <dsp:nvSpPr>
        <dsp:cNvPr id="0" name=""/>
        <dsp:cNvSpPr/>
      </dsp:nvSpPr>
      <dsp:spPr>
        <a:xfrm>
          <a:off x="415182" y="88265"/>
          <a:ext cx="2193575" cy="2193575"/>
        </a:xfrm>
        <a:prstGeom prst="circularArrow">
          <a:avLst>
            <a:gd name="adj1" fmla="val 5200"/>
            <a:gd name="adj2" fmla="val 335868"/>
            <a:gd name="adj3" fmla="val 16986567"/>
            <a:gd name="adj4" fmla="val 15200023"/>
            <a:gd name="adj5" fmla="val 6066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1">
  <dgm:title val=""/>
  <dgm:desc val=""/>
  <dgm:catLst>
    <dgm:cat type="cycle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alg type="cycle">
          <dgm:param type="stAng" val="0"/>
          <dgm:param type="spanAng" val="360"/>
        </dgm:alg>
      </dgm:if>
      <dgm:else name="Name2">
        <dgm:alg type="cycle">
          <dgm:param type="stAng" val="0"/>
          <dgm:param type="spanAng" val="-360"/>
        </dgm:alg>
      </dgm:else>
    </dgm:choose>
    <dgm:shape xmlns:r="http://schemas.openxmlformats.org/officeDocument/2006/relationships" r:blip="">
      <dgm:adjLst/>
    </dgm:shape>
    <dgm:presOf/>
    <dgm:choose name="Name3">
      <dgm:if name="Name4" func="var" arg="dir" op="equ" val="norm">
        <dgm:constrLst>
          <dgm:constr type="diam" val="1"/>
          <dgm:constr type="w" for="ch" forName="node" refType="w"/>
          <dgm:constr type="w" for="ch" ptType="sibTrans" refType="w" refFor="ch" refForName="node" fact="0.5"/>
          <dgm:constr type="h" for="ch" ptType="sibTrans" op="equ"/>
          <dgm:constr type="diam" for="ch" ptType="sibTrans" refType="diam" op="equ"/>
          <dgm:constr type="sibSp" refType="w" refFor="ch" refForName="node" fact="0.15"/>
          <dgm:constr type="w" for="ch" forName="dummy" refType="sibSp" fact="2.8"/>
          <dgm:constr type="primFontSz" for="ch" forName="node" op="equ" val="65"/>
        </dgm:constrLst>
      </dgm:if>
      <dgm:else name="Name5">
        <dgm:constrLst>
          <dgm:constr type="diam" val="1"/>
          <dgm:constr type="w" for="ch" forName="node" refType="w"/>
          <dgm:constr type="w" for="ch" ptType="sibTrans" refType="w" refFor="ch" refForName="node" fact="0.5"/>
          <dgm:constr type="h" for="ch" ptType="sibTrans" op="equ"/>
          <dgm:constr type="diam" for="ch" ptType="sibTrans" refType="diam" op="equ" fact="-1"/>
          <dgm:constr type="sibSp" refType="w" refFor="ch" refForName="node" fact="0.15"/>
          <dgm:constr type="w" for="ch" forName="dummy" refType="sibSp" fact="2.8"/>
          <dgm:constr type="primFontSz" for="ch" forName="node" op="equ" val="65"/>
        </dgm:constrLst>
      </dgm:else>
    </dgm:choose>
    <dgm:ruleLst>
      <dgm:rule type="diam" val="INF" fact="NaN" max="NaN"/>
    </dgm:ruleLst>
    <dgm:forEach name="nodesForEach" axis="ch" ptType="node">
      <dgm:choose name="Name6">
        <dgm:if name="Name7" axis="par ch" ptType="doc node" func="cnt" op="gt" val="1">
          <dgm:layoutNode name="dummy">
            <dgm:alg type="sp"/>
            <dgm:shape xmlns:r="http://schemas.openxmlformats.org/officeDocument/2006/relationships" r:blip="">
              <dgm:adjLst/>
            </dgm:shape>
            <dgm:presOf/>
            <dgm:constrLst>
              <dgm:constr type="h" refType="w"/>
            </dgm:constrLst>
            <dgm:ruleLst/>
          </dgm:layoutNode>
        </dgm:if>
        <dgm:else name="Name8"/>
      </dgm:choose>
      <dgm:layoutNode name="node" styleLbl="revTx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rect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Name11" axis="followSib" ptType="sibTrans" hideLastTrans="0" cnt="1">
            <dgm:layoutNode name="sibTrans" styleLbl="node1">
              <dgm:alg type="conn">
                <dgm:param type="connRout" val="curve"/>
                <dgm:param type="begPts" val="radial"/>
                <dgm:param type="endPts" val="radial"/>
              </dgm:alg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0.65"/>
                <dgm:constr type="begPad"/>
                <dgm:constr type="endPad"/>
              </dgm:constrLst>
              <dgm:ruleLst/>
            </dgm:layoutNode>
          </dgm:forEach>
        </dgm:if>
        <dgm:else name="Name12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diagramQuickStyle" Target="../diagrams/quickStyle1.xml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21" Type="http://schemas.openxmlformats.org/officeDocument/2006/relationships/chart" Target="../charts/chart4.xml"/><Relationship Id="rId7" Type="http://schemas.openxmlformats.org/officeDocument/2006/relationships/image" Target="../media/image7.png"/><Relationship Id="rId12" Type="http://schemas.openxmlformats.org/officeDocument/2006/relationships/diagramLayout" Target="../diagrams/layout1.xml"/><Relationship Id="rId17" Type="http://schemas.openxmlformats.org/officeDocument/2006/relationships/hyperlink" Target="https://pxhere.com/en/photo/1095568" TargetMode="External"/><Relationship Id="rId2" Type="http://schemas.openxmlformats.org/officeDocument/2006/relationships/image" Target="../media/image2.svg"/><Relationship Id="rId16" Type="http://schemas.openxmlformats.org/officeDocument/2006/relationships/image" Target="../media/image11.jpeg"/><Relationship Id="rId20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diagramData" Target="../diagrams/data1.xml"/><Relationship Id="rId5" Type="http://schemas.openxmlformats.org/officeDocument/2006/relationships/image" Target="../media/image5.png"/><Relationship Id="rId15" Type="http://schemas.microsoft.com/office/2007/relationships/diagramDrawing" Target="../diagrams/drawing1.xml"/><Relationship Id="rId10" Type="http://schemas.openxmlformats.org/officeDocument/2006/relationships/image" Target="../media/image10.svg"/><Relationship Id="rId19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62D31-D147-43AE-9226-16F0D18C44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7</xdr:row>
      <xdr:rowOff>15089</xdr:rowOff>
    </xdr:from>
    <xdr:to>
      <xdr:col>15</xdr:col>
      <xdr:colOff>7620</xdr:colOff>
      <xdr:row>13</xdr:row>
      <xdr:rowOff>22634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65FB024-7004-425B-8562-A38CEFE089DB}"/>
            </a:ext>
          </a:extLst>
        </xdr:cNvPr>
        <xdr:cNvSpPr/>
      </xdr:nvSpPr>
      <xdr:spPr>
        <a:xfrm>
          <a:off x="9619382" y="1169406"/>
          <a:ext cx="860080" cy="110150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92659</xdr:colOff>
      <xdr:row>10</xdr:row>
      <xdr:rowOff>4645</xdr:rowOff>
    </xdr:from>
    <xdr:to>
      <xdr:col>16</xdr:col>
      <xdr:colOff>638521</xdr:colOff>
      <xdr:row>11</xdr:row>
      <xdr:rowOff>7007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542E4B44-3B37-499F-A560-A32172F42506}"/>
            </a:ext>
          </a:extLst>
        </xdr:cNvPr>
        <xdr:cNvSpPr/>
      </xdr:nvSpPr>
      <xdr:spPr>
        <a:xfrm rot="10800000">
          <a:off x="10172184" y="1702170"/>
          <a:ext cx="545862" cy="18343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37113</xdr:colOff>
      <xdr:row>7</xdr:row>
      <xdr:rowOff>32687</xdr:rowOff>
    </xdr:from>
    <xdr:to>
      <xdr:col>6</xdr:col>
      <xdr:colOff>148209</xdr:colOff>
      <xdr:row>7</xdr:row>
      <xdr:rowOff>143783</xdr:rowOff>
    </xdr:to>
    <xdr:pic>
      <xdr:nvPicPr>
        <xdr:cNvPr id="9" name="Graphic 8" descr="Home">
          <a:extLst>
            <a:ext uri="{FF2B5EF4-FFF2-40B4-BE49-F238E27FC236}">
              <a16:creationId xmlns:a16="http://schemas.microsoft.com/office/drawing/2014/main" id="{121B46CD-E67E-4478-8A46-A200E6357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21987" y="1193052"/>
          <a:ext cx="111096" cy="111096"/>
        </a:xfrm>
        <a:prstGeom prst="rect">
          <a:avLst/>
        </a:prstGeom>
      </xdr:spPr>
    </xdr:pic>
    <xdr:clientData/>
  </xdr:twoCellAnchor>
  <xdr:twoCellAnchor editAs="oneCell">
    <xdr:from>
      <xdr:col>6</xdr:col>
      <xdr:colOff>47797</xdr:colOff>
      <xdr:row>8</xdr:row>
      <xdr:rowOff>34729</xdr:rowOff>
    </xdr:from>
    <xdr:to>
      <xdr:col>6</xdr:col>
      <xdr:colOff>153538</xdr:colOff>
      <xdr:row>8</xdr:row>
      <xdr:rowOff>142642</xdr:rowOff>
    </xdr:to>
    <xdr:pic>
      <xdr:nvPicPr>
        <xdr:cNvPr id="11" name="Graphic 10" descr="Receiver">
          <a:extLst>
            <a:ext uri="{FF2B5EF4-FFF2-40B4-BE49-F238E27FC236}">
              <a16:creationId xmlns:a16="http://schemas.microsoft.com/office/drawing/2014/main" id="{797317FA-0854-4808-ABAE-492AFE77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32671" y="1378954"/>
          <a:ext cx="105741" cy="107913"/>
        </a:xfrm>
        <a:prstGeom prst="rect">
          <a:avLst/>
        </a:prstGeom>
      </xdr:spPr>
    </xdr:pic>
    <xdr:clientData/>
  </xdr:twoCellAnchor>
  <xdr:twoCellAnchor editAs="oneCell">
    <xdr:from>
      <xdr:col>6</xdr:col>
      <xdr:colOff>46987</xdr:colOff>
      <xdr:row>9</xdr:row>
      <xdr:rowOff>28600</xdr:rowOff>
    </xdr:from>
    <xdr:to>
      <xdr:col>6</xdr:col>
      <xdr:colOff>172829</xdr:colOff>
      <xdr:row>9</xdr:row>
      <xdr:rowOff>154442</xdr:rowOff>
    </xdr:to>
    <xdr:pic>
      <xdr:nvPicPr>
        <xdr:cNvPr id="13" name="Graphic 12" descr="Credit card">
          <a:extLst>
            <a:ext uri="{FF2B5EF4-FFF2-40B4-BE49-F238E27FC236}">
              <a16:creationId xmlns:a16="http://schemas.microsoft.com/office/drawing/2014/main" id="{736EBD09-6311-49DE-8C59-372D7FE7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31861" y="1556686"/>
          <a:ext cx="125842" cy="125842"/>
        </a:xfrm>
        <a:prstGeom prst="rect">
          <a:avLst/>
        </a:prstGeom>
      </xdr:spPr>
    </xdr:pic>
    <xdr:clientData/>
  </xdr:twoCellAnchor>
  <xdr:twoCellAnchor editAs="oneCell">
    <xdr:from>
      <xdr:col>6</xdr:col>
      <xdr:colOff>49029</xdr:colOff>
      <xdr:row>10</xdr:row>
      <xdr:rowOff>38814</xdr:rowOff>
    </xdr:from>
    <xdr:to>
      <xdr:col>6</xdr:col>
      <xdr:colOff>172828</xdr:colOff>
      <xdr:row>10</xdr:row>
      <xdr:rowOff>162613</xdr:rowOff>
    </xdr:to>
    <xdr:pic>
      <xdr:nvPicPr>
        <xdr:cNvPr id="19" name="Graphic 18" descr="Fork and knife">
          <a:extLst>
            <a:ext uri="{FF2B5EF4-FFF2-40B4-BE49-F238E27FC236}">
              <a16:creationId xmlns:a16="http://schemas.microsoft.com/office/drawing/2014/main" id="{A6B9E391-0CED-486E-BA8A-18715A963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33903" y="1750760"/>
          <a:ext cx="123799" cy="123799"/>
        </a:xfrm>
        <a:prstGeom prst="rect">
          <a:avLst/>
        </a:prstGeom>
      </xdr:spPr>
    </xdr:pic>
    <xdr:clientData/>
  </xdr:twoCellAnchor>
  <xdr:twoCellAnchor editAs="oneCell">
    <xdr:from>
      <xdr:col>6</xdr:col>
      <xdr:colOff>40858</xdr:colOff>
      <xdr:row>11</xdr:row>
      <xdr:rowOff>40858</xdr:rowOff>
    </xdr:from>
    <xdr:to>
      <xdr:col>6</xdr:col>
      <xdr:colOff>150357</xdr:colOff>
      <xdr:row>11</xdr:row>
      <xdr:rowOff>150357</xdr:rowOff>
    </xdr:to>
    <xdr:pic>
      <xdr:nvPicPr>
        <xdr:cNvPr id="21" name="Graphic 20" descr="Candy">
          <a:extLst>
            <a:ext uri="{FF2B5EF4-FFF2-40B4-BE49-F238E27FC236}">
              <a16:creationId xmlns:a16="http://schemas.microsoft.com/office/drawing/2014/main" id="{6C011311-D898-48D1-A630-C2FCB2207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21380023">
          <a:off x="3225732" y="1936665"/>
          <a:ext cx="109499" cy="109499"/>
        </a:xfrm>
        <a:prstGeom prst="rect">
          <a:avLst/>
        </a:prstGeom>
      </xdr:spPr>
    </xdr:pic>
    <xdr:clientData/>
  </xdr:twoCellAnchor>
  <xdr:twoCellAnchor>
    <xdr:from>
      <xdr:col>17</xdr:col>
      <xdr:colOff>7545</xdr:colOff>
      <xdr:row>5</xdr:row>
      <xdr:rowOff>45268</xdr:rowOff>
    </xdr:from>
    <xdr:to>
      <xdr:col>21</xdr:col>
      <xdr:colOff>7544</xdr:colOff>
      <xdr:row>17</xdr:row>
      <xdr:rowOff>165980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EAC8C7F6-3BD6-4390-BDC4-3982F5F9B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17</xdr:col>
      <xdr:colOff>890257</xdr:colOff>
      <xdr:row>9</xdr:row>
      <xdr:rowOff>158436</xdr:rowOff>
    </xdr:from>
    <xdr:to>
      <xdr:col>19</xdr:col>
      <xdr:colOff>331960</xdr:colOff>
      <xdr:row>12</xdr:row>
      <xdr:rowOff>135801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D3DB154-2E51-43E0-8918-47BB80421ACB}"/>
            </a:ext>
          </a:extLst>
        </xdr:cNvPr>
        <xdr:cNvSpPr txBox="1"/>
      </xdr:nvSpPr>
      <xdr:spPr>
        <a:xfrm>
          <a:off x="11829861" y="2082297"/>
          <a:ext cx="965703" cy="52811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MONTHLY</a:t>
          </a:r>
        </a:p>
        <a:p>
          <a:pPr algn="ctr"/>
          <a:r>
            <a:rPr lang="en-IN" sz="1100"/>
            <a:t>BUDGET</a:t>
          </a:r>
        </a:p>
      </xdr:txBody>
    </xdr:sp>
    <xdr:clientData/>
  </xdr:twoCellAnchor>
  <xdr:oneCellAnchor>
    <xdr:from>
      <xdr:col>17</xdr:col>
      <xdr:colOff>14167</xdr:colOff>
      <xdr:row>24</xdr:row>
      <xdr:rowOff>177352</xdr:rowOff>
    </xdr:from>
    <xdr:ext cx="2610499" cy="547063"/>
    <xdr:pic>
      <xdr:nvPicPr>
        <xdr:cNvPr id="29" name="Picture 28">
          <a:extLst>
            <a:ext uri="{FF2B5EF4-FFF2-40B4-BE49-F238E27FC236}">
              <a16:creationId xmlns:a16="http://schemas.microsoft.com/office/drawing/2014/main" id="{EF92DBC4-9B58-40AD-A738-A4E168347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15372700" y="5104952"/>
          <a:ext cx="2610499" cy="547063"/>
        </a:xfrm>
        <a:prstGeom prst="rect">
          <a:avLst/>
        </a:prstGeom>
      </xdr:spPr>
    </xdr:pic>
    <xdr:clientData/>
  </xdr:oneCellAnchor>
  <xdr:oneCellAnchor>
    <xdr:from>
      <xdr:col>6</xdr:col>
      <xdr:colOff>84666</xdr:colOff>
      <xdr:row>24</xdr:row>
      <xdr:rowOff>169333</xdr:rowOff>
    </xdr:from>
    <xdr:ext cx="2550061" cy="541866"/>
    <xdr:pic>
      <xdr:nvPicPr>
        <xdr:cNvPr id="30" name="Picture 29">
          <a:extLst>
            <a:ext uri="{FF2B5EF4-FFF2-40B4-BE49-F238E27FC236}">
              <a16:creationId xmlns:a16="http://schemas.microsoft.com/office/drawing/2014/main" id="{D37F87B0-E841-4561-A5C0-723D0983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5384799" y="5096933"/>
          <a:ext cx="2550061" cy="541866"/>
        </a:xfrm>
        <a:prstGeom prst="rect">
          <a:avLst/>
        </a:prstGeom>
      </xdr:spPr>
    </xdr:pic>
    <xdr:clientData/>
  </xdr:oneCellAnchor>
  <xdr:oneCellAnchor>
    <xdr:from>
      <xdr:col>16</xdr:col>
      <xdr:colOff>1009124</xdr:colOff>
      <xdr:row>2</xdr:row>
      <xdr:rowOff>165052</xdr:rowOff>
    </xdr:from>
    <xdr:ext cx="2538118" cy="544396"/>
    <xdr:pic>
      <xdr:nvPicPr>
        <xdr:cNvPr id="33" name="Picture 32">
          <a:extLst>
            <a:ext uri="{FF2B5EF4-FFF2-40B4-BE49-F238E27FC236}">
              <a16:creationId xmlns:a16="http://schemas.microsoft.com/office/drawing/2014/main" id="{EA5825D8-3F88-4F5F-B2F2-4B53CBC8F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14265296" y="532914"/>
          <a:ext cx="2538118" cy="544396"/>
        </a:xfrm>
        <a:prstGeom prst="rect">
          <a:avLst/>
        </a:prstGeom>
      </xdr:spPr>
    </xdr:pic>
    <xdr:clientData/>
  </xdr:oneCellAnchor>
  <xdr:oneCellAnchor>
    <xdr:from>
      <xdr:col>7</xdr:col>
      <xdr:colOff>13138</xdr:colOff>
      <xdr:row>2</xdr:row>
      <xdr:rowOff>181069</xdr:rowOff>
    </xdr:from>
    <xdr:ext cx="2563199" cy="528120"/>
    <xdr:pic>
      <xdr:nvPicPr>
        <xdr:cNvPr id="34" name="Picture 33">
          <a:extLst>
            <a:ext uri="{FF2B5EF4-FFF2-40B4-BE49-F238E27FC236}">
              <a16:creationId xmlns:a16="http://schemas.microsoft.com/office/drawing/2014/main" id="{849F257C-1B1C-4C39-845E-65307AD1E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6056586" y="548931"/>
          <a:ext cx="2563199" cy="528120"/>
        </a:xfrm>
        <a:prstGeom prst="rect">
          <a:avLst/>
        </a:prstGeom>
      </xdr:spPr>
    </xdr:pic>
    <xdr:clientData/>
  </xdr:oneCellAnchor>
  <xdr:absoluteAnchor>
    <xdr:pos x="5131771" y="6156560"/>
    <xdr:ext cx="12684977" cy="4609002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8C2F5F-DFAA-439E-8257-3C48081EF5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absoluteAnchor>
  <xdr:twoCellAnchor>
    <xdr:from>
      <xdr:col>13</xdr:col>
      <xdr:colOff>9818</xdr:colOff>
      <xdr:row>55</xdr:row>
      <xdr:rowOff>65029</xdr:rowOff>
    </xdr:from>
    <xdr:to>
      <xdr:col>18</xdr:col>
      <xdr:colOff>16933</xdr:colOff>
      <xdr:row>70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DBEF70-D757-43C6-9D53-3F0125360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854606</xdr:colOff>
      <xdr:row>72</xdr:row>
      <xdr:rowOff>11217</xdr:rowOff>
    </xdr:from>
    <xdr:to>
      <xdr:col>18</xdr:col>
      <xdr:colOff>50801</xdr:colOff>
      <xdr:row>87</xdr:row>
      <xdr:rowOff>50799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D4C6F6-C761-4C61-83DD-3D1E998C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56403</xdr:colOff>
      <xdr:row>63</xdr:row>
      <xdr:rowOff>105306</xdr:rowOff>
    </xdr:from>
    <xdr:to>
      <xdr:col>11</xdr:col>
      <xdr:colOff>850609</xdr:colOff>
      <xdr:row>73</xdr:row>
      <xdr:rowOff>105306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24BA772-5850-4066-BC2A-8620292EB149}"/>
            </a:ext>
          </a:extLst>
        </xdr:cNvPr>
        <xdr:cNvSpPr txBox="1"/>
      </xdr:nvSpPr>
      <xdr:spPr>
        <a:xfrm>
          <a:off x="6118536" y="12619039"/>
          <a:ext cx="4350206" cy="1862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000">
              <a:latin typeface="Arial Black" panose="020B0A04020102020204" pitchFamily="34" charset="0"/>
            </a:rPr>
            <a:t>HIGHEST GROSSERS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037C-5068-4A0E-8982-1E83AA9D9BE4}">
  <dimension ref="G3:S26"/>
  <sheetViews>
    <sheetView tabSelected="1" topLeftCell="D1" zoomScale="53" zoomScaleNormal="373" workbookViewId="0">
      <selection activeCell="D17" sqref="D17"/>
    </sheetView>
  </sheetViews>
  <sheetFormatPr defaultRowHeight="14.4" x14ac:dyDescent="0.3"/>
  <cols>
    <col min="1" max="1" width="13.88671875" customWidth="1"/>
    <col min="2" max="2" width="12" customWidth="1"/>
    <col min="3" max="3" width="13.21875" customWidth="1"/>
    <col min="4" max="4" width="11.77734375" customWidth="1"/>
    <col min="5" max="5" width="14.44140625" customWidth="1"/>
    <col min="6" max="6" width="11.6640625" customWidth="1"/>
    <col min="7" max="7" width="11.109375" customWidth="1"/>
    <col min="8" max="8" width="13.109375" customWidth="1"/>
    <col min="9" max="9" width="13.5546875" bestFit="1" customWidth="1"/>
    <col min="10" max="11" width="12.5546875" customWidth="1"/>
    <col min="12" max="12" width="13.109375" customWidth="1"/>
    <col min="13" max="13" width="12.5546875" customWidth="1"/>
    <col min="14" max="14" width="13.33203125" customWidth="1"/>
    <col min="15" max="15" width="13.88671875" customWidth="1"/>
    <col min="16" max="16" width="16.21875" customWidth="1"/>
    <col min="17" max="17" width="14.6640625" customWidth="1"/>
    <col min="18" max="18" width="13.6640625" customWidth="1"/>
    <col min="19" max="19" width="15" customWidth="1"/>
  </cols>
  <sheetData>
    <row r="3" spans="7:19" ht="14.4" customHeight="1" x14ac:dyDescent="0.3"/>
    <row r="4" spans="7:19" ht="40.200000000000003" x14ac:dyDescent="0.3">
      <c r="I4" s="11" t="s">
        <v>0</v>
      </c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7:19" ht="25.8" customHeight="1" x14ac:dyDescent="0.3"/>
    <row r="7" spans="7:19" x14ac:dyDescent="0.3">
      <c r="G7" s="2" t="s">
        <v>7</v>
      </c>
      <c r="H7" s="7">
        <v>44197</v>
      </c>
      <c r="I7" s="7">
        <v>44228</v>
      </c>
      <c r="J7" s="7">
        <v>44256</v>
      </c>
      <c r="K7" s="7">
        <v>44287</v>
      </c>
      <c r="L7" s="7">
        <v>44317</v>
      </c>
      <c r="M7" s="7">
        <v>44348</v>
      </c>
      <c r="N7" s="7">
        <v>44378</v>
      </c>
      <c r="O7" s="8" t="s">
        <v>1</v>
      </c>
      <c r="P7" s="2" t="s">
        <v>8</v>
      </c>
    </row>
    <row r="8" spans="7:19" x14ac:dyDescent="0.3">
      <c r="G8" s="9" t="s">
        <v>11</v>
      </c>
      <c r="H8" s="12">
        <v>1000</v>
      </c>
      <c r="I8" s="12">
        <v>1000</v>
      </c>
      <c r="J8" s="12">
        <v>1000</v>
      </c>
      <c r="K8" s="12">
        <v>1000</v>
      </c>
      <c r="L8" s="12">
        <v>1000</v>
      </c>
      <c r="M8" s="12">
        <v>1000</v>
      </c>
      <c r="N8" s="12">
        <v>1000</v>
      </c>
      <c r="O8" s="3">
        <f>H8+I8+J8+K8+L8+M8+N8</f>
        <v>7000</v>
      </c>
      <c r="P8" s="6">
        <f>O8/$O$13</f>
        <v>9.3174315834309449E-2</v>
      </c>
    </row>
    <row r="9" spans="7:19" x14ac:dyDescent="0.3">
      <c r="G9" s="9" t="s">
        <v>10</v>
      </c>
      <c r="H9" s="14">
        <v>1000</v>
      </c>
      <c r="I9" s="14">
        <v>2500</v>
      </c>
      <c r="J9" s="14">
        <v>2350</v>
      </c>
      <c r="K9" s="14">
        <v>2430</v>
      </c>
      <c r="L9" s="14">
        <v>2670</v>
      </c>
      <c r="M9" s="14">
        <v>2450</v>
      </c>
      <c r="N9" s="14">
        <v>3460</v>
      </c>
      <c r="O9" s="3">
        <f>H9+I9+J9+K9+L9+M9+N9</f>
        <v>16860</v>
      </c>
      <c r="P9" s="6">
        <f>O9/$O$13</f>
        <v>0.22441699499520817</v>
      </c>
    </row>
    <row r="10" spans="7:19" x14ac:dyDescent="0.3">
      <c r="G10" s="9" t="s">
        <v>9</v>
      </c>
      <c r="H10" s="14">
        <v>3000</v>
      </c>
      <c r="I10" s="15">
        <v>2367</v>
      </c>
      <c r="J10" s="14">
        <v>2870</v>
      </c>
      <c r="K10" s="14">
        <v>3400</v>
      </c>
      <c r="L10" s="14">
        <v>1200</v>
      </c>
      <c r="M10" s="14">
        <v>2000</v>
      </c>
      <c r="N10" s="14">
        <v>2100</v>
      </c>
      <c r="O10" s="3">
        <f>SUM(H10:N10)</f>
        <v>16937</v>
      </c>
      <c r="P10" s="6">
        <f>O10/$O$13</f>
        <v>0.22544191246938558</v>
      </c>
    </row>
    <row r="11" spans="7:19" x14ac:dyDescent="0.3">
      <c r="G11" s="9" t="s">
        <v>12</v>
      </c>
      <c r="H11" s="14">
        <v>4050</v>
      </c>
      <c r="I11" s="14">
        <v>3546</v>
      </c>
      <c r="J11" s="14">
        <v>3467</v>
      </c>
      <c r="K11" s="14">
        <v>4000</v>
      </c>
      <c r="L11" s="14">
        <v>5500</v>
      </c>
      <c r="M11" s="14">
        <v>1200</v>
      </c>
      <c r="N11" s="14">
        <v>3400</v>
      </c>
      <c r="O11" s="3">
        <f>SUM(H11:N11)</f>
        <v>25163</v>
      </c>
      <c r="P11" s="6">
        <f>O11/$O$13</f>
        <v>0.33493504419124692</v>
      </c>
    </row>
    <row r="12" spans="7:19" ht="15" thickBot="1" x14ac:dyDescent="0.35">
      <c r="G12" s="10" t="s">
        <v>13</v>
      </c>
      <c r="H12" s="16">
        <v>1234</v>
      </c>
      <c r="I12" s="16">
        <v>1500</v>
      </c>
      <c r="J12" s="16">
        <v>1240</v>
      </c>
      <c r="K12" s="16">
        <v>1230</v>
      </c>
      <c r="L12" s="16">
        <v>1324</v>
      </c>
      <c r="M12" s="16">
        <v>1380</v>
      </c>
      <c r="N12" s="16">
        <v>1260</v>
      </c>
      <c r="O12" s="4">
        <f>SUM(H12:N12)</f>
        <v>9168</v>
      </c>
      <c r="P12" s="6">
        <f>O12/$O$13</f>
        <v>0.12203173250984986</v>
      </c>
    </row>
    <row r="13" spans="7:19" x14ac:dyDescent="0.3">
      <c r="G13" s="5" t="s">
        <v>1</v>
      </c>
      <c r="H13" s="13">
        <f t="shared" ref="H13:N13" si="0">SUM(H8:H12)</f>
        <v>10284</v>
      </c>
      <c r="I13" s="13">
        <f t="shared" si="0"/>
        <v>10913</v>
      </c>
      <c r="J13" s="13">
        <f t="shared" si="0"/>
        <v>10927</v>
      </c>
      <c r="K13" s="13">
        <f t="shared" si="0"/>
        <v>12060</v>
      </c>
      <c r="L13" s="13">
        <f t="shared" si="0"/>
        <v>11694</v>
      </c>
      <c r="M13" s="13">
        <f t="shared" si="0"/>
        <v>8030</v>
      </c>
      <c r="N13" s="13">
        <f t="shared" si="0"/>
        <v>11220</v>
      </c>
      <c r="O13" s="3">
        <f>SUM(H13:N13)</f>
        <v>75128</v>
      </c>
      <c r="P13" s="6">
        <f>O13/$O$13</f>
        <v>1</v>
      </c>
    </row>
    <row r="14" spans="7:19" x14ac:dyDescent="0.3">
      <c r="G14" s="5"/>
      <c r="H14" s="1"/>
      <c r="I14" s="1"/>
      <c r="P14" t="s">
        <v>6</v>
      </c>
    </row>
    <row r="15" spans="7:19" x14ac:dyDescent="0.3">
      <c r="G15" s="2" t="s">
        <v>2</v>
      </c>
      <c r="H15" s="1">
        <f t="shared" ref="H15:O15" si="1">MAX(H8:H12)</f>
        <v>4050</v>
      </c>
      <c r="I15" s="1">
        <f t="shared" si="1"/>
        <v>3546</v>
      </c>
      <c r="J15" s="1">
        <f t="shared" si="1"/>
        <v>3467</v>
      </c>
      <c r="K15" s="1">
        <f t="shared" si="1"/>
        <v>4000</v>
      </c>
      <c r="L15" s="1">
        <f t="shared" si="1"/>
        <v>5500</v>
      </c>
      <c r="M15" s="1">
        <f t="shared" si="1"/>
        <v>2450</v>
      </c>
      <c r="N15" s="1">
        <f t="shared" si="1"/>
        <v>3460</v>
      </c>
      <c r="O15" s="1">
        <f t="shared" si="1"/>
        <v>25163</v>
      </c>
    </row>
    <row r="16" spans="7:19" x14ac:dyDescent="0.3">
      <c r="G16" s="2" t="s">
        <v>3</v>
      </c>
      <c r="H16" s="1">
        <f t="shared" ref="H16:O16" si="2">MIN(H8:H12)</f>
        <v>1000</v>
      </c>
      <c r="I16" s="1">
        <f t="shared" si="2"/>
        <v>1000</v>
      </c>
      <c r="J16" s="1">
        <f t="shared" si="2"/>
        <v>1000</v>
      </c>
      <c r="K16" s="1">
        <f t="shared" si="2"/>
        <v>1000</v>
      </c>
      <c r="L16" s="1">
        <f t="shared" si="2"/>
        <v>1000</v>
      </c>
      <c r="M16" s="1">
        <f t="shared" si="2"/>
        <v>1000</v>
      </c>
      <c r="N16" s="1">
        <f t="shared" si="2"/>
        <v>1000</v>
      </c>
      <c r="O16" s="1">
        <f t="shared" si="2"/>
        <v>7000</v>
      </c>
    </row>
    <row r="17" spans="7:18" x14ac:dyDescent="0.3">
      <c r="G17" s="2" t="s">
        <v>4</v>
      </c>
      <c r="H17">
        <f>AVERAGE(H8:H12)</f>
        <v>2056.8000000000002</v>
      </c>
      <c r="I17">
        <f t="shared" ref="I17:O17" si="3">AVERAGE(I8:I12)</f>
        <v>2182.6</v>
      </c>
      <c r="J17">
        <f t="shared" si="3"/>
        <v>2185.4</v>
      </c>
      <c r="K17">
        <f t="shared" si="3"/>
        <v>2412</v>
      </c>
      <c r="L17">
        <f t="shared" si="3"/>
        <v>2338.8000000000002</v>
      </c>
      <c r="M17">
        <f t="shared" si="3"/>
        <v>1606</v>
      </c>
      <c r="N17">
        <f t="shared" si="3"/>
        <v>2244</v>
      </c>
      <c r="O17">
        <f t="shared" si="3"/>
        <v>15025.6</v>
      </c>
    </row>
    <row r="18" spans="7:18" x14ac:dyDescent="0.3">
      <c r="G18" s="2" t="s">
        <v>5</v>
      </c>
      <c r="H18">
        <f>COUNT(H8:H12)</f>
        <v>5</v>
      </c>
      <c r="I18">
        <f t="shared" ref="I18:O18" si="4">COUNT(I8:I12)</f>
        <v>5</v>
      </c>
      <c r="J18">
        <f t="shared" si="4"/>
        <v>5</v>
      </c>
      <c r="K18">
        <f t="shared" si="4"/>
        <v>5</v>
      </c>
      <c r="L18">
        <f t="shared" si="4"/>
        <v>5</v>
      </c>
      <c r="M18">
        <f t="shared" si="4"/>
        <v>5</v>
      </c>
      <c r="N18">
        <f t="shared" si="4"/>
        <v>5</v>
      </c>
      <c r="O18">
        <f t="shared" si="4"/>
        <v>5</v>
      </c>
    </row>
    <row r="26" spans="7:18" ht="40.200000000000003" x14ac:dyDescent="0.3">
      <c r="I26" s="11" t="s">
        <v>14</v>
      </c>
      <c r="J26" s="11"/>
      <c r="K26" s="11"/>
      <c r="L26" s="11"/>
      <c r="M26" s="11"/>
      <c r="N26" s="11"/>
      <c r="O26" s="11"/>
      <c r="P26" s="11"/>
      <c r="Q26" s="11"/>
      <c r="R26" s="11"/>
    </row>
  </sheetData>
  <mergeCells count="2">
    <mergeCell ref="I4:S4"/>
    <mergeCell ref="I26:R26"/>
  </mergeCells>
  <conditionalFormatting sqref="G14">
    <cfRule type="uniqueValues" dxfId="6" priority="7"/>
  </conditionalFormatting>
  <conditionalFormatting sqref="O7">
    <cfRule type="uniqueValues" dxfId="5" priority="6"/>
  </conditionalFormatting>
  <conditionalFormatting sqref="H8:N12">
    <cfRule type="cellIs" dxfId="4" priority="2" operator="between">
      <formula>2000</formula>
      <formula>2500</formula>
    </cfRule>
    <cfRule type="cellIs" dxfId="3" priority="5" operator="greaterThan">
      <formula>2800</formula>
    </cfRule>
  </conditionalFormatting>
  <conditionalFormatting sqref="G8:G13">
    <cfRule type="uniqueValues" dxfId="2" priority="4"/>
  </conditionalFormatting>
  <conditionalFormatting sqref="H8:N12 H14:N18">
    <cfRule type="cellIs" dxfId="1" priority="3" operator="greaterThan">
      <formula>2000</formula>
    </cfRule>
  </conditionalFormatting>
  <conditionalFormatting sqref="H8:N12 H14:N18">
    <cfRule type="cellIs" dxfId="0" priority="1" operator="between">
      <formula>2000</formula>
      <formula>2500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F068-4B80-4CE5-BE7B-A8CEAD6B0BB5}">
  <dimension ref="A1"/>
  <sheetViews>
    <sheetView topLeftCell="A7" zoomScale="63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Monthly Budget</vt:lpstr>
      <vt:lpstr>Copy Exercise</vt:lpstr>
      <vt:lpstr>Monthly Budget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Syeda Hiba Siraj</dc:creator>
  <cp:lastModifiedBy>Syeda Hiba Siraj</cp:lastModifiedBy>
  <cp:lastPrinted>2021-04-06T20:03:23Z</cp:lastPrinted>
  <dcterms:created xsi:type="dcterms:W3CDTF">2021-03-30T11:07:52Z</dcterms:created>
  <dcterms:modified xsi:type="dcterms:W3CDTF">2021-04-06T20:29:14Z</dcterms:modified>
</cp:coreProperties>
</file>