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l/Desktop/UNI/year 1/operational research I /"/>
    </mc:Choice>
  </mc:AlternateContent>
  <xr:revisionPtr revIDLastSave="0" documentId="8_{1AAA8830-8D6F-6148-8861-2C7A230FF2F4}" xr6:coauthVersionLast="47" xr6:coauthVersionMax="47" xr10:uidLastSave="{00000000-0000-0000-0000-000000000000}"/>
  <bookViews>
    <workbookView xWindow="0" yWindow="500" windowWidth="26080" windowHeight="12900" activeTab="1" xr2:uid="{BF4DD56B-9EB1-764F-AEAF-889792BE7837}"/>
  </bookViews>
  <sheets>
    <sheet name="Answer Report 1" sheetId="5" r:id="rId1"/>
    <sheet name="Sheet1" sheetId="1" r:id="rId2"/>
  </sheets>
  <definedNames>
    <definedName name="solver_adj" localSheetId="1" hidden="1">Sheet1!$B$48:$D$48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itr" localSheetId="1" hidden="1">2147483647</definedName>
    <definedName name="solver_lhs1" localSheetId="1" hidden="1">Sheet1!$B$48:$D$48</definedName>
    <definedName name="solver_lhs2" localSheetId="1" hidden="1">Sheet1!$B$53</definedName>
    <definedName name="solver_lhs3" localSheetId="1" hidden="1">Sheet1!$B$54</definedName>
    <definedName name="solver_lhs4" localSheetId="1" hidden="1">Sheet1!$B$55</definedName>
    <definedName name="solver_lhs5" localSheetId="1" hidden="1">Sheet1!$B$56</definedName>
    <definedName name="solver_lhs6" localSheetId="1" hidden="1">Sheet1!$B$57</definedName>
    <definedName name="solver_lhs7" localSheetId="1" hidden="1">Sheet1!$B$58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7</definedName>
    <definedName name="solver_opt" localSheetId="1" hidden="1">Sheet1!$B$50</definedName>
    <definedName name="solver_pre" localSheetId="1" hidden="1">0.000001</definedName>
    <definedName name="solver_rbv" localSheetId="1" hidden="1">1</definedName>
    <definedName name="solver_rel1" localSheetId="1" hidden="1">4</definedName>
    <definedName name="solver_rel2" localSheetId="1" hidden="1">1</definedName>
    <definedName name="solver_rel3" localSheetId="1" hidden="1">1</definedName>
    <definedName name="solver_rel4" localSheetId="1" hidden="1">3</definedName>
    <definedName name="solver_rel5" localSheetId="1" hidden="1">3</definedName>
    <definedName name="solver_rel6" localSheetId="1" hidden="1">1</definedName>
    <definedName name="solver_rel7" localSheetId="1" hidden="1">3</definedName>
    <definedName name="solver_rhs1" localSheetId="1" hidden="1">"integer"</definedName>
    <definedName name="solver_rhs2" localSheetId="1" hidden="1">Sheet1!$D$53</definedName>
    <definedName name="solver_rhs3" localSheetId="1" hidden="1">Sheet1!$D$54</definedName>
    <definedName name="solver_rhs4" localSheetId="1" hidden="1">Sheet1!$D$55</definedName>
    <definedName name="solver_rhs5" localSheetId="1" hidden="1">Sheet1!$D$56</definedName>
    <definedName name="solver_rhs6" localSheetId="1" hidden="1">Sheet1!$D$57</definedName>
    <definedName name="solver_rhs7" localSheetId="1" hidden="1">Sheet1!$D$58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2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8" i="1" l="1"/>
  <c r="D57" i="1"/>
  <c r="B57" i="1"/>
  <c r="D56" i="1"/>
  <c r="B56" i="1"/>
  <c r="D55" i="1"/>
  <c r="B55" i="1"/>
  <c r="D54" i="1"/>
  <c r="B54" i="1"/>
  <c r="D53" i="1"/>
  <c r="B53" i="1"/>
  <c r="B50" i="1"/>
  <c r="B37" i="1"/>
  <c r="B36" i="1"/>
  <c r="B35" i="1"/>
  <c r="D34" i="1"/>
  <c r="B34" i="1"/>
  <c r="H30" i="1"/>
  <c r="D35" i="1"/>
  <c r="D33" i="1"/>
  <c r="B33" i="1"/>
</calcChain>
</file>

<file path=xl/sharedStrings.xml><?xml version="1.0" encoding="utf-8"?>
<sst xmlns="http://schemas.openxmlformats.org/spreadsheetml/2006/main" count="110" uniqueCount="76">
  <si>
    <t>Q3</t>
  </si>
  <si>
    <t>RHS</t>
  </si>
  <si>
    <t>#1</t>
  </si>
  <si>
    <t>Q4</t>
  </si>
  <si>
    <t>Constraints</t>
  </si>
  <si>
    <t>A</t>
  </si>
  <si>
    <t>B</t>
  </si>
  <si>
    <t>C</t>
  </si>
  <si>
    <t>D</t>
  </si>
  <si>
    <t>E</t>
  </si>
  <si>
    <t>Amount</t>
  </si>
  <si>
    <t>decision variable</t>
  </si>
  <si>
    <t>max</t>
  </si>
  <si>
    <t>constraint</t>
  </si>
  <si>
    <t>&lt;=</t>
  </si>
  <si>
    <t>&gt;=</t>
  </si>
  <si>
    <t>Microsoft Excel 16.67 Answer Report</t>
  </si>
  <si>
    <t>Worksheet: [Book6]Sheet1</t>
  </si>
  <si>
    <t>Result: Solver found a solution.  All constraints and optimality conditions are satisfied.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</si>
  <si>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</si>
  <si>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</si>
  <si>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</si>
  <si>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</si>
  <si>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</si>
  <si>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</si>
  <si>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</si>
  <si>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</si>
  <si>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</si>
  <si>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</si>
  <si>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</si>
  <si>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</si>
  <si>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</si>
  <si>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</si>
  <si>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</si>
  <si>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decision variable B</t>
  </si>
  <si>
    <t>decision variable C</t>
  </si>
  <si>
    <t>Binding</t>
  </si>
  <si>
    <t xml:space="preserve">A independency </t>
  </si>
  <si>
    <t>C independency</t>
  </si>
  <si>
    <t>B condition</t>
  </si>
  <si>
    <t>D condition</t>
  </si>
  <si>
    <t>=</t>
  </si>
  <si>
    <t>a</t>
  </si>
  <si>
    <t>c</t>
  </si>
  <si>
    <t>d</t>
  </si>
  <si>
    <t>b</t>
  </si>
  <si>
    <t>Q5</t>
  </si>
  <si>
    <t>S</t>
  </si>
  <si>
    <t>money</t>
  </si>
  <si>
    <t>space</t>
  </si>
  <si>
    <t>constraints</t>
  </si>
  <si>
    <t>&lt;</t>
  </si>
  <si>
    <t>Report Created: 12/12/2022 23:26:34</t>
  </si>
  <si>
    <t>Solution Time: 1640.774 Seconds.</t>
  </si>
  <si>
    <t>Iterations: 1 Subproblems: 6</t>
  </si>
  <si>
    <t>Max Time Unlimited, Iterations Unlimited, Precision 1E-06, Use Automatic Scaling</t>
  </si>
  <si>
    <t>$B$50</t>
  </si>
  <si>
    <t>max C</t>
  </si>
  <si>
    <t>$B$48</t>
  </si>
  <si>
    <t>$C$48</t>
  </si>
  <si>
    <t>decision variable S</t>
  </si>
  <si>
    <t>$D$48</t>
  </si>
  <si>
    <t>$B$53</t>
  </si>
  <si>
    <t>$B$53&lt;=$D$53</t>
  </si>
  <si>
    <t>Not Binding</t>
  </si>
  <si>
    <t>$B$54</t>
  </si>
  <si>
    <t>$B$54&lt;=$D$54</t>
  </si>
  <si>
    <t>$B$55</t>
  </si>
  <si>
    <t>$B$55&gt;=$D$55</t>
  </si>
  <si>
    <t>$B$56</t>
  </si>
  <si>
    <t>$B$56&gt;=$D$56</t>
  </si>
  <si>
    <t>$B$57</t>
  </si>
  <si>
    <t>$B$57&lt;=$D$57</t>
  </si>
  <si>
    <t>$B$58</t>
  </si>
  <si>
    <t>$B$58&gt;=$D$58</t>
  </si>
  <si>
    <t>$B$48:$D$48=Integer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</si>
</sst>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DAB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330200</xdr:colOff>
      <xdr:row>0</xdr:row>
      <xdr:rowOff>0</xdr:rowOff>
    </xdr:from>
    <xdr:to>
      <xdr:col>9</xdr:col>
      <xdr:colOff>215900</xdr:colOff>
      <xdr:row>18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386735-A69F-B1A8-CE53-25F5B660A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0200" y="0"/>
          <a:ext cx="7772400" cy="365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3856-16ED-D241-A7D2-CE9C3B2AB64E}">
  <dimension ref="A1:G34"/>
  <sheetViews>
    <sheetView showGridLines="0" workbookViewId="0"/>
  </sheetViews>
  <sheetFormatPr baseColWidth="10" defaultRowHeight="16" x14ac:dyDescent="0.2"/>
  <cols>
    <col min="1" max="1" width="2.33203125" customWidth="1"/>
    <col min="2" max="2" width="19" bestFit="1" customWidth="1"/>
    <col min="3" max="3" width="16.6640625" bestFit="1" customWidth="1"/>
    <col min="4" max="4" width="12.83203125" bestFit="1" customWidth="1"/>
    <col min="5" max="5" width="13.5" bestFit="1" customWidth="1"/>
    <col min="6" max="6" width="10.83203125" bestFit="1" customWidth="1"/>
    <col min="7" max="7" width="5.5" bestFit="1" customWidth="1"/>
  </cols>
  <sheetData>
    <row r="1" spans="1:5" x14ac:dyDescent="0.2">
      <c r="A1" s="2" t="s">
        <v>16</v>
      </c>
    </row>
    <row r="2" spans="1:5" x14ac:dyDescent="0.2">
      <c r="A2" s="2" t="s">
        <v>17</v>
      </c>
    </row>
    <row r="3" spans="1:5" x14ac:dyDescent="0.2">
      <c r="A3" s="2" t="s">
        <v>52</v>
      </c>
    </row>
    <row r="4" spans="1:5" x14ac:dyDescent="0.2">
      <c r="A4" s="2" t="s">
        <v>18</v>
      </c>
    </row>
    <row r="5" spans="1:5" x14ac:dyDescent="0.2">
      <c r="A5" s="2" t="s">
        <v>19</v>
      </c>
    </row>
    <row r="6" spans="1:5" x14ac:dyDescent="0.2">
      <c r="A6" s="2"/>
      <c r="B6" t="s">
        <v>20</v>
      </c>
    </row>
    <row r="7" spans="1:5" x14ac:dyDescent="0.2">
      <c r="A7" s="2"/>
      <c r="B7" t="s">
        <v>53</v>
      </c>
    </row>
    <row r="8" spans="1:5" x14ac:dyDescent="0.2">
      <c r="A8" s="2"/>
      <c r="B8" t="s">
        <v>54</v>
      </c>
    </row>
    <row r="9" spans="1:5" x14ac:dyDescent="0.2">
      <c r="A9" s="2" t="s">
        <v>21</v>
      </c>
    </row>
    <row r="10" spans="1:5" x14ac:dyDescent="0.2">
      <c r="B10" t="s">
        <v>55</v>
      </c>
    </row>
    <row r="11" spans="1:5" x14ac:dyDescent="0.2">
      <c r="B11" t="s">
        <v>22</v>
      </c>
    </row>
    <row r="14" spans="1:5" ht="17" thickBot="1" x14ac:dyDescent="0.25">
      <c r="A14" t="s">
        <v>23</v>
      </c>
    </row>
    <row r="15" spans="1:5" ht="17" thickBot="1" x14ac:dyDescent="0.25">
      <c r="B15" s="4" t="s">
        <v>24</v>
      </c>
      <c r="C15" s="4" t="s">
        <v>25</v>
      </c>
      <c r="D15" s="4" t="s">
        <v>26</v>
      </c>
      <c r="E15" s="4" t="s">
        <v>27</v>
      </c>
    </row>
    <row r="16" spans="1:5" ht="17" thickBot="1" x14ac:dyDescent="0.25">
      <c r="B16" s="3" t="s">
        <v>56</v>
      </c>
      <c r="C16" s="3" t="s">
        <v>57</v>
      </c>
      <c r="D16" s="6">
        <v>0</v>
      </c>
      <c r="E16" s="6">
        <v>180</v>
      </c>
    </row>
    <row r="19" spans="1:7" ht="17" thickBot="1" x14ac:dyDescent="0.25">
      <c r="A19" t="s">
        <v>28</v>
      </c>
    </row>
    <row r="20" spans="1:7" ht="17" thickBot="1" x14ac:dyDescent="0.25">
      <c r="B20" s="4" t="s">
        <v>24</v>
      </c>
      <c r="C20" s="4" t="s">
        <v>25</v>
      </c>
      <c r="D20" s="4" t="s">
        <v>26</v>
      </c>
      <c r="E20" s="4" t="s">
        <v>27</v>
      </c>
      <c r="F20" s="4" t="s">
        <v>29</v>
      </c>
    </row>
    <row r="21" spans="1:7" x14ac:dyDescent="0.2">
      <c r="B21" s="5" t="s">
        <v>58</v>
      </c>
      <c r="C21" s="5" t="s">
        <v>35</v>
      </c>
      <c r="D21" s="7">
        <v>0</v>
      </c>
      <c r="E21" s="7">
        <v>1</v>
      </c>
      <c r="F21" s="5" t="s">
        <v>29</v>
      </c>
    </row>
    <row r="22" spans="1:7" x14ac:dyDescent="0.2">
      <c r="B22" s="5" t="s">
        <v>59</v>
      </c>
      <c r="C22" s="5" t="s">
        <v>60</v>
      </c>
      <c r="D22" s="7">
        <v>0</v>
      </c>
      <c r="E22" s="7">
        <v>7</v>
      </c>
      <c r="F22" s="5" t="s">
        <v>29</v>
      </c>
    </row>
    <row r="23" spans="1:7" ht="17" thickBot="1" x14ac:dyDescent="0.25">
      <c r="B23" s="3" t="s">
        <v>61</v>
      </c>
      <c r="C23" s="3" t="s">
        <v>34</v>
      </c>
      <c r="D23" s="6">
        <v>0</v>
      </c>
      <c r="E23" s="6">
        <v>6</v>
      </c>
      <c r="F23" s="3" t="s">
        <v>29</v>
      </c>
    </row>
    <row r="26" spans="1:7" ht="17" thickBot="1" x14ac:dyDescent="0.25">
      <c r="A26" t="s">
        <v>4</v>
      </c>
    </row>
    <row r="27" spans="1:7" ht="17" thickBot="1" x14ac:dyDescent="0.25">
      <c r="B27" s="4" t="s">
        <v>24</v>
      </c>
      <c r="C27" s="4" t="s">
        <v>25</v>
      </c>
      <c r="D27" s="4" t="s">
        <v>30</v>
      </c>
      <c r="E27" s="4" t="s">
        <v>31</v>
      </c>
      <c r="F27" s="4" t="s">
        <v>32</v>
      </c>
      <c r="G27" s="4" t="s">
        <v>33</v>
      </c>
    </row>
    <row r="28" spans="1:7" x14ac:dyDescent="0.2">
      <c r="B28" s="5" t="s">
        <v>62</v>
      </c>
      <c r="C28" s="5" t="s">
        <v>7</v>
      </c>
      <c r="D28" s="7">
        <v>11.5</v>
      </c>
      <c r="E28" s="5" t="s">
        <v>63</v>
      </c>
      <c r="F28" s="5" t="s">
        <v>64</v>
      </c>
      <c r="G28" s="5">
        <v>0.5</v>
      </c>
    </row>
    <row r="29" spans="1:7" x14ac:dyDescent="0.2">
      <c r="B29" s="5" t="s">
        <v>65</v>
      </c>
      <c r="C29" s="5" t="s">
        <v>7</v>
      </c>
      <c r="D29" s="7">
        <v>52</v>
      </c>
      <c r="E29" s="5" t="s">
        <v>66</v>
      </c>
      <c r="F29" s="5" t="s">
        <v>36</v>
      </c>
      <c r="G29" s="5">
        <v>0</v>
      </c>
    </row>
    <row r="30" spans="1:7" x14ac:dyDescent="0.2">
      <c r="B30" s="5" t="s">
        <v>67</v>
      </c>
      <c r="C30" s="5" t="s">
        <v>7</v>
      </c>
      <c r="D30" s="7">
        <v>7</v>
      </c>
      <c r="E30" s="5" t="s">
        <v>68</v>
      </c>
      <c r="F30" s="5" t="s">
        <v>64</v>
      </c>
      <c r="G30" s="7">
        <v>2</v>
      </c>
    </row>
    <row r="31" spans="1:7" x14ac:dyDescent="0.2">
      <c r="B31" s="5" t="s">
        <v>69</v>
      </c>
      <c r="C31" s="5" t="s">
        <v>7</v>
      </c>
      <c r="D31" s="7">
        <v>1</v>
      </c>
      <c r="E31" s="5" t="s">
        <v>70</v>
      </c>
      <c r="F31" s="5" t="s">
        <v>36</v>
      </c>
      <c r="G31" s="7">
        <v>0</v>
      </c>
    </row>
    <row r="32" spans="1:7" x14ac:dyDescent="0.2">
      <c r="B32" s="5" t="s">
        <v>71</v>
      </c>
      <c r="C32" s="5" t="s">
        <v>7</v>
      </c>
      <c r="D32" s="7">
        <v>1</v>
      </c>
      <c r="E32" s="5" t="s">
        <v>72</v>
      </c>
      <c r="F32" s="5" t="s">
        <v>64</v>
      </c>
      <c r="G32" s="5">
        <v>2</v>
      </c>
    </row>
    <row r="33" spans="2:7" x14ac:dyDescent="0.2">
      <c r="B33" s="5" t="s">
        <v>73</v>
      </c>
      <c r="C33" s="5" t="s">
        <v>7</v>
      </c>
      <c r="D33" s="7">
        <v>6</v>
      </c>
      <c r="E33" s="5" t="s">
        <v>74</v>
      </c>
      <c r="F33" s="5" t="s">
        <v>64</v>
      </c>
      <c r="G33" s="7">
        <v>4</v>
      </c>
    </row>
    <row r="34" spans="2:7" ht="17" thickBot="1" x14ac:dyDescent="0.25">
      <c r="B34" s="3" t="s">
        <v>75</v>
      </c>
      <c r="C34" s="3"/>
      <c r="D34" s="3"/>
      <c r="E34" s="3"/>
      <c r="F34" s="3"/>
      <c r="G3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4FF-F087-D34C-AE67-B2A7CD5EE0A6}">
  <dimension ref="A1:H58"/>
  <sheetViews>
    <sheetView tabSelected="1" zoomScaleNormal="100" workbookViewId="0">
      <selection activeCell="B50" sqref="B50"/>
    </sheetView>
  </sheetViews>
  <sheetFormatPr baseColWidth="10" defaultRowHeight="16" x14ac:dyDescent="0.2"/>
  <cols>
    <col min="1" max="1" width="16.83203125" customWidth="1"/>
  </cols>
  <sheetData>
    <row r="1" spans="1:1" x14ac:dyDescent="0.2">
      <c r="A1" t="s">
        <v>0</v>
      </c>
    </row>
    <row r="21" spans="1:8" x14ac:dyDescent="0.2">
      <c r="A21" t="s">
        <v>3</v>
      </c>
    </row>
    <row r="22" spans="1:8" x14ac:dyDescent="0.2">
      <c r="A22" t="s">
        <v>4</v>
      </c>
      <c r="B22" t="s">
        <v>5</v>
      </c>
      <c r="C22" t="s">
        <v>6</v>
      </c>
      <c r="D22" t="s">
        <v>7</v>
      </c>
      <c r="E22" t="s">
        <v>8</v>
      </c>
      <c r="F22" t="s">
        <v>9</v>
      </c>
      <c r="G22" t="s">
        <v>1</v>
      </c>
    </row>
    <row r="23" spans="1:8" x14ac:dyDescent="0.2">
      <c r="A23" t="s">
        <v>40</v>
      </c>
      <c r="D23">
        <v>1</v>
      </c>
      <c r="E23">
        <v>1</v>
      </c>
      <c r="G23">
        <v>0</v>
      </c>
    </row>
    <row r="24" spans="1:8" x14ac:dyDescent="0.2">
      <c r="A24" t="s">
        <v>39</v>
      </c>
      <c r="B24">
        <v>1</v>
      </c>
      <c r="C24">
        <v>1</v>
      </c>
      <c r="G24">
        <v>0</v>
      </c>
    </row>
    <row r="25" spans="1:8" x14ac:dyDescent="0.2">
      <c r="A25" t="s">
        <v>10</v>
      </c>
      <c r="B25">
        <v>1</v>
      </c>
      <c r="C25">
        <v>1</v>
      </c>
      <c r="D25">
        <v>1</v>
      </c>
      <c r="E25">
        <v>1</v>
      </c>
      <c r="F25">
        <v>1</v>
      </c>
      <c r="G25">
        <v>3</v>
      </c>
    </row>
    <row r="26" spans="1:8" x14ac:dyDescent="0.2">
      <c r="A26" t="s">
        <v>37</v>
      </c>
      <c r="B26">
        <v>1</v>
      </c>
      <c r="C26">
        <v>1</v>
      </c>
      <c r="G26">
        <v>1</v>
      </c>
    </row>
    <row r="27" spans="1:8" x14ac:dyDescent="0.2">
      <c r="A27" t="s">
        <v>38</v>
      </c>
      <c r="D27">
        <v>1</v>
      </c>
      <c r="E27">
        <v>1</v>
      </c>
      <c r="G27">
        <v>1</v>
      </c>
    </row>
    <row r="29" spans="1:8" x14ac:dyDescent="0.2">
      <c r="A29" t="s">
        <v>11</v>
      </c>
      <c r="B29" s="1">
        <v>0</v>
      </c>
      <c r="C29" s="1">
        <v>0</v>
      </c>
      <c r="D29" s="1">
        <v>1</v>
      </c>
      <c r="E29" s="1">
        <v>1</v>
      </c>
      <c r="F29" s="1">
        <v>1</v>
      </c>
      <c r="H29" t="s">
        <v>12</v>
      </c>
    </row>
    <row r="30" spans="1:8" x14ac:dyDescent="0.2">
      <c r="H30" s="1">
        <f>(B31*B29)+(C31*C29)+(D31*D29)+(E31*E29)+(F31*F29)</f>
        <v>20</v>
      </c>
    </row>
    <row r="31" spans="1:8" x14ac:dyDescent="0.2">
      <c r="A31" t="s">
        <v>12</v>
      </c>
      <c r="B31">
        <v>5</v>
      </c>
      <c r="C31">
        <v>7</v>
      </c>
      <c r="D31">
        <v>4</v>
      </c>
      <c r="E31">
        <v>6</v>
      </c>
      <c r="F31">
        <v>10</v>
      </c>
    </row>
    <row r="32" spans="1:8" x14ac:dyDescent="0.2">
      <c r="A32" t="s">
        <v>13</v>
      </c>
    </row>
    <row r="33" spans="1:5" x14ac:dyDescent="0.2">
      <c r="A33" t="s">
        <v>2</v>
      </c>
      <c r="B33">
        <f>(B25*B29)+(C25*C29)+(D25*D29)+(E25*E29)+(F25*F29)</f>
        <v>3</v>
      </c>
      <c r="C33" t="s">
        <v>14</v>
      </c>
      <c r="D33">
        <f>G25</f>
        <v>3</v>
      </c>
    </row>
    <row r="34" spans="1:5" x14ac:dyDescent="0.2">
      <c r="A34" t="s">
        <v>42</v>
      </c>
      <c r="B34">
        <f>(C26*C29)-(B26*B29)</f>
        <v>0</v>
      </c>
      <c r="C34" t="s">
        <v>41</v>
      </c>
      <c r="D34">
        <f>G26</f>
        <v>1</v>
      </c>
    </row>
    <row r="35" spans="1:5" x14ac:dyDescent="0.2">
      <c r="A35" t="s">
        <v>43</v>
      </c>
      <c r="B35">
        <f>(E27*E29)-(D27*D29)</f>
        <v>0</v>
      </c>
      <c r="C35" t="s">
        <v>41</v>
      </c>
      <c r="D35">
        <f>G27</f>
        <v>1</v>
      </c>
    </row>
    <row r="36" spans="1:5" x14ac:dyDescent="0.2">
      <c r="A36" t="s">
        <v>44</v>
      </c>
      <c r="B36">
        <f>(E23*E29)-(D23*D29)</f>
        <v>0</v>
      </c>
      <c r="C36" t="s">
        <v>14</v>
      </c>
      <c r="D36">
        <v>0</v>
      </c>
    </row>
    <row r="37" spans="1:5" x14ac:dyDescent="0.2">
      <c r="A37" t="s">
        <v>45</v>
      </c>
      <c r="B37">
        <f>(C24*C29)-(B24*B29)</f>
        <v>0</v>
      </c>
      <c r="C37" t="s">
        <v>14</v>
      </c>
      <c r="D37">
        <v>0</v>
      </c>
    </row>
    <row r="39" spans="1:5" x14ac:dyDescent="0.2">
      <c r="A39" t="s">
        <v>46</v>
      </c>
    </row>
    <row r="40" spans="1:5" x14ac:dyDescent="0.2">
      <c r="A40" t="s">
        <v>4</v>
      </c>
      <c r="B40" t="s">
        <v>7</v>
      </c>
      <c r="C40" t="s">
        <v>47</v>
      </c>
      <c r="D40" t="s">
        <v>6</v>
      </c>
      <c r="E40" t="s">
        <v>1</v>
      </c>
    </row>
    <row r="41" spans="1:5" x14ac:dyDescent="0.2">
      <c r="A41" t="s">
        <v>48</v>
      </c>
      <c r="B41">
        <v>2</v>
      </c>
      <c r="C41">
        <v>0.5</v>
      </c>
      <c r="D41">
        <v>1</v>
      </c>
      <c r="E41">
        <v>12</v>
      </c>
    </row>
    <row r="42" spans="1:5" x14ac:dyDescent="0.2">
      <c r="A42" t="s">
        <v>49</v>
      </c>
      <c r="B42">
        <v>7</v>
      </c>
      <c r="C42">
        <v>3</v>
      </c>
      <c r="D42">
        <v>4</v>
      </c>
      <c r="E42">
        <v>52</v>
      </c>
    </row>
    <row r="43" spans="1:5" x14ac:dyDescent="0.2">
      <c r="A43">
        <v>3</v>
      </c>
      <c r="C43">
        <v>1</v>
      </c>
      <c r="E43">
        <v>5</v>
      </c>
    </row>
    <row r="44" spans="1:5" x14ac:dyDescent="0.2">
      <c r="A44">
        <v>4</v>
      </c>
      <c r="B44">
        <v>1</v>
      </c>
      <c r="E44">
        <v>1</v>
      </c>
    </row>
    <row r="45" spans="1:5" x14ac:dyDescent="0.2">
      <c r="A45">
        <v>5</v>
      </c>
      <c r="B45">
        <v>1</v>
      </c>
      <c r="E45">
        <v>3</v>
      </c>
    </row>
    <row r="46" spans="1:5" x14ac:dyDescent="0.2">
      <c r="A46">
        <v>6</v>
      </c>
      <c r="D46">
        <v>1</v>
      </c>
      <c r="E46">
        <v>2</v>
      </c>
    </row>
    <row r="48" spans="1:5" x14ac:dyDescent="0.2">
      <c r="A48" t="s">
        <v>11</v>
      </c>
      <c r="B48" s="1">
        <v>1</v>
      </c>
      <c r="C48" s="1">
        <v>7</v>
      </c>
      <c r="D48" s="1">
        <v>6</v>
      </c>
    </row>
    <row r="50" spans="1:4" x14ac:dyDescent="0.2">
      <c r="A50" t="s">
        <v>12</v>
      </c>
      <c r="B50">
        <f>(15*D48)+(20*B48)+(10*C48)</f>
        <v>180</v>
      </c>
    </row>
    <row r="52" spans="1:4" x14ac:dyDescent="0.2">
      <c r="A52" t="s">
        <v>50</v>
      </c>
    </row>
    <row r="53" spans="1:4" x14ac:dyDescent="0.2">
      <c r="A53">
        <v>1</v>
      </c>
      <c r="B53">
        <f>(B41*B48)+(C41*C48)+(D41*D48)</f>
        <v>11.5</v>
      </c>
      <c r="C53" t="s">
        <v>14</v>
      </c>
      <c r="D53">
        <f>E41</f>
        <v>12</v>
      </c>
    </row>
    <row r="54" spans="1:4" x14ac:dyDescent="0.2">
      <c r="A54">
        <v>2</v>
      </c>
      <c r="B54">
        <f>(B42*B48)+(C42*C48)+(D42*D48)</f>
        <v>52</v>
      </c>
      <c r="C54" t="s">
        <v>14</v>
      </c>
      <c r="D54">
        <f>E42</f>
        <v>52</v>
      </c>
    </row>
    <row r="55" spans="1:4" x14ac:dyDescent="0.2">
      <c r="A55">
        <v>3</v>
      </c>
      <c r="B55">
        <f>C43*C48</f>
        <v>7</v>
      </c>
      <c r="C55" t="s">
        <v>15</v>
      </c>
      <c r="D55">
        <f>E43</f>
        <v>5</v>
      </c>
    </row>
    <row r="56" spans="1:4" x14ac:dyDescent="0.2">
      <c r="A56">
        <v>4</v>
      </c>
      <c r="B56">
        <f>(B44*B48)</f>
        <v>1</v>
      </c>
      <c r="C56" t="s">
        <v>15</v>
      </c>
      <c r="D56">
        <f>E44</f>
        <v>1</v>
      </c>
    </row>
    <row r="57" spans="1:4" x14ac:dyDescent="0.2">
      <c r="A57">
        <v>5</v>
      </c>
      <c r="B57">
        <f>(B45*B48)</f>
        <v>1</v>
      </c>
      <c r="C57" t="s">
        <v>51</v>
      </c>
      <c r="D57">
        <f>E45</f>
        <v>3</v>
      </c>
    </row>
    <row r="58" spans="1:4" x14ac:dyDescent="0.2">
      <c r="A58">
        <v>6</v>
      </c>
      <c r="B58">
        <f>(D46*D48)</f>
        <v>6</v>
      </c>
      <c r="C58" t="s">
        <v>15</v>
      </c>
      <c r="D5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2022-12-12T22:07:17Z</dcterms:created>
  <dcterms:modified xsi:type="dcterms:W3CDTF">2022-12-12T23:27:11Z</dcterms:modified>
</cp:coreProperties>
</file>