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de\Source\Repos\ProStudCreator\ProStudCreator\Content\"/>
    </mc:Choice>
  </mc:AlternateContent>
  <xr:revisionPtr revIDLastSave="0" documentId="10_ncr:100000_{887E4B21-8AA1-4225-B98F-0E4C23562F20}" xr6:coauthVersionLast="31" xr6:coauthVersionMax="31" xr10:uidLastSave="{00000000-0000-0000-0000-000000000000}"/>
  <bookViews>
    <workbookView xWindow="7425" yWindow="1035" windowWidth="15480" windowHeight="11640" activeTab="2" xr2:uid="{00000000-000D-0000-FFFF-FFFF00000000}"/>
  </bookViews>
  <sheets>
    <sheet name="1. Gesamtbewertung (Text)" sheetId="2" r:id="rId1"/>
    <sheet name="2. Detailbewertung (Excel)" sheetId="1" r:id="rId2"/>
    <sheet name="3. Kommunikation der Bewertung" sheetId="3" r:id="rId3"/>
  </sheets>
  <definedNames>
    <definedName name="_Toc156968632" localSheetId="0">'1. Gesamtbewertung (Text)'!$A$6</definedName>
    <definedName name="_xlnm.Print_Area" localSheetId="1">'2. Detailbewertung (Excel)'!$A$1:$G$38</definedName>
  </definedNames>
  <calcPr calcId="179017"/>
</workbook>
</file>

<file path=xl/calcChain.xml><?xml version="1.0" encoding="utf-8"?>
<calcChain xmlns="http://schemas.openxmlformats.org/spreadsheetml/2006/main">
  <c r="D22" i="1" l="1"/>
  <c r="C25" i="1" l="1"/>
  <c r="D27" i="1" s="1"/>
  <c r="C13" i="1"/>
  <c r="D17" i="1" s="1"/>
  <c r="D10" i="1"/>
  <c r="B45" i="2" l="1"/>
  <c r="C33" i="1"/>
  <c r="D28" i="1"/>
  <c r="C34" i="1" l="1"/>
  <c r="C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Vogel</author>
  </authors>
  <commentList>
    <comment ref="D17" authorId="0" shapeId="0" xr:uid="{00000000-0006-0000-0100-00000100000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<sst xmlns="http://schemas.openxmlformats.org/spreadsheetml/2006/main" count="79" uniqueCount="61">
  <si>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</si>
  <si>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</si>
  <si>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</si>
  <si>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</si>
  <si>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</si>
  <si>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</si>
  <si>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</si>
  <si>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</si>
  <si>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</si>
  <si>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</si>
  <si>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</si>
  <si>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</si>
  <si>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Bonus</t>
  </si>
  <si>
    <t>Umfeld</t>
  </si>
  <si>
    <t>Zwischennote 1 - Gewicht: 1</t>
  </si>
  <si>
    <t>Zwischennote 4 - Gewicht: 1</t>
  </si>
  <si>
    <t>Verteidigung (P6)</t>
  </si>
  <si>
    <t>Präsentationen (Zwpräs+Schlusspräs)(P5 und P6)</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</si>
  <si>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</si>
  <si>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</si>
  <si>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</si>
  <si>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</si>
  <si>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</si>
  <si>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</si>
  <si>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</si>
  <si>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</si>
  <si>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</si>
  <si>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</si>
  <si>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</si>
  <si>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</si>
  <si>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</si>
  <si>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</si>
  <si>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Projektvereinbarung Inhalt</t>
  </si>
  <si>
    <t>Projektvereinbarung Projektplanung</t>
  </si>
  <si>
    <r>
      <t xml:space="preserve">Theoretische Arbeit
</t>
    </r>
    <r>
      <rPr>
        <i/>
        <sz val="10"/>
        <rFont val="Arial"/>
        <family val="2"/>
      </rPr>
      <t>Die Gewichtung soll der Ausrichtung des Projekts entsprechend Richtung Theorie oder Praxis verschoben werden. Die Summe der beiden Blöcke muss immer 2 ergeben.</t>
    </r>
  </si>
  <si>
    <r>
      <t xml:space="preserve">Praktische Arbeit
</t>
    </r>
    <r>
      <rPr>
        <i/>
        <sz val="10"/>
        <rFont val="Arial"/>
        <family val="2"/>
      </rPr>
      <t>Die Gewichtung soll der Ausrichtung des Projekts entsprechend Richtung Theorie oder Praxis verschoben werden. Die Summe der beiden Blöcke muss immer 2 ergeben.</t>
    </r>
  </si>
  <si>
    <t>ORGANISATION, PLANUNG, METHODIK</t>
  </si>
  <si>
    <t>SELBSTSTÄNDIGKEIT, ANWENDUNG VON WISSEN</t>
  </si>
  <si>
    <t>Zwischennote 2 - Gewicht: 4</t>
  </si>
  <si>
    <t>Zwischennote 3 - Gewicht: 2</t>
  </si>
  <si>
    <t>KOMMUNIKATION, MOTIVATION</t>
  </si>
  <si>
    <r>
      <t xml:space="preserve">Zusammenarbeit und Kommunikation intern
</t>
    </r>
    <r>
      <rPr>
        <i/>
        <sz val="10"/>
        <rFont val="Arial"/>
        <family val="2"/>
      </rPr>
      <t>Die Gewichtung soll der Ausrichtung des Projekts entsprechend Richtung Intern oder Extern verschoben werden. Die Summe der beiden Blöcke muss immer 2 ergeben.</t>
    </r>
  </si>
  <si>
    <r>
      <t xml:space="preserve">Zusammenarbeit und Kommunikation extern
</t>
    </r>
    <r>
      <rPr>
        <i/>
        <sz val="10"/>
        <rFont val="Arial"/>
        <family val="2"/>
      </rPr>
      <t>Die Gewichtung soll der Ausrichtung des Projekts entsprechend Richtung Intern oder Extern verschoben werden. Die Summe der beiden Blöcke muss immer 2 ergeben.</t>
    </r>
  </si>
  <si>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</si>
  <si>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</si>
  <si>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</si>
  <si>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</si>
  <si>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</si>
  <si>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</si>
  <si>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</si>
  <si>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Die Kommentare sind ein Hilfsmittel für die Projektbetreuer und u.U. nicht geeignet, weitergegeben zu werden. Sie dienen darum primär als Grundlage für die Notengebung und die Schlussbesprechung, aber nicht direkt für die Kommunikation der Bewertung.</t>
  </si>
  <si>
    <t>Lerneffekt durch die Bewertung und die Rückmeldungen.</t>
  </si>
  <si>
    <t>Eine detaillierte Kommunikation der Bewertung ist bei den P5 obligatorisch (kann auch erst zu Beginn des Folgesemesters stattfinden) und bei den P6 wünschenswert (manchmal sind die Studierenden gar nicht mehr verfügbar).</t>
  </si>
  <si>
    <t>Die Studierenden kennen den Bewertungsbogen ab Beginn P5, P6.</t>
  </si>
  <si>
    <t>Die Gewichtungsfaktoren im Blatt "2. Detailbewertung" werden in der Anfangsphase des Projektes festgelegt (der Aufgabenstellung angepasst) und den Studierenden abgegeben.</t>
  </si>
  <si>
    <t>Das Blatt "2. Detailbewertung" wird ebenfalls an die Studierenden abgegeben, ggf. aber ohne die Kommentare (Spalte G). Die Teilnoten (Spalte D) werden abgegeben.</t>
  </si>
  <si>
    <t xml:space="preserve"> Analyse von Ergebnissen</t>
  </si>
  <si>
    <t>DOKUMENTATION, WISSENSTRANSFER</t>
  </si>
  <si>
    <t>Selbstständigkeit/Betreuungsintensität</t>
  </si>
  <si>
    <r>
      <t xml:space="preserve">Lösungskonzept/Strategie
</t>
    </r>
    <r>
      <rPr>
        <i/>
        <sz val="10"/>
        <rFont val="Arial"/>
        <family val="2"/>
      </rPr>
      <t>Je nach Komplexität der Aufgabenstellung soll die Gewichtung zwischen 0.2 (einfach) und 1 (komplex) liegen.</t>
    </r>
  </si>
  <si>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PDF-Form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</si>
</sst>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0000"/>
    <numFmt numFmtId="166" formatCode="0.0"/>
  </numFmts>
  <fonts count="36"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01">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applyBorder="1" applyAlignment="1">
      <alignment horizontal="center"/>
    </xf>
    <xf numFmtId="0" fontId="4" fillId="0" borderId="0" xfId="0" applyFont="1"/>
    <xf numFmtId="0" fontId="8" fillId="0" borderId="0" xfId="0" applyFont="1" applyAlignment="1">
      <alignment horizontal="right"/>
    </xf>
    <xf numFmtId="164" fontId="8" fillId="0" borderId="0" xfId="1" applyFont="1" applyAlignment="1">
      <alignment horizontal="center"/>
    </xf>
    <xf numFmtId="164" fontId="8" fillId="0" borderId="0" xfId="1" applyFont="1" applyBorder="1" applyAlignment="1">
      <alignment horizontal="center"/>
    </xf>
    <xf numFmtId="0" fontId="9" fillId="0" borderId="0" xfId="0" applyFont="1" applyAlignment="1">
      <alignment horizontal="center"/>
    </xf>
    <xf numFmtId="0" fontId="0" fillId="0" borderId="0" xfId="0" applyFill="1"/>
    <xf numFmtId="0" fontId="2" fillId="0" borderId="3" xfId="0" applyFont="1" applyBorder="1" applyAlignment="1">
      <alignment horizontal="left" vertical="center"/>
    </xf>
    <xf numFmtId="0" fontId="0" fillId="0" borderId="4" xfId="0" applyBorder="1"/>
    <xf numFmtId="164"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5" xfId="0" applyBorder="1" applyAlignment="1">
      <alignment vertical="top" wrapText="1"/>
    </xf>
    <xf numFmtId="0" fontId="0" fillId="0" borderId="0" xfId="0" applyNumberFormat="1" applyBorder="1" applyAlignment="1">
      <alignment horizontal="left" vertical="top" wrapText="1" readingOrder="1"/>
    </xf>
    <xf numFmtId="165" fontId="0" fillId="0" borderId="0" xfId="0" applyNumberFormat="1" applyAlignment="1">
      <alignment horizontal="right"/>
    </xf>
    <xf numFmtId="0" fontId="0" fillId="0" borderId="0" xfId="0" applyBorder="1"/>
    <xf numFmtId="0" fontId="0" fillId="0" borderId="0" xfId="0" applyFill="1" applyBorder="1"/>
    <xf numFmtId="0" fontId="16" fillId="0" borderId="15" xfId="0" applyFont="1" applyFill="1" applyBorder="1" applyAlignment="1">
      <alignment horizontal="left" vertical="top" indent="1"/>
    </xf>
    <xf numFmtId="0" fontId="17" fillId="0" borderId="16" xfId="0" applyFont="1" applyBorder="1" applyAlignment="1">
      <alignment horizontal="center" vertical="top"/>
    </xf>
    <xf numFmtId="0" fontId="15" fillId="0" borderId="18" xfId="0" applyFont="1" applyBorder="1" applyAlignment="1">
      <alignment horizontal="center"/>
    </xf>
    <xf numFmtId="0" fontId="15" fillId="0" borderId="19" xfId="0" applyNumberFormat="1" applyFont="1" applyBorder="1" applyAlignment="1">
      <alignment horizontal="left" vertical="top" wrapText="1" readingOrder="1"/>
    </xf>
    <xf numFmtId="0" fontId="16" fillId="0" borderId="21" xfId="0" applyFont="1" applyFill="1" applyBorder="1" applyAlignment="1">
      <alignment horizontal="left" vertical="top" indent="1"/>
    </xf>
    <xf numFmtId="0" fontId="17" fillId="0" borderId="22" xfId="0" applyFont="1" applyBorder="1" applyAlignment="1">
      <alignment horizontal="center" vertical="top"/>
    </xf>
    <xf numFmtId="0" fontId="15" fillId="0" borderId="24" xfId="0" applyFont="1" applyBorder="1" applyAlignment="1">
      <alignment horizontal="center"/>
    </xf>
    <xf numFmtId="0" fontId="16" fillId="0" borderId="2" xfId="0" applyFont="1" applyFill="1" applyBorder="1" applyAlignment="1">
      <alignment horizontal="left" vertical="top" indent="1"/>
    </xf>
    <xf numFmtId="0" fontId="15" fillId="0" borderId="30" xfId="0" applyFont="1" applyBorder="1" applyAlignment="1">
      <alignment horizontal="center"/>
    </xf>
    <xf numFmtId="0" fontId="15" fillId="0" borderId="31" xfId="0" applyNumberFormat="1" applyFont="1" applyBorder="1" applyAlignment="1">
      <alignment horizontal="left" vertical="top" wrapText="1" readingOrder="1"/>
    </xf>
    <xf numFmtId="0" fontId="15" fillId="0" borderId="32" xfId="0" applyNumberFormat="1" applyFont="1" applyBorder="1" applyAlignment="1">
      <alignment horizontal="left" vertical="top" wrapText="1" readingOrder="1"/>
    </xf>
    <xf numFmtId="0" fontId="0" fillId="0" borderId="8" xfId="0" applyNumberFormat="1" applyBorder="1" applyAlignment="1">
      <alignment horizontal="left" vertical="top" wrapText="1" readingOrder="1"/>
    </xf>
    <xf numFmtId="0" fontId="0" fillId="0" borderId="8" xfId="0" applyNumberFormat="1" applyFill="1" applyBorder="1" applyAlignment="1">
      <alignment horizontal="left" vertical="top" wrapText="1" readingOrder="1"/>
    </xf>
    <xf numFmtId="49" fontId="4" fillId="0" borderId="8" xfId="0" applyNumberFormat="1" applyFont="1" applyBorder="1" applyAlignment="1">
      <alignment horizontal="left" vertical="top"/>
    </xf>
    <xf numFmtId="0" fontId="15" fillId="0" borderId="22" xfId="0" applyNumberFormat="1" applyFont="1" applyBorder="1" applyAlignment="1">
      <alignment horizontal="left" vertical="top" wrapText="1" readingOrder="1"/>
    </xf>
    <xf numFmtId="0" fontId="15" fillId="0" borderId="16" xfId="0" applyNumberFormat="1" applyFont="1" applyBorder="1" applyAlignment="1">
      <alignment horizontal="left" vertical="top" wrapText="1" readingOrder="1"/>
    </xf>
    <xf numFmtId="0" fontId="15" fillId="0" borderId="0" xfId="0" applyFont="1" applyFill="1" applyBorder="1" applyAlignment="1">
      <alignment horizontal="center"/>
    </xf>
    <xf numFmtId="0" fontId="17" fillId="0" borderId="25" xfId="0" applyFont="1" applyFill="1" applyBorder="1" applyAlignment="1">
      <alignment horizontal="center" vertical="top"/>
    </xf>
    <xf numFmtId="0" fontId="19" fillId="0" borderId="30" xfId="0" applyFont="1" applyBorder="1" applyAlignment="1">
      <alignment horizontal="center"/>
    </xf>
    <xf numFmtId="0" fontId="19" fillId="0" borderId="31" xfId="0" applyNumberFormat="1" applyFont="1" applyBorder="1" applyAlignment="1">
      <alignment horizontal="left" vertical="top" wrapText="1" readingOrder="1"/>
    </xf>
    <xf numFmtId="0" fontId="19" fillId="0" borderId="0" xfId="0" applyFont="1" applyBorder="1" applyAlignment="1">
      <alignment horizontal="center"/>
    </xf>
    <xf numFmtId="0" fontId="19" fillId="0" borderId="5" xfId="0" applyNumberFormat="1" applyFont="1" applyBorder="1" applyAlignment="1">
      <alignment horizontal="left" vertical="top" wrapText="1" readingOrder="1"/>
    </xf>
    <xf numFmtId="0" fontId="15" fillId="0" borderId="35" xfId="0" applyFont="1" applyBorder="1" applyAlignment="1">
      <alignment horizontal="center"/>
    </xf>
    <xf numFmtId="0" fontId="20" fillId="0" borderId="36" xfId="0" applyFont="1" applyBorder="1"/>
    <xf numFmtId="0" fontId="20" fillId="0" borderId="36" xfId="0" applyFont="1" applyBorder="1" applyAlignment="1">
      <alignment vertical="top"/>
    </xf>
    <xf numFmtId="0" fontId="5" fillId="0" borderId="38" xfId="0" applyFont="1" applyBorder="1" applyAlignment="1">
      <alignment horizontal="center" vertical="center"/>
    </xf>
    <xf numFmtId="0" fontId="4" fillId="0" borderId="0" xfId="0" applyFont="1" applyBorder="1" applyAlignment="1">
      <alignment horizontal="right"/>
    </xf>
    <xf numFmtId="0" fontId="7" fillId="0" borderId="0" xfId="0" applyFont="1" applyBorder="1" applyAlignment="1">
      <alignment horizontal="center"/>
    </xf>
    <xf numFmtId="0" fontId="16" fillId="0" borderId="2" xfId="0" applyFont="1" applyFill="1" applyBorder="1" applyAlignment="1">
      <alignment horizontal="left" vertical="top" wrapText="1" indent="1"/>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16" fillId="0" borderId="21" xfId="0" applyFont="1" applyFill="1" applyBorder="1" applyAlignment="1">
      <alignment horizontal="left" vertical="top" wrapText="1" indent="1"/>
    </xf>
    <xf numFmtId="0" fontId="16" fillId="0" borderId="15" xfId="0" applyFont="1" applyFill="1" applyBorder="1" applyAlignment="1">
      <alignment horizontal="left" vertical="top" wrapText="1" indent="1"/>
    </xf>
    <xf numFmtId="0" fontId="17" fillId="2" borderId="22" xfId="0" applyFont="1" applyFill="1" applyBorder="1" applyAlignment="1">
      <alignment horizontal="center" vertical="top"/>
    </xf>
    <xf numFmtId="0" fontId="17" fillId="0" borderId="22" xfId="0" applyFont="1" applyFill="1" applyBorder="1" applyAlignment="1">
      <alignment horizontal="center" vertical="top"/>
    </xf>
    <xf numFmtId="0" fontId="16" fillId="0" borderId="41" xfId="0" applyFont="1" applyFill="1" applyBorder="1" applyAlignment="1">
      <alignment horizontal="left" vertical="top" indent="1"/>
    </xf>
    <xf numFmtId="0" fontId="17" fillId="0" borderId="39" xfId="0" applyFont="1" applyFill="1" applyBorder="1" applyAlignment="1">
      <alignment horizontal="center" vertical="top"/>
    </xf>
    <xf numFmtId="0" fontId="15" fillId="0" borderId="43" xfId="0" applyFont="1" applyFill="1" applyBorder="1" applyAlignment="1">
      <alignment horizontal="center"/>
    </xf>
    <xf numFmtId="0" fontId="15" fillId="0" borderId="44" xfId="0" applyNumberFormat="1" applyFont="1" applyFill="1" applyBorder="1" applyAlignment="1">
      <alignment horizontal="left" vertical="top" wrapText="1" readingOrder="1"/>
    </xf>
    <xf numFmtId="0" fontId="2" fillId="0" borderId="8" xfId="0" applyFont="1" applyBorder="1" applyAlignment="1">
      <alignment horizontal="left" vertical="center"/>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5" fillId="0" borderId="14" xfId="0" quotePrefix="1" applyNumberFormat="1" applyFont="1" applyBorder="1" applyAlignment="1">
      <alignment horizontal="center" vertical="center"/>
    </xf>
    <xf numFmtId="0" fontId="15" fillId="0" borderId="14" xfId="0" quotePrefix="1"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1" fillId="0" borderId="1" xfId="0" applyFont="1" applyBorder="1" applyAlignment="1">
      <alignment horizontal="center" vertical="center" wrapText="1"/>
    </xf>
    <xf numFmtId="0" fontId="15" fillId="0" borderId="14" xfId="0" applyFont="1" applyBorder="1" applyAlignment="1">
      <alignment horizontal="center" vertical="center"/>
    </xf>
    <xf numFmtId="0" fontId="0" fillId="0" borderId="11" xfId="0" applyBorder="1" applyAlignment="1">
      <alignment horizontal="center" vertical="center"/>
    </xf>
    <xf numFmtId="0" fontId="15" fillId="0" borderId="11" xfId="0" applyFont="1" applyFill="1" applyBorder="1" applyAlignment="1">
      <alignment horizontal="center" vertical="center"/>
    </xf>
    <xf numFmtId="0" fontId="0" fillId="0" borderId="12" xfId="0" applyBorder="1" applyAlignment="1">
      <alignment horizontal="center" vertical="center"/>
    </xf>
    <xf numFmtId="0" fontId="15" fillId="0" borderId="14" xfId="0" applyNumberFormat="1" applyFont="1" applyBorder="1" applyAlignment="1">
      <alignment horizontal="center" vertical="center" wrapText="1"/>
    </xf>
    <xf numFmtId="0" fontId="0" fillId="0" borderId="13" xfId="0" applyBorder="1" applyAlignment="1">
      <alignment horizontal="center" vertical="center"/>
    </xf>
    <xf numFmtId="0" fontId="15" fillId="0" borderId="13" xfId="0" applyFont="1" applyBorder="1" applyAlignment="1">
      <alignment horizontal="center" vertical="center"/>
    </xf>
    <xf numFmtId="0" fontId="2" fillId="0" borderId="0" xfId="0" applyFont="1" applyAlignment="1">
      <alignment horizontal="center" vertical="center"/>
    </xf>
    <xf numFmtId="0" fontId="11" fillId="0" borderId="1" xfId="0" applyFont="1" applyBorder="1" applyAlignment="1">
      <alignment horizontal="center" vertical="center"/>
    </xf>
    <xf numFmtId="0" fontId="0" fillId="0" borderId="8" xfId="0" applyNumberFormat="1" applyBorder="1" applyAlignment="1">
      <alignment horizontal="center" vertical="center" wrapText="1"/>
    </xf>
    <xf numFmtId="0" fontId="0" fillId="0" borderId="0" xfId="0" applyBorder="1" applyAlignment="1">
      <alignment horizontal="center" vertical="center"/>
    </xf>
    <xf numFmtId="0" fontId="4" fillId="0" borderId="22" xfId="0" applyFont="1" applyFill="1" applyBorder="1" applyAlignment="1">
      <alignment horizontal="center"/>
    </xf>
    <xf numFmtId="2" fontId="2" fillId="0" borderId="22" xfId="0" applyNumberFormat="1" applyFont="1" applyBorder="1" applyAlignment="1">
      <alignment horizontal="center"/>
    </xf>
    <xf numFmtId="0" fontId="2" fillId="0" borderId="28" xfId="0" applyFont="1" applyBorder="1"/>
    <xf numFmtId="0" fontId="17" fillId="3" borderId="22" xfId="0" applyFont="1" applyFill="1" applyBorder="1" applyAlignment="1" applyProtection="1">
      <alignment horizontal="center" vertical="top"/>
      <protection locked="0"/>
    </xf>
    <xf numFmtId="166" fontId="17" fillId="3" borderId="23" xfId="0" applyNumberFormat="1" applyFont="1" applyFill="1" applyBorder="1" applyAlignment="1" applyProtection="1">
      <alignment horizontal="center" vertical="top"/>
      <protection locked="0"/>
    </xf>
    <xf numFmtId="166" fontId="17" fillId="3" borderId="17" xfId="0" applyNumberFormat="1" applyFont="1" applyFill="1" applyBorder="1" applyAlignment="1" applyProtection="1">
      <alignment horizontal="center" vertical="top"/>
      <protection locked="0"/>
    </xf>
    <xf numFmtId="0" fontId="17" fillId="3" borderId="16" xfId="0" applyFont="1" applyFill="1" applyBorder="1" applyAlignment="1" applyProtection="1">
      <alignment horizontal="center" vertical="top"/>
      <protection locked="0"/>
    </xf>
    <xf numFmtId="166" fontId="17" fillId="3" borderId="42" xfId="0" applyNumberFormat="1" applyFont="1" applyFill="1" applyBorder="1" applyAlignment="1" applyProtection="1">
      <alignment horizontal="center" vertical="top"/>
      <protection locked="0"/>
    </xf>
    <xf numFmtId="166" fontId="17" fillId="3" borderId="26" xfId="0" applyNumberFormat="1" applyFont="1" applyFill="1" applyBorder="1" applyAlignment="1" applyProtection="1">
      <alignment horizontal="center" vertical="top"/>
      <protection locked="0"/>
    </xf>
    <xf numFmtId="0" fontId="11" fillId="0" borderId="45" xfId="0" applyFont="1" applyBorder="1" applyAlignment="1">
      <alignment horizontal="center" vertical="center"/>
    </xf>
    <xf numFmtId="0" fontId="20" fillId="0" borderId="45" xfId="0" applyNumberFormat="1" applyFont="1" applyBorder="1" applyAlignment="1">
      <alignment horizontal="center" vertical="center" wrapText="1"/>
    </xf>
    <xf numFmtId="0" fontId="11" fillId="0" borderId="45" xfId="0" applyFont="1" applyFill="1" applyBorder="1" applyAlignment="1">
      <alignment horizontal="center" vertical="center"/>
    </xf>
    <xf numFmtId="0" fontId="0" fillId="0" borderId="12" xfId="0" applyFill="1" applyBorder="1" applyAlignment="1">
      <alignment horizontal="center" vertical="center"/>
    </xf>
    <xf numFmtId="0" fontId="10" fillId="0" borderId="47" xfId="0" applyFont="1" applyFill="1" applyBorder="1" applyAlignment="1">
      <alignment horizontal="left" vertical="top" indent="1"/>
    </xf>
    <xf numFmtId="0" fontId="10" fillId="0" borderId="46" xfId="0" applyFont="1" applyFill="1" applyBorder="1" applyAlignment="1">
      <alignment horizontal="left" vertical="top" indent="1"/>
    </xf>
    <xf numFmtId="0" fontId="0" fillId="0" borderId="20" xfId="0" applyFill="1" applyBorder="1" applyAlignment="1">
      <alignment horizontal="center" vertical="center"/>
    </xf>
    <xf numFmtId="0" fontId="0" fillId="0" borderId="33" xfId="0" applyBorder="1" applyAlignment="1">
      <alignment horizontal="center" vertical="center"/>
    </xf>
    <xf numFmtId="0" fontId="21" fillId="0" borderId="34" xfId="0" applyFont="1" applyBorder="1" applyAlignment="1">
      <alignment vertical="center"/>
    </xf>
    <xf numFmtId="0" fontId="15" fillId="0" borderId="33" xfId="0" applyFont="1" applyFill="1" applyBorder="1" applyAlignment="1">
      <alignment horizontal="center" vertical="center"/>
    </xf>
    <xf numFmtId="0" fontId="16" fillId="0" borderId="27" xfId="0" applyFont="1" applyFill="1" applyBorder="1" applyAlignment="1">
      <alignment vertical="center"/>
    </xf>
    <xf numFmtId="1" fontId="16" fillId="0" borderId="28" xfId="0" applyNumberFormat="1" applyFont="1" applyBorder="1" applyAlignment="1">
      <alignment horizontal="center" vertical="center"/>
    </xf>
    <xf numFmtId="166" fontId="16" fillId="0" borderId="29" xfId="0" applyNumberFormat="1" applyFont="1" applyBorder="1" applyAlignment="1">
      <alignment horizontal="center" vertical="center"/>
    </xf>
    <xf numFmtId="1" fontId="18" fillId="0" borderId="28" xfId="0" applyNumberFormat="1" applyFont="1" applyBorder="1" applyAlignment="1">
      <alignment horizontal="center" vertical="center"/>
    </xf>
    <xf numFmtId="166" fontId="18" fillId="0" borderId="29" xfId="0" applyNumberFormat="1" applyFont="1" applyBorder="1" applyAlignment="1">
      <alignment horizontal="center" vertical="center"/>
    </xf>
    <xf numFmtId="0" fontId="18" fillId="0" borderId="27" xfId="0" applyFont="1" applyFill="1" applyBorder="1" applyAlignment="1">
      <alignment vertical="center"/>
    </xf>
    <xf numFmtId="0" fontId="18" fillId="0" borderId="2" xfId="0" applyFont="1" applyFill="1" applyBorder="1" applyAlignment="1">
      <alignment vertical="center"/>
    </xf>
    <xf numFmtId="0" fontId="19" fillId="0" borderId="25" xfId="0" applyFont="1" applyBorder="1" applyAlignment="1">
      <alignment horizontal="center" vertical="center"/>
    </xf>
    <xf numFmtId="166" fontId="18" fillId="0" borderId="26" xfId="0" applyNumberFormat="1" applyFont="1" applyBorder="1" applyAlignment="1">
      <alignment horizontal="center" vertical="center"/>
    </xf>
    <xf numFmtId="0" fontId="16" fillId="0" borderId="2" xfId="0" applyFont="1" applyFill="1" applyBorder="1" applyAlignment="1">
      <alignment horizontal="left"/>
    </xf>
    <xf numFmtId="0" fontId="15" fillId="0" borderId="20" xfId="0" applyFont="1" applyFill="1" applyBorder="1" applyAlignment="1">
      <alignment horizontal="center" vertical="center"/>
    </xf>
    <xf numFmtId="0" fontId="11" fillId="0" borderId="6" xfId="0" applyFont="1" applyBorder="1" applyAlignment="1">
      <alignment vertical="center"/>
    </xf>
    <xf numFmtId="0" fontId="28" fillId="0" borderId="10" xfId="0" applyFont="1" applyBorder="1" applyAlignment="1">
      <alignment horizontal="center" wrapText="1"/>
    </xf>
    <xf numFmtId="0" fontId="29" fillId="0" borderId="16" xfId="0" applyFont="1" applyBorder="1" applyAlignment="1">
      <alignment horizontal="center" vertical="top"/>
    </xf>
    <xf numFmtId="0" fontId="29" fillId="3" borderId="22" xfId="0" applyFont="1" applyFill="1" applyBorder="1" applyAlignment="1" applyProtection="1">
      <alignment horizontal="center" vertical="top"/>
      <protection locked="0"/>
    </xf>
    <xf numFmtId="0" fontId="29" fillId="0" borderId="25" xfId="0" applyFont="1" applyBorder="1" applyAlignment="1">
      <alignment horizontal="center" vertical="top"/>
    </xf>
    <xf numFmtId="0" fontId="31" fillId="0" borderId="0" xfId="0" applyFont="1"/>
    <xf numFmtId="0" fontId="32" fillId="0" borderId="0" xfId="0" applyFont="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29" fillId="3" borderId="20" xfId="0" applyNumberFormat="1" applyFont="1" applyFill="1" applyBorder="1" applyAlignment="1" applyProtection="1">
      <alignment horizontal="left" vertical="top" wrapText="1" readingOrder="1"/>
      <protection locked="0"/>
    </xf>
    <xf numFmtId="0" fontId="29" fillId="3" borderId="33" xfId="0" applyNumberFormat="1" applyFont="1" applyFill="1" applyBorder="1" applyAlignment="1" applyProtection="1">
      <alignment horizontal="left" vertical="top" wrapText="1" readingOrder="1"/>
      <protection locked="0"/>
    </xf>
    <xf numFmtId="0" fontId="29" fillId="3" borderId="19" xfId="0" applyNumberFormat="1" applyFont="1" applyFill="1" applyBorder="1" applyAlignment="1" applyProtection="1">
      <alignment horizontal="left" vertical="top" wrapText="1" readingOrder="1"/>
      <protection locked="0"/>
    </xf>
    <xf numFmtId="0" fontId="29" fillId="3" borderId="32" xfId="0" applyNumberFormat="1" applyFont="1" applyFill="1" applyBorder="1" applyAlignment="1" applyProtection="1">
      <alignment horizontal="left" vertical="top" wrapText="1" readingOrder="1"/>
      <protection locked="0"/>
    </xf>
    <xf numFmtId="0" fontId="29" fillId="3" borderId="44" xfId="0" applyNumberFormat="1" applyFont="1" applyFill="1" applyBorder="1" applyAlignment="1" applyProtection="1">
      <alignment horizontal="left" vertical="top" wrapText="1" readingOrder="1"/>
      <protection locked="0"/>
    </xf>
    <xf numFmtId="0" fontId="29" fillId="3" borderId="5" xfId="0" applyNumberFormat="1" applyFont="1" applyFill="1" applyBorder="1" applyAlignment="1" applyProtection="1">
      <alignment horizontal="left" vertical="top" wrapText="1" readingOrder="1"/>
      <protection locked="0"/>
    </xf>
    <xf numFmtId="0" fontId="34" fillId="3" borderId="20" xfId="0" applyFont="1" applyFill="1" applyBorder="1" applyAlignment="1" applyProtection="1">
      <alignment vertical="top" wrapText="1"/>
      <protection locked="0"/>
    </xf>
    <xf numFmtId="0" fontId="34" fillId="3"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left"/>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30" fillId="0" borderId="0" xfId="0" applyFont="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2" fontId="16" fillId="0" borderId="10" xfId="2" applyNumberFormat="1" applyFont="1" applyBorder="1" applyAlignment="1">
      <alignment horizontal="center"/>
    </xf>
    <xf numFmtId="2" fontId="16" fillId="0" borderId="38" xfId="2" applyNumberFormat="1" applyFont="1" applyBorder="1" applyAlignment="1">
      <alignment horizontal="center"/>
    </xf>
    <xf numFmtId="166" fontId="21" fillId="0" borderId="10" xfId="0" applyNumberFormat="1" applyFont="1" applyBorder="1" applyAlignment="1">
      <alignment horizontal="center" vertical="center"/>
    </xf>
    <xf numFmtId="166" fontId="21" fillId="0" borderId="38" xfId="0" applyNumberFormat="1" applyFont="1" applyBorder="1" applyAlignment="1">
      <alignment horizontal="center" vertical="center"/>
    </xf>
    <xf numFmtId="0" fontId="6" fillId="3" borderId="22" xfId="0" applyFont="1" applyFill="1" applyBorder="1" applyAlignment="1" applyProtection="1">
      <alignment horizontal="center" vertical="center"/>
      <protection locked="0"/>
    </xf>
    <xf numFmtId="0" fontId="6" fillId="3" borderId="23"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3" borderId="29" xfId="0" applyFont="1" applyFill="1" applyBorder="1" applyAlignment="1" applyProtection="1">
      <alignment horizontal="center" vertical="center"/>
      <protection locked="0"/>
    </xf>
    <xf numFmtId="0" fontId="11" fillId="0" borderId="1"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unerwartete Analyse der</a:t>
          </a:r>
          <a:r>
            <a:rPr lang="en-GB" sz="1100" baseline="0"/>
            <a:t> </a:t>
          </a:r>
          <a:r>
            <a:rPr lang="en-GB" sz="1100"/>
            <a:t>Aufgabenstellung, Erfassung sämtlicher</a:t>
          </a:r>
          <a:r>
            <a:rPr lang="en-GB" sz="1100" baseline="0"/>
            <a:t> Einzelfragen im thematischen Zusammenhang</a:t>
          </a:r>
          <a:r>
            <a:rPr lang="en-GB" sz="1100"/>
            <a:t> und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nicht nur teilweise erkennbar,</a:t>
          </a:r>
          <a:r>
            <a:rPr lang="en-GB" sz="1100" baseline="0"/>
            <a:t> ungenügende Analyse ,unpassender Lösungsantz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detaillierte Projektplanung,</a:t>
          </a:r>
          <a:r>
            <a:rPr lang="en-GB" sz="1100" baseline="0"/>
            <a:t> Arbeitsumfang realistisch abgeschätzt und abgebildet, genügend sinnvollen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Umfängliche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theoretischen Grundlagen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vorbildlich; inhaltlich umfassend, sprachlich und gestalterisch herausragend</a:t>
          </a:r>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noch gut lesbar</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logisch aufgebauter Vortrag; grafisch sehr gut gestaltet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Vortrag inhaltlich vollständig, Einschränkungen in Aufbau und Präsentation,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5279571" y="34303607"/>
          <a:ext cx="4667250"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51"/>
  <sheetViews>
    <sheetView zoomScale="75" zoomScaleNormal="75" workbookViewId="0">
      <selection activeCell="B8" sqref="B8:C8"/>
    </sheetView>
  </sheetViews>
  <sheetFormatPr defaultColWidth="10.73046875" defaultRowHeight="20.100000000000001" customHeight="1" x14ac:dyDescent="0.35"/>
  <cols>
    <col min="1" max="1" width="25.265625" customWidth="1"/>
    <col min="2" max="2" width="80" style="6" customWidth="1"/>
    <col min="3" max="3" width="10.73046875" style="2"/>
  </cols>
  <sheetData>
    <row r="6" spans="1:3" ht="20.100000000000001" customHeight="1" x14ac:dyDescent="0.5">
      <c r="A6" s="54" t="s">
        <v>18</v>
      </c>
    </row>
    <row r="8" spans="1:3" ht="20.100000000000001" customHeight="1" x14ac:dyDescent="0.4">
      <c r="A8" s="61" t="s">
        <v>19</v>
      </c>
      <c r="B8" s="163"/>
      <c r="C8" s="163"/>
    </row>
    <row r="9" spans="1:3" ht="20.100000000000001" customHeight="1" x14ac:dyDescent="0.4">
      <c r="A9" s="61" t="s">
        <v>20</v>
      </c>
      <c r="B9" s="164"/>
      <c r="C9" s="165"/>
    </row>
    <row r="10" spans="1:3" ht="20.100000000000001" customHeight="1" x14ac:dyDescent="0.4">
      <c r="A10" s="61"/>
      <c r="B10" s="166"/>
      <c r="C10" s="167"/>
    </row>
    <row r="11" spans="1:3" ht="20.100000000000001" customHeight="1" x14ac:dyDescent="0.4">
      <c r="A11" s="61" t="s">
        <v>26</v>
      </c>
      <c r="B11" s="163"/>
      <c r="C11" s="163"/>
    </row>
    <row r="12" spans="1:3" ht="20.100000000000001" customHeight="1" x14ac:dyDescent="0.4">
      <c r="A12" s="61" t="s">
        <v>21</v>
      </c>
      <c r="B12" s="163"/>
      <c r="C12" s="163"/>
    </row>
    <row r="13" spans="1:3" ht="20.100000000000001" customHeight="1" x14ac:dyDescent="0.4">
      <c r="A13" s="55"/>
      <c r="B13" s="56"/>
    </row>
    <row r="14" spans="1:3" ht="20.100000000000001" customHeight="1" x14ac:dyDescent="0.35">
      <c r="A14" s="153" t="s">
        <v>22</v>
      </c>
      <c r="B14" s="154"/>
      <c r="C14" s="155"/>
    </row>
    <row r="15" spans="1:3" ht="20.100000000000001" customHeight="1" x14ac:dyDescent="0.35">
      <c r="A15" s="156"/>
      <c r="B15" s="157"/>
      <c r="C15" s="158"/>
    </row>
    <row r="16" spans="1:3" ht="20.100000000000001" customHeight="1" x14ac:dyDescent="0.35">
      <c r="A16" s="156"/>
      <c r="B16" s="157"/>
      <c r="C16" s="158"/>
    </row>
    <row r="17" spans="1:3" ht="20.100000000000001" customHeight="1" x14ac:dyDescent="0.35">
      <c r="A17" s="156"/>
      <c r="B17" s="157"/>
      <c r="C17" s="158"/>
    </row>
    <row r="18" spans="1:3" ht="20.100000000000001" customHeight="1" x14ac:dyDescent="0.35">
      <c r="A18" s="156"/>
      <c r="B18" s="157"/>
      <c r="C18" s="158"/>
    </row>
    <row r="19" spans="1:3" ht="20.100000000000001" customHeight="1" x14ac:dyDescent="0.35">
      <c r="A19" s="156"/>
      <c r="B19" s="157"/>
      <c r="C19" s="158"/>
    </row>
    <row r="20" spans="1:3" ht="20.100000000000001" customHeight="1" x14ac:dyDescent="0.35">
      <c r="A20" s="156"/>
      <c r="B20" s="157"/>
      <c r="C20" s="158"/>
    </row>
    <row r="21" spans="1:3" ht="20.100000000000001" customHeight="1" x14ac:dyDescent="0.35">
      <c r="A21" s="156"/>
      <c r="B21" s="157"/>
      <c r="C21" s="158"/>
    </row>
    <row r="22" spans="1:3" ht="20.100000000000001" customHeight="1" x14ac:dyDescent="0.35">
      <c r="A22" s="156"/>
      <c r="B22" s="157"/>
      <c r="C22" s="158"/>
    </row>
    <row r="23" spans="1:3" ht="20.100000000000001" customHeight="1" x14ac:dyDescent="0.35">
      <c r="A23" s="156"/>
      <c r="B23" s="157"/>
      <c r="C23" s="158"/>
    </row>
    <row r="24" spans="1:3" ht="20.100000000000001" customHeight="1" x14ac:dyDescent="0.35">
      <c r="A24" s="156"/>
      <c r="B24" s="157"/>
      <c r="C24" s="158"/>
    </row>
    <row r="25" spans="1:3" ht="20.100000000000001" customHeight="1" x14ac:dyDescent="0.35">
      <c r="A25" s="156"/>
      <c r="B25" s="157"/>
      <c r="C25" s="158"/>
    </row>
    <row r="26" spans="1:3" ht="20.100000000000001" customHeight="1" x14ac:dyDescent="0.35">
      <c r="A26" s="156"/>
      <c r="B26" s="157"/>
      <c r="C26" s="158"/>
    </row>
    <row r="27" spans="1:3" ht="20.100000000000001" customHeight="1" x14ac:dyDescent="0.35">
      <c r="A27" s="156"/>
      <c r="B27" s="157"/>
      <c r="C27" s="158"/>
    </row>
    <row r="28" spans="1:3" ht="20.100000000000001" customHeight="1" x14ac:dyDescent="0.35">
      <c r="A28" s="156"/>
      <c r="B28" s="157"/>
      <c r="C28" s="158"/>
    </row>
    <row r="29" spans="1:3" ht="20.100000000000001" customHeight="1" x14ac:dyDescent="0.35">
      <c r="A29" s="156"/>
      <c r="B29" s="157"/>
      <c r="C29" s="158"/>
    </row>
    <row r="30" spans="1:3" ht="20.100000000000001" customHeight="1" x14ac:dyDescent="0.35">
      <c r="A30" s="156"/>
      <c r="B30" s="157"/>
      <c r="C30" s="158"/>
    </row>
    <row r="31" spans="1:3" ht="20.100000000000001" customHeight="1" x14ac:dyDescent="0.35">
      <c r="A31" s="156"/>
      <c r="B31" s="157"/>
      <c r="C31" s="158"/>
    </row>
    <row r="32" spans="1:3" ht="20.100000000000001" customHeight="1" x14ac:dyDescent="0.35">
      <c r="A32" s="156"/>
      <c r="B32" s="157"/>
      <c r="C32" s="158"/>
    </row>
    <row r="33" spans="1:3" ht="20.100000000000001" customHeight="1" x14ac:dyDescent="0.35">
      <c r="A33" s="156"/>
      <c r="B33" s="157"/>
      <c r="C33" s="158"/>
    </row>
    <row r="34" spans="1:3" ht="20.100000000000001" customHeight="1" x14ac:dyDescent="0.35">
      <c r="A34" s="156"/>
      <c r="B34" s="157"/>
      <c r="C34" s="158"/>
    </row>
    <row r="35" spans="1:3" ht="20.100000000000001" customHeight="1" x14ac:dyDescent="0.35">
      <c r="A35" s="159"/>
      <c r="B35" s="160"/>
      <c r="C35" s="161"/>
    </row>
    <row r="36" spans="1:3" ht="20.100000000000001" customHeight="1" x14ac:dyDescent="0.4">
      <c r="A36" s="55"/>
      <c r="B36" s="56"/>
    </row>
    <row r="37" spans="1:3" ht="20.100000000000001" customHeight="1" x14ac:dyDescent="0.4">
      <c r="A37" s="162" t="s">
        <v>23</v>
      </c>
      <c r="B37" s="162"/>
      <c r="C37" s="62">
        <f>'2. Detailbewertung (Excel)'!C34</f>
        <v>0</v>
      </c>
    </row>
    <row r="38" spans="1:3" ht="20.100000000000001" customHeight="1" x14ac:dyDescent="0.4">
      <c r="A38" s="55"/>
      <c r="B38" s="56"/>
    </row>
    <row r="39" spans="1:3" ht="20.100000000000001" customHeight="1" x14ac:dyDescent="0.4">
      <c r="A39" s="162" t="s">
        <v>24</v>
      </c>
      <c r="B39" s="162"/>
      <c r="C39" s="162"/>
    </row>
    <row r="40" spans="1:3" ht="20.100000000000001" customHeight="1" x14ac:dyDescent="0.35">
      <c r="A40" s="173" t="s">
        <v>29</v>
      </c>
      <c r="B40" s="174"/>
      <c r="C40" s="175"/>
    </row>
    <row r="41" spans="1:3" ht="20.100000000000001" customHeight="1" x14ac:dyDescent="0.35">
      <c r="A41" s="176"/>
      <c r="B41" s="177"/>
      <c r="C41" s="178"/>
    </row>
    <row r="42" spans="1:3" ht="20.100000000000001" customHeight="1" x14ac:dyDescent="0.4">
      <c r="A42" s="168" t="s">
        <v>27</v>
      </c>
      <c r="B42" s="168"/>
      <c r="C42" s="168"/>
    </row>
    <row r="43" spans="1:3" ht="20.100000000000001" customHeight="1" x14ac:dyDescent="0.4">
      <c r="A43" s="55"/>
      <c r="B43" s="56"/>
    </row>
    <row r="44" spans="1:3" ht="20.100000000000001" customHeight="1" x14ac:dyDescent="0.4">
      <c r="A44" s="55"/>
      <c r="B44" s="56"/>
    </row>
    <row r="45" spans="1:3" ht="20.100000000000001" customHeight="1" x14ac:dyDescent="0.4">
      <c r="A45" s="57" t="s">
        <v>28</v>
      </c>
      <c r="B45" s="179">
        <f ca="1">TODAY()</f>
        <v>43322</v>
      </c>
      <c r="C45" s="180"/>
    </row>
    <row r="46" spans="1:3" ht="20.100000000000001" customHeight="1" x14ac:dyDescent="0.4">
      <c r="A46" s="58"/>
      <c r="B46" s="169"/>
      <c r="C46" s="169"/>
    </row>
    <row r="47" spans="1:3" ht="20.100000000000001" customHeight="1" x14ac:dyDescent="0.4">
      <c r="A47" s="58"/>
      <c r="B47" s="169"/>
      <c r="C47" s="169"/>
    </row>
    <row r="48" spans="1:3" ht="20.100000000000001" customHeight="1" x14ac:dyDescent="0.4">
      <c r="A48" s="59" t="s">
        <v>25</v>
      </c>
      <c r="B48" s="169"/>
      <c r="C48" s="169"/>
    </row>
    <row r="49" spans="1:3" ht="20.100000000000001" customHeight="1" x14ac:dyDescent="0.4">
      <c r="A49" s="59"/>
      <c r="B49" s="169"/>
      <c r="C49" s="169"/>
    </row>
    <row r="50" spans="1:3" ht="20.100000000000001" customHeight="1" x14ac:dyDescent="0.4">
      <c r="A50" s="59" t="s">
        <v>21</v>
      </c>
      <c r="B50" s="170"/>
      <c r="C50" s="170"/>
    </row>
    <row r="51" spans="1:3" ht="20.100000000000001" customHeight="1" x14ac:dyDescent="0.35">
      <c r="A51" s="60"/>
      <c r="B51" s="171"/>
      <c r="C51" s="172"/>
    </row>
  </sheetData>
  <mergeCells count="16">
    <mergeCell ref="A39:C39"/>
    <mergeCell ref="A42:C42"/>
    <mergeCell ref="B49:C49"/>
    <mergeCell ref="B50:C50"/>
    <mergeCell ref="B51:C51"/>
    <mergeCell ref="A40:C41"/>
    <mergeCell ref="B45:C45"/>
    <mergeCell ref="B46:C46"/>
    <mergeCell ref="B47:C47"/>
    <mergeCell ref="B48:C48"/>
    <mergeCell ref="A14:C35"/>
    <mergeCell ref="A37:B37"/>
    <mergeCell ref="B8:C8"/>
    <mergeCell ref="B11:C11"/>
    <mergeCell ref="B12:C12"/>
    <mergeCell ref="B9:C10"/>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zoomScale="85" zoomScaleNormal="85" zoomScalePageLayoutView="85" workbookViewId="0">
      <selection activeCell="D7" sqref="D7"/>
    </sheetView>
  </sheetViews>
  <sheetFormatPr defaultColWidth="10.86328125" defaultRowHeight="12.75" x14ac:dyDescent="0.35"/>
  <cols>
    <col min="1" max="1" width="5" style="74" customWidth="1"/>
    <col min="2" max="2" width="45.86328125" customWidth="1"/>
    <col min="3" max="3" width="10.265625" style="6" customWidth="1"/>
    <col min="4" max="4" width="10.265625" style="2" customWidth="1"/>
    <col min="5" max="5" width="2.86328125" customWidth="1"/>
    <col min="6" max="6" width="65.86328125" customWidth="1"/>
    <col min="7" max="7" width="66.73046875" customWidth="1"/>
  </cols>
  <sheetData>
    <row r="1" spans="1:7" s="127" customFormat="1" ht="29.65" x14ac:dyDescent="0.65">
      <c r="B1" s="130" t="s">
        <v>44</v>
      </c>
      <c r="C1" s="129"/>
      <c r="D1" s="129"/>
      <c r="E1" s="129"/>
      <c r="F1" s="129"/>
      <c r="G1" s="129"/>
    </row>
    <row r="2" spans="1:7" s="127" customFormat="1" ht="45.75" customHeight="1" x14ac:dyDescent="0.65">
      <c r="A2" s="128"/>
      <c r="B2" s="128"/>
      <c r="C2" s="128"/>
      <c r="D2" s="128"/>
      <c r="E2" s="128"/>
      <c r="F2" s="128"/>
      <c r="G2" s="128"/>
    </row>
    <row r="3" spans="1:7" ht="114" customHeight="1" x14ac:dyDescent="0.35">
      <c r="B3" s="181" t="s">
        <v>60</v>
      </c>
      <c r="C3" s="181"/>
      <c r="D3" s="181"/>
      <c r="E3" s="181"/>
      <c r="F3" s="181"/>
      <c r="G3" s="181"/>
    </row>
    <row r="4" spans="1:7" ht="51" customHeight="1" thickBot="1" x14ac:dyDescent="0.4">
      <c r="B4" s="182" t="s">
        <v>9</v>
      </c>
      <c r="C4" s="183"/>
      <c r="D4" s="183"/>
      <c r="E4" s="183"/>
      <c r="F4" s="183"/>
      <c r="G4" s="183"/>
    </row>
    <row r="5" spans="1:7" ht="33.75" customHeight="1" thickBot="1" x14ac:dyDescent="0.45">
      <c r="A5" s="75"/>
      <c r="B5" s="15" t="s">
        <v>0</v>
      </c>
      <c r="C5" s="123" t="s">
        <v>3</v>
      </c>
      <c r="D5" s="50" t="s">
        <v>2</v>
      </c>
      <c r="E5" s="16"/>
      <c r="F5" s="122" t="s">
        <v>1</v>
      </c>
      <c r="G5" s="122" t="s">
        <v>30</v>
      </c>
    </row>
    <row r="6" spans="1:7" s="72" customFormat="1" ht="30.75" customHeight="1" x14ac:dyDescent="0.35">
      <c r="A6" s="101">
        <v>1</v>
      </c>
      <c r="B6" s="192" t="s">
        <v>36</v>
      </c>
      <c r="C6" s="193"/>
      <c r="D6" s="193"/>
      <c r="E6" s="193"/>
      <c r="F6" s="194"/>
      <c r="G6" s="71"/>
    </row>
    <row r="7" spans="1:7" ht="113.25" customHeight="1" x14ac:dyDescent="0.35">
      <c r="A7" s="76">
        <v>1.1000000000000001</v>
      </c>
      <c r="B7" s="63" t="s">
        <v>59</v>
      </c>
      <c r="C7" s="95">
        <v>0.5</v>
      </c>
      <c r="D7" s="96"/>
      <c r="E7" s="27"/>
      <c r="F7" s="28" t="s">
        <v>31</v>
      </c>
      <c r="G7" s="133"/>
    </row>
    <row r="8" spans="1:7" ht="206.25" customHeight="1" x14ac:dyDescent="0.35">
      <c r="A8" s="77">
        <v>1.2</v>
      </c>
      <c r="B8" s="25" t="s">
        <v>32</v>
      </c>
      <c r="C8" s="124">
        <v>1</v>
      </c>
      <c r="D8" s="97"/>
      <c r="E8" s="27"/>
      <c r="F8" s="28" t="s">
        <v>31</v>
      </c>
      <c r="G8" s="133"/>
    </row>
    <row r="9" spans="1:7" ht="219.75" customHeight="1" x14ac:dyDescent="0.35">
      <c r="A9" s="78">
        <v>1.3</v>
      </c>
      <c r="B9" s="29" t="s">
        <v>33</v>
      </c>
      <c r="C9" s="30">
        <v>1</v>
      </c>
      <c r="D9" s="96"/>
      <c r="E9" s="31"/>
      <c r="F9" s="28" t="s">
        <v>31</v>
      </c>
      <c r="G9" s="134"/>
    </row>
    <row r="10" spans="1:7" ht="18" customHeight="1" thickBot="1" x14ac:dyDescent="0.4">
      <c r="A10" s="79"/>
      <c r="B10" s="111" t="s">
        <v>14</v>
      </c>
      <c r="C10" s="112">
        <v>1</v>
      </c>
      <c r="D10" s="113">
        <f>(C7*D7+C8*D8+C9*D9)/SUM(C7:C9)</f>
        <v>0</v>
      </c>
      <c r="E10" s="33"/>
      <c r="F10" s="34"/>
      <c r="G10" s="34"/>
    </row>
    <row r="11" spans="1:7" ht="30" customHeight="1" x14ac:dyDescent="0.35">
      <c r="A11" s="80">
        <v>2</v>
      </c>
      <c r="B11" s="195" t="s">
        <v>37</v>
      </c>
      <c r="C11" s="196"/>
      <c r="D11" s="196"/>
      <c r="E11" s="196"/>
      <c r="F11" s="197"/>
      <c r="G11" s="36"/>
    </row>
    <row r="12" spans="1:7" ht="151.5" customHeight="1" x14ac:dyDescent="0.35">
      <c r="A12" s="81">
        <v>2.1</v>
      </c>
      <c r="B12" s="64" t="s">
        <v>34</v>
      </c>
      <c r="C12" s="98">
        <v>0.5</v>
      </c>
      <c r="D12" s="97"/>
      <c r="E12" s="27"/>
      <c r="F12" s="28" t="s">
        <v>31</v>
      </c>
      <c r="G12" s="131"/>
    </row>
    <row r="13" spans="1:7" ht="183" customHeight="1" x14ac:dyDescent="0.35">
      <c r="A13" s="78">
        <v>2.2000000000000002</v>
      </c>
      <c r="B13" s="63" t="s">
        <v>35</v>
      </c>
      <c r="C13" s="65">
        <f>2-C12</f>
        <v>1.5</v>
      </c>
      <c r="D13" s="96"/>
      <c r="E13" s="31"/>
      <c r="F13" s="28" t="s">
        <v>31</v>
      </c>
      <c r="G13" s="132"/>
    </row>
    <row r="14" spans="1:7" ht="205.5" customHeight="1" x14ac:dyDescent="0.35">
      <c r="A14" s="78">
        <v>2.2999999999999998</v>
      </c>
      <c r="B14" s="29" t="s">
        <v>56</v>
      </c>
      <c r="C14" s="66">
        <v>1</v>
      </c>
      <c r="D14" s="96"/>
      <c r="E14" s="31"/>
      <c r="F14" s="28" t="s">
        <v>31</v>
      </c>
      <c r="G14" s="133"/>
    </row>
    <row r="15" spans="1:7" ht="113.25" customHeight="1" x14ac:dyDescent="0.35">
      <c r="A15" s="78">
        <v>2.4</v>
      </c>
      <c r="B15" s="29" t="s">
        <v>4</v>
      </c>
      <c r="C15" s="30">
        <v>1</v>
      </c>
      <c r="D15" s="96"/>
      <c r="E15" s="31"/>
      <c r="F15" s="28" t="s">
        <v>31</v>
      </c>
      <c r="G15" s="134"/>
    </row>
    <row r="16" spans="1:7" s="14" customFormat="1" ht="205.5" customHeight="1" x14ac:dyDescent="0.35">
      <c r="A16" s="110">
        <v>2.5</v>
      </c>
      <c r="B16" s="67" t="s">
        <v>58</v>
      </c>
      <c r="C16" s="68">
        <v>1</v>
      </c>
      <c r="D16" s="99"/>
      <c r="E16" s="69"/>
      <c r="F16" s="70"/>
      <c r="G16" s="135"/>
    </row>
    <row r="17" spans="1:8" ht="18" customHeight="1" thickBot="1" x14ac:dyDescent="0.4">
      <c r="A17" s="84"/>
      <c r="B17" s="111" t="s">
        <v>38</v>
      </c>
      <c r="C17" s="112">
        <v>4</v>
      </c>
      <c r="D17" s="113">
        <f>(C12*D12+C13*D13+C14*D14+C15*D15+C16*D16)/SUM(C12:C16)</f>
        <v>0</v>
      </c>
      <c r="E17" s="33"/>
      <c r="F17" s="34"/>
      <c r="G17" s="34"/>
    </row>
    <row r="18" spans="1:8" s="91" customFormat="1" ht="30" customHeight="1" x14ac:dyDescent="0.35">
      <c r="A18" s="89">
        <v>3</v>
      </c>
      <c r="B18" s="192" t="s">
        <v>57</v>
      </c>
      <c r="C18" s="193"/>
      <c r="D18" s="193"/>
      <c r="E18" s="193"/>
      <c r="F18" s="194"/>
      <c r="G18" s="90"/>
    </row>
    <row r="19" spans="1:8" s="23" customFormat="1" ht="152.25" customHeight="1" x14ac:dyDescent="0.35">
      <c r="A19" s="78">
        <v>3.1</v>
      </c>
      <c r="B19" s="25" t="s">
        <v>5</v>
      </c>
      <c r="C19" s="26">
        <v>4</v>
      </c>
      <c r="D19" s="97"/>
      <c r="E19" s="27"/>
      <c r="F19" s="28" t="s">
        <v>31</v>
      </c>
      <c r="G19" s="133"/>
    </row>
    <row r="20" spans="1:8" s="24" customFormat="1" ht="140.25" customHeight="1" x14ac:dyDescent="0.35">
      <c r="A20" s="121">
        <v>3.2</v>
      </c>
      <c r="B20" s="29" t="s">
        <v>16</v>
      </c>
      <c r="C20" s="30">
        <v>1</v>
      </c>
      <c r="D20" s="96"/>
      <c r="E20" s="31"/>
      <c r="F20" s="28" t="s">
        <v>31</v>
      </c>
      <c r="G20" s="133" t="s">
        <v>31</v>
      </c>
    </row>
    <row r="21" spans="1:8" ht="192.75" customHeight="1" x14ac:dyDescent="0.35">
      <c r="A21" s="108">
        <v>3.3</v>
      </c>
      <c r="B21" s="53" t="s">
        <v>17</v>
      </c>
      <c r="C21" s="42">
        <v>1</v>
      </c>
      <c r="D21" s="100"/>
      <c r="E21" s="41"/>
      <c r="F21" s="28" t="s">
        <v>31</v>
      </c>
      <c r="G21" s="136"/>
    </row>
    <row r="22" spans="1:8" s="14" customFormat="1" ht="14.25" thickBot="1" x14ac:dyDescent="0.4">
      <c r="A22" s="104"/>
      <c r="B22" s="111" t="s">
        <v>39</v>
      </c>
      <c r="C22" s="114">
        <v>2</v>
      </c>
      <c r="D22" s="115">
        <f>(C19*D19+C20*D20+C21*D21)/SUM(C19:C21)</f>
        <v>0</v>
      </c>
      <c r="E22" s="43"/>
      <c r="F22" s="44"/>
      <c r="G22" s="44"/>
    </row>
    <row r="23" spans="1:8" ht="30" customHeight="1" x14ac:dyDescent="0.35">
      <c r="A23" s="102">
        <v>4</v>
      </c>
      <c r="B23" s="198" t="s">
        <v>40</v>
      </c>
      <c r="C23" s="199"/>
      <c r="D23" s="199"/>
      <c r="E23" s="199"/>
      <c r="F23" s="200"/>
      <c r="G23" s="37"/>
      <c r="H23" s="21"/>
    </row>
    <row r="24" spans="1:8" ht="168" customHeight="1" x14ac:dyDescent="0.35">
      <c r="A24" s="85">
        <v>4.0999999999999996</v>
      </c>
      <c r="B24" s="63" t="s">
        <v>41</v>
      </c>
      <c r="C24" s="125">
        <v>1</v>
      </c>
      <c r="D24" s="96"/>
      <c r="E24" s="39"/>
      <c r="F24" s="28" t="s">
        <v>31</v>
      </c>
      <c r="G24" s="134"/>
      <c r="H24" s="21"/>
    </row>
    <row r="25" spans="1:8" s="14" customFormat="1" ht="168.75" customHeight="1" x14ac:dyDescent="0.35">
      <c r="A25" s="83">
        <v>4.2</v>
      </c>
      <c r="B25" s="63" t="s">
        <v>42</v>
      </c>
      <c r="C25" s="124">
        <f>2-C24</f>
        <v>1</v>
      </c>
      <c r="D25" s="97"/>
      <c r="E25" s="40"/>
      <c r="F25" s="28" t="s">
        <v>31</v>
      </c>
      <c r="G25" s="133"/>
    </row>
    <row r="26" spans="1:8" ht="152.25" customHeight="1" x14ac:dyDescent="0.35">
      <c r="A26" s="108">
        <v>4.3</v>
      </c>
      <c r="B26" s="32" t="s">
        <v>6</v>
      </c>
      <c r="C26" s="126">
        <v>1</v>
      </c>
      <c r="D26" s="100"/>
      <c r="E26" s="41"/>
      <c r="F26" s="28" t="s">
        <v>31</v>
      </c>
      <c r="G26" s="136"/>
    </row>
    <row r="27" spans="1:8" ht="18" customHeight="1" thickBot="1" x14ac:dyDescent="0.4">
      <c r="A27" s="84"/>
      <c r="B27" s="116" t="s">
        <v>15</v>
      </c>
      <c r="C27" s="114">
        <v>1</v>
      </c>
      <c r="D27" s="115">
        <f>(C24*D24+C25*D25+C26*D26)/SUM(C24:C26)</f>
        <v>0</v>
      </c>
      <c r="E27" s="43"/>
      <c r="F27" s="44"/>
      <c r="G27" s="44"/>
    </row>
    <row r="28" spans="1:8" ht="14.25" thickBot="1" x14ac:dyDescent="0.4">
      <c r="A28" s="82"/>
      <c r="B28" s="117" t="s">
        <v>11</v>
      </c>
      <c r="C28" s="118"/>
      <c r="D28" s="119">
        <f>(C10*D10+C17*D17+C22*D22+C27*D27)/SUM(C10,C17,C22,C27)</f>
        <v>0</v>
      </c>
      <c r="E28" s="45"/>
      <c r="F28" s="46"/>
      <c r="G28" s="46"/>
    </row>
    <row r="29" spans="1:8" s="19" customFormat="1" ht="30" customHeight="1" x14ac:dyDescent="0.35">
      <c r="A29" s="103">
        <v>5</v>
      </c>
      <c r="B29" s="192" t="s">
        <v>10</v>
      </c>
      <c r="C29" s="193"/>
      <c r="D29" s="193"/>
      <c r="E29" s="193"/>
      <c r="F29" s="194"/>
      <c r="G29" s="38"/>
    </row>
    <row r="30" spans="1:8" ht="53.25" customHeight="1" x14ac:dyDescent="0.35">
      <c r="A30" s="107"/>
      <c r="B30" s="105" t="s">
        <v>7</v>
      </c>
      <c r="C30" s="188">
        <v>0</v>
      </c>
      <c r="D30" s="189"/>
      <c r="E30" s="92"/>
      <c r="F30" s="35" t="s">
        <v>31</v>
      </c>
      <c r="G30" s="133" t="s">
        <v>31</v>
      </c>
    </row>
    <row r="31" spans="1:8" s="1" customFormat="1" ht="52.5" customHeight="1" x14ac:dyDescent="0.4">
      <c r="A31" s="107"/>
      <c r="B31" s="105" t="s">
        <v>8</v>
      </c>
      <c r="C31" s="188">
        <v>0</v>
      </c>
      <c r="D31" s="189"/>
      <c r="E31" s="93"/>
      <c r="F31" s="35" t="s">
        <v>31</v>
      </c>
      <c r="G31" s="137"/>
    </row>
    <row r="32" spans="1:8" s="1" customFormat="1" ht="52.5" customHeight="1" thickBot="1" x14ac:dyDescent="0.45">
      <c r="A32" s="104"/>
      <c r="B32" s="106" t="s">
        <v>13</v>
      </c>
      <c r="C32" s="190">
        <v>0</v>
      </c>
      <c r="D32" s="191"/>
      <c r="E32" s="94"/>
      <c r="F32" s="34" t="s">
        <v>31</v>
      </c>
      <c r="G32" s="138"/>
    </row>
    <row r="33" spans="1:7" ht="53.25" customHeight="1" thickBot="1" x14ac:dyDescent="0.45">
      <c r="A33" s="87"/>
      <c r="B33" s="120" t="s">
        <v>12</v>
      </c>
      <c r="C33" s="184">
        <f>0.25*SUM(C30:D32)/30</f>
        <v>0</v>
      </c>
      <c r="D33" s="185"/>
      <c r="E33" s="8"/>
      <c r="F33" s="20"/>
      <c r="G33" s="20"/>
    </row>
    <row r="34" spans="1:7" ht="26.25" customHeight="1" thickBot="1" x14ac:dyDescent="0.45">
      <c r="A34" s="86"/>
      <c r="B34" s="109" t="s">
        <v>43</v>
      </c>
      <c r="C34" s="186">
        <f>ROUND(D28+C33,1)</f>
        <v>0</v>
      </c>
      <c r="D34" s="187"/>
      <c r="E34" s="47"/>
      <c r="F34" s="48"/>
      <c r="G34" s="49"/>
    </row>
    <row r="35" spans="1:7" s="13" customFormat="1" ht="13.15" x14ac:dyDescent="0.4">
      <c r="A35" s="73"/>
      <c r="B35" s="7"/>
      <c r="C35" s="51"/>
      <c r="D35" s="52"/>
      <c r="E35" s="4"/>
      <c r="F35" s="4"/>
      <c r="G35"/>
    </row>
    <row r="36" spans="1:7" s="1" customFormat="1" ht="13.15" x14ac:dyDescent="0.4">
      <c r="A36" s="88"/>
      <c r="B36" s="10"/>
      <c r="C36" s="12"/>
      <c r="D36" s="17"/>
      <c r="E36" s="11"/>
      <c r="F36" s="11"/>
      <c r="G36" s="13"/>
    </row>
    <row r="37" spans="1:7" ht="13.15" x14ac:dyDescent="0.4">
      <c r="C37" s="5"/>
      <c r="D37" s="18"/>
      <c r="E37" s="3"/>
      <c r="F37" s="3"/>
      <c r="G37" s="1"/>
    </row>
    <row r="38" spans="1:7" s="9" customFormat="1" x14ac:dyDescent="0.35">
      <c r="C38" s="22"/>
      <c r="D38" s="2"/>
      <c r="E38"/>
      <c r="F38"/>
      <c r="G38"/>
    </row>
  </sheetData>
  <mergeCells count="12">
    <mergeCell ref="B3:G3"/>
    <mergeCell ref="B4:G4"/>
    <mergeCell ref="C33:D33"/>
    <mergeCell ref="C34:D34"/>
    <mergeCell ref="C30:D30"/>
    <mergeCell ref="C31:D31"/>
    <mergeCell ref="C32:D32"/>
    <mergeCell ref="B6:F6"/>
    <mergeCell ref="B11:F11"/>
    <mergeCell ref="B23:F23"/>
    <mergeCell ref="B18:F18"/>
    <mergeCell ref="B29:F29"/>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8"/>
  <sheetViews>
    <sheetView tabSelected="1" zoomScale="130" zoomScaleNormal="130" workbookViewId="0">
      <selection activeCell="A3" sqref="A3"/>
    </sheetView>
  </sheetViews>
  <sheetFormatPr defaultColWidth="10.6640625" defaultRowHeight="12.75" x14ac:dyDescent="0.35"/>
  <cols>
    <col min="1" max="1" width="14.265625" style="141" customWidth="1"/>
    <col min="2" max="2" width="67.86328125" style="139" customWidth="1"/>
  </cols>
  <sheetData>
    <row r="3" spans="1:2" ht="22.5" x14ac:dyDescent="0.35">
      <c r="A3" s="140" t="s">
        <v>45</v>
      </c>
    </row>
    <row r="6" spans="1:2" ht="13.9" x14ac:dyDescent="0.35">
      <c r="A6" s="143" t="s">
        <v>47</v>
      </c>
      <c r="B6" s="144" t="s">
        <v>51</v>
      </c>
    </row>
    <row r="7" spans="1:2" ht="13.5" x14ac:dyDescent="0.35">
      <c r="A7" s="142"/>
    </row>
    <row r="8" spans="1:2" ht="38.25" x14ac:dyDescent="0.35">
      <c r="A8" s="143" t="s">
        <v>46</v>
      </c>
      <c r="B8" s="144" t="s">
        <v>52</v>
      </c>
    </row>
    <row r="9" spans="1:2" ht="13.5" x14ac:dyDescent="0.35">
      <c r="A9" s="142"/>
    </row>
    <row r="10" spans="1:2" ht="13.9" x14ac:dyDescent="0.35">
      <c r="A10" s="145" t="s">
        <v>48</v>
      </c>
      <c r="B10" s="146" t="s">
        <v>53</v>
      </c>
    </row>
    <row r="11" spans="1:2" ht="13.15" x14ac:dyDescent="0.35">
      <c r="A11" s="147"/>
      <c r="B11" s="148"/>
    </row>
    <row r="12" spans="1:2" ht="38.25" x14ac:dyDescent="0.35">
      <c r="A12" s="149"/>
      <c r="B12" s="148" t="s">
        <v>54</v>
      </c>
    </row>
    <row r="13" spans="1:2" x14ac:dyDescent="0.35">
      <c r="A13" s="149"/>
      <c r="B13" s="150"/>
    </row>
    <row r="14" spans="1:2" ht="25.5" x14ac:dyDescent="0.35">
      <c r="A14" s="149"/>
      <c r="B14" s="148" t="s">
        <v>49</v>
      </c>
    </row>
    <row r="15" spans="1:2" x14ac:dyDescent="0.35">
      <c r="A15" s="149"/>
      <c r="B15" s="150"/>
    </row>
    <row r="16" spans="1:2" ht="38.25" x14ac:dyDescent="0.35">
      <c r="A16" s="149"/>
      <c r="B16" s="148" t="s">
        <v>55</v>
      </c>
    </row>
    <row r="17" spans="1:2" x14ac:dyDescent="0.35">
      <c r="A17" s="149"/>
      <c r="B17" s="150"/>
    </row>
    <row r="18" spans="1:2" ht="51" x14ac:dyDescent="0.35">
      <c r="A18" s="151"/>
      <c r="B18" s="152" t="s">
        <v>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 Gesamtbewertung (Text)</vt:lpstr>
      <vt:lpstr>2. Detailbewertung (Excel)</vt:lpstr>
      <vt:lpstr>3.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Simon Felix</cp:lastModifiedBy>
  <cp:lastPrinted>2018-05-08T12:44:43Z</cp:lastPrinted>
  <dcterms:created xsi:type="dcterms:W3CDTF">2005-12-11T12:27:27Z</dcterms:created>
  <dcterms:modified xsi:type="dcterms:W3CDTF">2018-08-10T12:51:37Z</dcterms:modified>
</cp:coreProperties>
</file>