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result" sheetId="1" r:id="rId4"/>
  </sheets>
</workbook>
</file>

<file path=xl/sharedStrings.xml><?xml version="1.0" encoding="utf-8"?>
<sst xmlns="http://schemas.openxmlformats.org/spreadsheetml/2006/main" uniqueCount="148">
  <si>
    <t>result</t>
  </si>
  <si>
    <t>File Name</t>
  </si>
  <si>
    <t>Mean</t>
  </si>
  <si>
    <t>Median</t>
  </si>
  <si>
    <t>Var</t>
  </si>
  <si>
    <t>Std</t>
  </si>
  <si>
    <t>Min</t>
  </si>
  <si>
    <t>Max</t>
  </si>
  <si>
    <t>Last Duplication Number</t>
  </si>
  <si>
    <t>Mean%</t>
  </si>
  <si>
    <t>Median%</t>
  </si>
  <si>
    <t>Var%</t>
  </si>
  <si>
    <t>Std%</t>
  </si>
  <si>
    <t>TxRx30_ARQ1-1_PASSIVE-PASSIVE_RTO2_DC05.dat</t>
  </si>
  <si>
    <t>31321.86440086463</t>
  </si>
  <si>
    <t>TxRx30_ARQ1-1_PASSIVE-PASSIVE_adaptive1_RTO2_DC05.dat</t>
  </si>
  <si>
    <t>207757294.55709997</t>
  </si>
  <si>
    <t>14413.788348560554</t>
  </si>
  <si>
    <t>TxRx30_ARQ10-10_PASSIVE-PASSIVE_RTO2_DC05.dat</t>
  </si>
  <si>
    <t>8334.735407054024</t>
  </si>
  <si>
    <t>TxRx30_ARQ10-10_PASSIVE-PASSIVE_adaptive1_RTO2_DC05.dat</t>
  </si>
  <si>
    <t>58273372.63401601</t>
  </si>
  <si>
    <t>7633.699799835988</t>
  </si>
  <si>
    <t>TxRx30_ARQ20-20_PASSIVE-PASSIVE_RTO2_DC05.dat</t>
  </si>
  <si>
    <t>4988.237019524634</t>
  </si>
  <si>
    <t>TxRx30_ARQ20-20_PASSIVE-PASSIVE_adaptive1_RTO2_DC05.dat</t>
  </si>
  <si>
    <t>4731.705116677391</t>
  </si>
  <si>
    <t>TxRx30_ARQ30-30_PASSIVE-PASSIVE_RTO2_DC05.dat</t>
  </si>
  <si>
    <t>12452591.416775001</t>
  </si>
  <si>
    <t>3528.822950613278</t>
  </si>
  <si>
    <t>TxRx30_ARQ30-30_PASSIVE-PASSIVE_adaptive1_RTO2_DC05.dat</t>
  </si>
  <si>
    <t>12969231.540991003</t>
  </si>
  <si>
    <t>3601.281930228596</t>
  </si>
  <si>
    <t>TxRx30_ARQ40-40_PASSIVE-PASSIVE_RTO2_DC05.dat</t>
  </si>
  <si>
    <t>6538123.938363999</t>
  </si>
  <si>
    <t>2556.9755451243564</t>
  </si>
  <si>
    <t>TxRx30_ARQ40-40_PASSIVE-PASSIVE_adaptive1_RTO2_DC05.dat</t>
  </si>
  <si>
    <t>7500778.926716001</t>
  </si>
  <si>
    <t>2738.7549957445995</t>
  </si>
  <si>
    <t>TxRx30_ARQ50-50_PASSIVE-PASSIVE_RTO2_DC05.dat</t>
  </si>
  <si>
    <t>2175.3506199001577</t>
  </si>
  <si>
    <t>TxRx30_ARQ50-50_PASSIVE-PASSIVE_adaptive1_RTO2_DC05.dat</t>
  </si>
  <si>
    <t>3749497.3943990003</t>
  </si>
  <si>
    <t>1936.3618965469757</t>
  </si>
  <si>
    <t>TxRx50_ARQ1-1_PASSIVE-PASSIVE_RTO2_DC05.dat</t>
  </si>
  <si>
    <t>27605174441.87131</t>
  </si>
  <si>
    <t>166148.04976848603</t>
  </si>
  <si>
    <t>TxRx50_ARQ1-1_PASSIVE-PASSIVE_adaptive1_RTO2_DC05.dat</t>
  </si>
  <si>
    <t>6985763002.885912</t>
  </si>
  <si>
    <t>TxRx50_ARQ10-10_PASSIVE-PASSIVE_RTO2_DC05.dat</t>
  </si>
  <si>
    <t>2137160681.668864</t>
  </si>
  <si>
    <t>46229.43522982802</t>
  </si>
  <si>
    <t>TxRx50_ARQ10-10_PASSIVE-PASSIVE_adaptive1_RTO2_DC05.dat</t>
  </si>
  <si>
    <t>45100.07757135679</t>
  </si>
  <si>
    <t>TxRx50_ARQ20-20_PASSIVE-PASSIVE_RTO2_DC05.dat</t>
  </si>
  <si>
    <t>30131.14477816009</t>
  </si>
  <si>
    <t>TxRx50_ARQ20-20_PASSIVE-PASSIVE_adaptive1_RTO2_DC05.dat</t>
  </si>
  <si>
    <t>907980961.5052758</t>
  </si>
  <si>
    <t>30132.722437663608</t>
  </si>
  <si>
    <t>TxRx50_ARQ30-30_PASSIVE-PASSIVE_RTO2_DC05.dat</t>
  </si>
  <si>
    <t>22161.87987867399</t>
  </si>
  <si>
    <t>TxRx50_ARQ30-30_PASSIVE-PASSIVE_adaptive1_RTO2_DC05.dat</t>
  </si>
  <si>
    <t>22127.166544448817</t>
  </si>
  <si>
    <t>TxRx50_ARQ40-40_PASSIVE-PASSIVE_RTO2_DC05.dat</t>
  </si>
  <si>
    <t>303821114.1215911</t>
  </si>
  <si>
    <t>17430.46511489556</t>
  </si>
  <si>
    <t>TxRx50_ARQ40-40_PASSIVE-PASSIVE_adaptive1_RTO2_DC05.dat</t>
  </si>
  <si>
    <t>315869033.54707897</t>
  </si>
  <si>
    <t>17772.704733581744</t>
  </si>
  <si>
    <t>TxRx50_ARQ50-50_PASSIVE-PASSIVE_RTO2_DC05.dat</t>
  </si>
  <si>
    <t>184001719.01950398</t>
  </si>
  <si>
    <t>13564.723330002127</t>
  </si>
  <si>
    <t>TxRx50_ARQ50-50_PASSIVE-PASSIVE_adaptive1_RTO2_DC05.dat</t>
  </si>
  <si>
    <t>183401389.33840004</t>
  </si>
  <si>
    <t>13542.576909081965</t>
  </si>
  <si>
    <t>TxRx70_ARQ1-1_PASSIVE-PASSIVE_RTO2_DC05.dat</t>
  </si>
  <si>
    <t>287723733370.09485</t>
  </si>
  <si>
    <t>536398.8566077438</t>
  </si>
  <si>
    <t>TxRx70_ARQ1-1_PASSIVE-PASSIVE_adaptive1_RTO2_DC05.dat</t>
  </si>
  <si>
    <t>68212503911.60872</t>
  </si>
  <si>
    <t>261175.23602288315</t>
  </si>
  <si>
    <t>TxRx70_ARQ10-10_PASSIVE-PASSIVE_RTO2_DC05.dat</t>
  </si>
  <si>
    <t>23132447675.092113</t>
  </si>
  <si>
    <t>152093.54909098582</t>
  </si>
  <si>
    <t>TxRx70_ARQ10-10_PASSIVE-PASSIVE_adaptive1_RTO2_DC05.dat</t>
  </si>
  <si>
    <t>20952386060.097557</t>
  </si>
  <si>
    <t>144749.3905344598</t>
  </si>
  <si>
    <t>TxRx70_ARQ20-20_PASSIVE-PASSIVE_RTO2_DC05.dat</t>
  </si>
  <si>
    <t>9835330597.620623</t>
  </si>
  <si>
    <t>99173.23528866356</t>
  </si>
  <si>
    <t>TxRx70_ARQ20-20_PASSIVE-PASSIVE_adaptive1_RTO2_DC05.dat</t>
  </si>
  <si>
    <t>10297739140.11859</t>
  </si>
  <si>
    <t>101477.7765824547</t>
  </si>
  <si>
    <t>TxRx70_ARQ30-30_PASSIVE-PASSIVE_RTO2_DC05.dat</t>
  </si>
  <si>
    <t>TxRx70_ARQ30-30_PASSIVE-PASSIVE_adaptive1_RTO2_DC05.dat</t>
  </si>
  <si>
    <t>5229065683.245404</t>
  </si>
  <si>
    <t>72312.27892443581</t>
  </si>
  <si>
    <t>TxRx70_ARQ40-40_PASSIVE-PASSIVE_RTO2_DC05.dat</t>
  </si>
  <si>
    <t>3245626129.248864</t>
  </si>
  <si>
    <t>56970.39695533869</t>
  </si>
  <si>
    <t>TxRx70_ARQ40-40_PASSIVE-PASSIVE_adaptive1_RTO2_DC05.dat</t>
  </si>
  <si>
    <t>3046048562.965591</t>
  </si>
  <si>
    <t>55191.01886145599</t>
  </si>
  <si>
    <t>TxRx70_ARQ50-50_PASSIVE-PASSIVE_RTO2_DC05.dat</t>
  </si>
  <si>
    <t>2341226665.218871</t>
  </si>
  <si>
    <t>48386.22391981907</t>
  </si>
  <si>
    <t>TxRx70_ARQ50-50_PASSIVE-PASSIVE_adaptive1_RTO2_DC05.dat</t>
  </si>
  <si>
    <t>2139075915.3542793</t>
  </si>
  <si>
    <t>46250.14503062968</t>
  </si>
  <si>
    <t>TxRx90_ARQ1-1_PASSIVE-PASSIVE_RTO2_DC05.dat</t>
  </si>
  <si>
    <t>1190224480213.412</t>
  </si>
  <si>
    <t>1090974.0969488744</t>
  </si>
  <si>
    <t>TxRx90_ARQ1-1_PASSIVE-PASSIVE_adaptive1_RTO2_DC05.dat</t>
  </si>
  <si>
    <t>288767012675.63055</t>
  </si>
  <si>
    <t>537370.4612980048</t>
  </si>
  <si>
    <t>4.9544999999999995</t>
  </si>
  <si>
    <t>TxRx90_ARQ10-10_PASSIVE-PASSIVE_RTO2_DC05.dat</t>
  </si>
  <si>
    <t>98181657798.85648</t>
  </si>
  <si>
    <t>313339.52479515964</t>
  </si>
  <si>
    <t>TxRx90_ARQ10-10_PASSIVE-PASSIVE_adaptive1_RTO2_DC05.dat</t>
  </si>
  <si>
    <t>92710912788.80336</t>
  </si>
  <si>
    <t>304484.66757589515</t>
  </si>
  <si>
    <t>TxRx90_ARQ20-20_PASSIVE-PASSIVE_RTO2_DC05.dat</t>
  </si>
  <si>
    <t>210149.13839909266</t>
  </si>
  <si>
    <t>TxRx90_ARQ20-20_PASSIVE-PASSIVE_adaptive1_RTO2_DC05.dat</t>
  </si>
  <si>
    <t>43683716843.325676</t>
  </si>
  <si>
    <t>209006.49952411928</t>
  </si>
  <si>
    <t>20.198999999999998</t>
  </si>
  <si>
    <t>TxRx90_ARQ30-30_PASSIVE-PASSIVE_RTO2_DC05.dat</t>
  </si>
  <si>
    <t>26146306215.20684</t>
  </si>
  <si>
    <t>161698.1948421405</t>
  </si>
  <si>
    <t>TxRx90_ARQ30-30_PASSIVE-PASSIVE_adaptive1_RTO2_DC05.dat</t>
  </si>
  <si>
    <t>24756697520.966274</t>
  </si>
  <si>
    <t>157342.61190461493</t>
  </si>
  <si>
    <t>TxRx90_ARQ40-40_PASSIVE-PASSIVE_RTO2_DC05.dat</t>
  </si>
  <si>
    <t>16502073163.964766</t>
  </si>
  <si>
    <t>128460.39531297094</t>
  </si>
  <si>
    <t>TxRx90_ARQ40-40_PASSIVE-PASSIVE_adaptive1_RTO2_DC05.dat</t>
  </si>
  <si>
    <t>16420180440.043613</t>
  </si>
  <si>
    <t>128141.25190602601</t>
  </si>
  <si>
    <t>39.852000000000004</t>
  </si>
  <si>
    <t>TxRx90_ARQ50-50_PASSIVE-PASSIVE_RTO2_DC05.dat</t>
  </si>
  <si>
    <t>11254743298.242989</t>
  </si>
  <si>
    <t>106088.37494392582</t>
  </si>
  <si>
    <t>TxRx90_ARQ50-50_PASSIVE-PASSIVE_adaptive1_RTO2_DC05.dat</t>
  </si>
  <si>
    <t>11513795916.97611</t>
  </si>
  <si>
    <t>107302.35746234148</t>
  </si>
  <si>
    <t>49.796499999999995</t>
  </si>
</sst>
</file>

<file path=xl/styles.xml><?xml version="1.0" encoding="utf-8"?>
<styleSheet xmlns="http://schemas.openxmlformats.org/spreadsheetml/2006/main">
  <numFmts count="8">
    <numFmt numFmtId="0" formatCode="General"/>
    <numFmt numFmtId="59" formatCode="0.000"/>
    <numFmt numFmtId="60" formatCode="0.000000"/>
    <numFmt numFmtId="61" formatCode="0.0000"/>
    <numFmt numFmtId="62" formatCode="0.0"/>
    <numFmt numFmtId="63" formatCode="0.000000000"/>
    <numFmt numFmtId="64" formatCode="0.00000"/>
    <numFmt numFmtId="65" formatCode="0.0000000000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/>
    </xf>
    <xf numFmtId="49" fontId="2" fillId="2" borderId="1" applyNumberFormat="1" applyFont="1" applyFill="1" applyBorder="1" applyAlignment="1" applyProtection="0">
      <alignment vertical="top"/>
    </xf>
    <xf numFmtId="0" fontId="2" fillId="3" borderId="2" applyNumberFormat="1" applyFont="1" applyFill="1" applyBorder="1" applyAlignment="1" applyProtection="0">
      <alignment vertical="top"/>
    </xf>
    <xf numFmtId="49" fontId="0" borderId="3" applyNumberFormat="1" applyFont="1" applyFill="0" applyBorder="1" applyAlignment="1" applyProtection="0">
      <alignment vertical="top"/>
    </xf>
    <xf numFmtId="59" fontId="0" borderId="4" applyNumberFormat="1" applyFont="1" applyFill="0" applyBorder="1" applyAlignment="1" applyProtection="0">
      <alignment vertical="top"/>
    </xf>
    <xf numFmtId="1" fontId="0" borderId="4" applyNumberFormat="1" applyFont="1" applyFill="0" applyBorder="1" applyAlignment="1" applyProtection="0">
      <alignment vertical="top"/>
    </xf>
    <xf numFmtId="60" fontId="0" borderId="4" applyNumberFormat="1" applyFont="1" applyFill="0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0" fontId="0" borderId="4" applyNumberFormat="0" applyFont="1" applyFill="0" applyBorder="1" applyAlignment="1" applyProtection="0">
      <alignment vertical="top"/>
    </xf>
    <xf numFmtId="0" fontId="2" fillId="3" borderId="5" applyNumberFormat="1" applyFont="1" applyFill="1" applyBorder="1" applyAlignment="1" applyProtection="0">
      <alignment vertical="top"/>
    </xf>
    <xf numFmtId="49" fontId="0" borderId="6" applyNumberFormat="1" applyFont="1" applyFill="0" applyBorder="1" applyAlignment="1" applyProtection="0">
      <alignment vertical="top"/>
    </xf>
    <xf numFmtId="2" fontId="0" borderId="7" applyNumberFormat="1" applyFont="1" applyFill="0" applyBorder="1" applyAlignment="1" applyProtection="0">
      <alignment vertical="top"/>
    </xf>
    <xf numFmtId="1" fontId="0" borderId="7" applyNumberFormat="1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61" fontId="0" borderId="7" applyNumberFormat="1" applyFont="1" applyFill="0" applyBorder="1" applyAlignment="1" applyProtection="0">
      <alignment vertical="top"/>
    </xf>
    <xf numFmtId="62" fontId="0" borderId="7" applyNumberFormat="1" applyFont="1" applyFill="0" applyBorder="1" applyAlignment="1" applyProtection="0">
      <alignment vertical="top"/>
    </xf>
    <xf numFmtId="60" fontId="0" borderId="7" applyNumberFormat="1" applyFont="1" applyFill="0" applyBorder="1" applyAlignment="1" applyProtection="0">
      <alignment vertical="top"/>
    </xf>
    <xf numFmtId="63" fontId="0" borderId="7" applyNumberFormat="1" applyFont="1" applyFill="0" applyBorder="1" applyAlignment="1" applyProtection="0">
      <alignment vertical="top"/>
    </xf>
    <xf numFmtId="64" fontId="0" borderId="7" applyNumberFormat="1" applyFont="1" applyFill="0" applyBorder="1" applyAlignment="1" applyProtection="0">
      <alignment vertical="top"/>
    </xf>
    <xf numFmtId="65" fontId="0" borderId="7" applyNumberFormat="1" applyFont="1" applyFill="0" applyBorder="1" applyAlignment="1" applyProtection="0">
      <alignment vertical="top"/>
    </xf>
    <xf numFmtId="59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N50"/>
  <sheetViews>
    <sheetView workbookViewId="0" showGridLines="0" defaultGridColor="1"/>
  </sheetViews>
  <sheetFormatPr defaultColWidth="8.33333" defaultRowHeight="19.9" customHeight="1" outlineLevelRow="0" outlineLevelCol="0"/>
  <cols>
    <col min="1" max="1" width="3.35156" style="1" customWidth="1"/>
    <col min="2" max="2" width="51.8516" style="1" customWidth="1"/>
    <col min="3" max="3" width="11.1719" style="1" customWidth="1"/>
    <col min="4" max="4" width="9.35156" style="1" customWidth="1"/>
    <col min="5" max="6" width="17.6719" style="1" customWidth="1"/>
    <col min="7" max="7" width="7" style="1" customWidth="1"/>
    <col min="8" max="8" width="8" style="1" customWidth="1"/>
    <col min="9" max="9" width="21.1719" style="1" customWidth="1"/>
    <col min="10" max="11" width="16.5781" style="1" customWidth="1"/>
    <col min="12" max="12" width="15.5078" style="1" customWidth="1"/>
    <col min="13" max="13" width="16.4844" style="1" customWidth="1"/>
    <col min="14" max="14" width="21.1719" style="1" customWidth="1"/>
    <col min="15" max="256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20.25" customHeight="1">
      <c r="A2" s="3"/>
      <c r="B2" t="s" s="4">
        <v>1</v>
      </c>
      <c r="C2" t="s" s="4">
        <v>2</v>
      </c>
      <c r="D2" t="s" s="4">
        <v>3</v>
      </c>
      <c r="E2" t="s" s="4">
        <v>4</v>
      </c>
      <c r="F2" t="s" s="4">
        <v>5</v>
      </c>
      <c r="G2" t="s" s="4">
        <v>6</v>
      </c>
      <c r="H2" t="s" s="4">
        <v>7</v>
      </c>
      <c r="I2" t="s" s="4">
        <v>8</v>
      </c>
      <c r="J2" t="s" s="4">
        <v>9</v>
      </c>
      <c r="K2" t="s" s="4">
        <v>10</v>
      </c>
      <c r="L2" t="s" s="4">
        <v>11</v>
      </c>
      <c r="M2" t="s" s="4">
        <v>12</v>
      </c>
      <c r="N2" s="3"/>
    </row>
    <row r="3" ht="20.25" customHeight="1">
      <c r="A3" s="5">
        <v>0</v>
      </c>
      <c r="B3" t="s" s="6">
        <v>13</v>
      </c>
      <c r="C3" s="7">
        <v>70268.206999999995</v>
      </c>
      <c r="D3" s="8">
        <v>68008</v>
      </c>
      <c r="E3" s="9">
        <v>981059189.546151</v>
      </c>
      <c r="F3" t="s" s="10">
        <v>14</v>
      </c>
      <c r="G3" s="11">
        <v>2883</v>
      </c>
      <c r="H3" s="11">
        <v>204536</v>
      </c>
      <c r="I3" s="12"/>
      <c r="J3" s="11">
        <f>100-C4/C3*100</f>
        <v>41.86080484450101</v>
      </c>
      <c r="K3" s="8">
        <f>100-D4/D3*100</f>
        <v>40.72903187860252</v>
      </c>
      <c r="L3" s="11">
        <f>100-E4/E3*100</f>
        <v>78.82316410967917</v>
      </c>
      <c r="M3" s="11">
        <f>100-F4/F3*100</f>
        <v>53.98170375783037</v>
      </c>
      <c r="N3" s="12"/>
    </row>
    <row r="4" ht="20.05" customHeight="1">
      <c r="A4" s="13">
        <v>1</v>
      </c>
      <c r="B4" t="s" s="14">
        <v>15</v>
      </c>
      <c r="C4" s="15">
        <v>40853.37</v>
      </c>
      <c r="D4" s="16">
        <v>40309</v>
      </c>
      <c r="E4" t="s" s="17">
        <v>16</v>
      </c>
      <c r="F4" t="s" s="17">
        <v>17</v>
      </c>
      <c r="G4" s="18">
        <v>4696</v>
      </c>
      <c r="H4" s="18">
        <v>90977</v>
      </c>
      <c r="I4" s="18">
        <v>5.089</v>
      </c>
      <c r="J4" s="19"/>
      <c r="K4" s="19"/>
      <c r="L4" s="19"/>
      <c r="M4" s="19"/>
      <c r="N4" s="19"/>
    </row>
    <row r="5" ht="20.05" customHeight="1">
      <c r="A5" s="13">
        <v>2</v>
      </c>
      <c r="B5" t="s" s="14">
        <v>18</v>
      </c>
      <c r="C5" s="15">
        <v>13003.02</v>
      </c>
      <c r="D5" s="16">
        <v>12061</v>
      </c>
      <c r="E5" s="20">
        <v>69467814.3056</v>
      </c>
      <c r="F5" t="s" s="17">
        <v>19</v>
      </c>
      <c r="G5" s="18">
        <v>492</v>
      </c>
      <c r="H5" s="18">
        <v>52615</v>
      </c>
      <c r="I5" s="19"/>
      <c r="J5" s="18">
        <f>100-C6/C5*100</f>
        <v>3.289605030216052</v>
      </c>
      <c r="K5" s="16">
        <f>100-D6/D5*100</f>
        <v>5.969654257524255</v>
      </c>
      <c r="L5" s="18">
        <f>100-E6/E5*100</f>
        <v>16.11457303426572</v>
      </c>
      <c r="M5" s="18">
        <f>100-(F6)/(F5)*100</f>
        <v>8.411012143525525</v>
      </c>
      <c r="N5" s="19"/>
    </row>
    <row r="6" ht="20.05" customHeight="1">
      <c r="A6" s="13">
        <v>3</v>
      </c>
      <c r="B6" t="s" s="14">
        <v>20</v>
      </c>
      <c r="C6" s="18">
        <v>12575.272</v>
      </c>
      <c r="D6" s="16">
        <v>11341</v>
      </c>
      <c r="E6" t="s" s="17">
        <v>21</v>
      </c>
      <c r="F6" t="s" s="17">
        <v>22</v>
      </c>
      <c r="G6" s="18">
        <v>445</v>
      </c>
      <c r="H6" s="18">
        <v>43824</v>
      </c>
      <c r="I6" s="20">
        <v>10.6705</v>
      </c>
      <c r="J6" s="19"/>
      <c r="K6" s="19"/>
      <c r="L6" s="19"/>
      <c r="M6" s="19"/>
      <c r="N6" s="19"/>
    </row>
    <row r="7" ht="20.05" customHeight="1">
      <c r="A7" s="13">
        <v>4</v>
      </c>
      <c r="B7" t="s" s="14">
        <v>23</v>
      </c>
      <c r="C7" s="18">
        <v>6547.862</v>
      </c>
      <c r="D7" s="21">
        <v>5293.5</v>
      </c>
      <c r="E7" s="22">
        <v>24882508.562956</v>
      </c>
      <c r="F7" t="s" s="17">
        <v>24</v>
      </c>
      <c r="G7" s="18">
        <v>448</v>
      </c>
      <c r="H7" s="18">
        <v>29606</v>
      </c>
      <c r="I7" s="19"/>
      <c r="J7" s="18">
        <f>100-C8/C7*100</f>
        <v>0.6957843644230763</v>
      </c>
      <c r="K7" s="18">
        <f>100-D8/D7*100</f>
        <v>-5.204496080098238</v>
      </c>
      <c r="L7" s="22">
        <f>100-E8/E7*100</f>
        <v>10.02099625709435</v>
      </c>
      <c r="M7" s="18">
        <f>100-(F8)/(F7)*100</f>
        <v>5.142736839551574</v>
      </c>
      <c r="N7" s="19"/>
    </row>
    <row r="8" ht="20.05" customHeight="1">
      <c r="A8" s="13">
        <v>5</v>
      </c>
      <c r="B8" t="s" s="14">
        <v>25</v>
      </c>
      <c r="C8" s="18">
        <v>6502.303</v>
      </c>
      <c r="D8" s="16">
        <v>5569</v>
      </c>
      <c r="E8" s="22">
        <v>22389033.311191</v>
      </c>
      <c r="F8" t="s" s="17">
        <v>26</v>
      </c>
      <c r="G8" s="18">
        <v>378</v>
      </c>
      <c r="H8" s="18">
        <v>31995</v>
      </c>
      <c r="I8" s="20">
        <v>20.0765</v>
      </c>
      <c r="J8" s="19"/>
      <c r="K8" s="19"/>
      <c r="L8" s="19"/>
      <c r="M8" s="19"/>
      <c r="N8" s="19"/>
    </row>
    <row r="9" ht="20.05" customHeight="1">
      <c r="A9" s="13">
        <v>6</v>
      </c>
      <c r="B9" t="s" s="14">
        <v>27</v>
      </c>
      <c r="C9" s="18">
        <v>4125.065</v>
      </c>
      <c r="D9" s="21">
        <v>2750.5</v>
      </c>
      <c r="E9" t="s" s="17">
        <v>28</v>
      </c>
      <c r="F9" t="s" s="17">
        <v>29</v>
      </c>
      <c r="G9" s="18">
        <v>411</v>
      </c>
      <c r="H9" s="18">
        <v>22365</v>
      </c>
      <c r="I9" s="19"/>
      <c r="J9" s="18">
        <f>100-C10/C9*100</f>
        <v>0.1531612229140507</v>
      </c>
      <c r="K9" s="21">
        <f>100-D10/D9*100</f>
        <v>2.799491001636071</v>
      </c>
      <c r="L9" s="18">
        <f>100-E10/E9*100</f>
        <v>-4.148856305684532</v>
      </c>
      <c r="M9" s="18">
        <f>100-(F10)/(F9)*100</f>
        <v>-2.053346983665634</v>
      </c>
      <c r="N9" s="19"/>
    </row>
    <row r="10" ht="20.05" customHeight="1">
      <c r="A10" s="13">
        <v>7</v>
      </c>
      <c r="B10" t="s" s="14">
        <v>30</v>
      </c>
      <c r="C10" s="18">
        <v>4118.747</v>
      </c>
      <c r="D10" s="21">
        <v>2673.5</v>
      </c>
      <c r="E10" t="s" s="17">
        <v>31</v>
      </c>
      <c r="F10" t="s" s="17">
        <v>32</v>
      </c>
      <c r="G10" s="18">
        <v>480</v>
      </c>
      <c r="H10" s="18">
        <v>26503</v>
      </c>
      <c r="I10" s="18">
        <v>29.908</v>
      </c>
      <c r="J10" s="19"/>
      <c r="K10" s="19"/>
      <c r="L10" s="19"/>
      <c r="M10" s="19"/>
      <c r="N10" s="19"/>
    </row>
    <row r="11" ht="20.05" customHeight="1">
      <c r="A11" s="13">
        <v>8</v>
      </c>
      <c r="B11" t="s" s="14">
        <v>33</v>
      </c>
      <c r="C11" s="18">
        <v>2829.306</v>
      </c>
      <c r="D11" s="21">
        <v>1839.5</v>
      </c>
      <c r="E11" t="s" s="17">
        <v>34</v>
      </c>
      <c r="F11" t="s" s="17">
        <v>35</v>
      </c>
      <c r="G11" s="18">
        <v>387</v>
      </c>
      <c r="H11" s="18">
        <v>15917</v>
      </c>
      <c r="I11" s="19"/>
      <c r="J11" s="18">
        <f>100-C12/C11*100</f>
        <v>-5.08661841455114</v>
      </c>
      <c r="K11" s="18">
        <f>100-D12/D11*100</f>
        <v>-3.941288393585211</v>
      </c>
      <c r="L11" s="18">
        <f>100-E12/E11*100</f>
        <v>-14.72371887451374</v>
      </c>
      <c r="M11" s="18">
        <f>100-(F12)/(F11)*100</f>
        <v>-7.109158746819475</v>
      </c>
      <c r="N11" s="19"/>
    </row>
    <row r="12" ht="20.05" customHeight="1">
      <c r="A12" s="13">
        <v>9</v>
      </c>
      <c r="B12" t="s" s="14">
        <v>36</v>
      </c>
      <c r="C12" s="18">
        <v>2973.222</v>
      </c>
      <c r="D12" s="16">
        <v>1912</v>
      </c>
      <c r="E12" t="s" s="17">
        <v>37</v>
      </c>
      <c r="F12" t="s" s="17">
        <v>38</v>
      </c>
      <c r="G12" s="18">
        <v>363</v>
      </c>
      <c r="H12" s="18">
        <v>19813</v>
      </c>
      <c r="I12" s="20">
        <v>39.8745</v>
      </c>
      <c r="J12" s="19"/>
      <c r="K12" s="19"/>
      <c r="L12" s="19"/>
      <c r="M12" s="19"/>
      <c r="N12" s="19"/>
    </row>
    <row r="13" ht="20.05" customHeight="1">
      <c r="A13" s="13">
        <v>10</v>
      </c>
      <c r="B13" t="s" s="14">
        <v>39</v>
      </c>
      <c r="C13" s="15">
        <v>2395.95</v>
      </c>
      <c r="D13" s="21">
        <v>1581.5</v>
      </c>
      <c r="E13" s="20">
        <v>4732150.3195</v>
      </c>
      <c r="F13" t="s" s="17">
        <v>40</v>
      </c>
      <c r="G13" s="18">
        <v>327</v>
      </c>
      <c r="H13" s="18">
        <v>13666</v>
      </c>
      <c r="I13" s="19"/>
      <c r="J13" s="18">
        <f>100-C14/C13*100</f>
        <v>7.414553726079419</v>
      </c>
      <c r="K13" s="18">
        <f>100-D14/D13*100</f>
        <v>3.44609547897565</v>
      </c>
      <c r="L13" s="18">
        <f>100-E14/E13*100</f>
        <v>20.76546302960273</v>
      </c>
      <c r="M13" s="18">
        <f>100-(F14)/(F13)*100</f>
        <v>10.98621625253914</v>
      </c>
      <c r="N13" s="19"/>
    </row>
    <row r="14" ht="20.05" customHeight="1">
      <c r="A14" s="13">
        <v>11</v>
      </c>
      <c r="B14" t="s" s="14">
        <v>41</v>
      </c>
      <c r="C14" s="18">
        <v>2218.301</v>
      </c>
      <c r="D14" s="16">
        <v>1527</v>
      </c>
      <c r="E14" t="s" s="17">
        <v>42</v>
      </c>
      <c r="F14" t="s" s="17">
        <v>43</v>
      </c>
      <c r="G14" s="18">
        <v>387</v>
      </c>
      <c r="H14" s="18">
        <v>15071</v>
      </c>
      <c r="I14" s="20">
        <v>49.8545</v>
      </c>
      <c r="J14" s="19"/>
      <c r="K14" s="19"/>
      <c r="L14" s="19"/>
      <c r="M14" s="19"/>
      <c r="N14" s="19"/>
    </row>
    <row r="15" ht="20.05" customHeight="1">
      <c r="A15" s="13">
        <v>12</v>
      </c>
      <c r="B15" t="s" s="14">
        <v>44</v>
      </c>
      <c r="C15" s="18">
        <v>387611.117</v>
      </c>
      <c r="D15" s="16">
        <v>377049</v>
      </c>
      <c r="E15" t="s" s="17">
        <v>45</v>
      </c>
      <c r="F15" t="s" s="17">
        <v>46</v>
      </c>
      <c r="G15" s="18">
        <v>4563</v>
      </c>
      <c r="H15" s="18">
        <v>952196</v>
      </c>
      <c r="I15" s="19"/>
      <c r="J15" s="18">
        <f>100-C16/C15*100</f>
        <v>37.92721043137676</v>
      </c>
      <c r="K15" s="16">
        <f>100-D16/D15*100</f>
        <v>35.82399104625658</v>
      </c>
      <c r="L15" s="18">
        <f>100-E16/E15*100</f>
        <v>74.69400884390006</v>
      </c>
      <c r="M15" s="18">
        <f>100-(F16)/(F15)*100</f>
        <v>49.69493946321113</v>
      </c>
      <c r="N15" s="19"/>
    </row>
    <row r="16" ht="20.05" customHeight="1">
      <c r="A16" s="13">
        <v>13</v>
      </c>
      <c r="B16" t="s" s="14">
        <v>47</v>
      </c>
      <c r="C16" s="18">
        <v>240601.033</v>
      </c>
      <c r="D16" s="16">
        <v>241975</v>
      </c>
      <c r="E16" t="s" s="17">
        <v>48</v>
      </c>
      <c r="F16" s="23">
        <v>83580.877016731</v>
      </c>
      <c r="G16" s="18">
        <v>8639</v>
      </c>
      <c r="H16" s="18">
        <v>516181</v>
      </c>
      <c r="I16" s="20">
        <v>5.1845</v>
      </c>
      <c r="J16" s="19"/>
      <c r="K16" s="19"/>
      <c r="L16" s="19"/>
      <c r="M16" s="19"/>
      <c r="N16" s="19"/>
    </row>
    <row r="17" ht="20.05" customHeight="1">
      <c r="A17" s="13">
        <v>14</v>
      </c>
      <c r="B17" t="s" s="14">
        <v>49</v>
      </c>
      <c r="C17" s="18">
        <v>79412.556</v>
      </c>
      <c r="D17" s="16">
        <v>75458</v>
      </c>
      <c r="E17" t="s" s="17">
        <v>50</v>
      </c>
      <c r="F17" t="s" s="17">
        <v>51</v>
      </c>
      <c r="G17" s="18">
        <v>2002</v>
      </c>
      <c r="H17" s="18">
        <v>239464</v>
      </c>
      <c r="I17" s="19"/>
      <c r="J17" s="18">
        <f>100-C18/C17*100</f>
        <v>1.467420340934495</v>
      </c>
      <c r="K17" s="16">
        <f>100-D18/D17*100</f>
        <v>-0.8521296615335672</v>
      </c>
      <c r="L17" s="18">
        <f>100-E18/E17*100</f>
        <v>4.826201680161972</v>
      </c>
      <c r="M17" s="18">
        <f>100-(F18)/(F17)*100</f>
        <v>2.442940634806945</v>
      </c>
      <c r="N17" s="19"/>
    </row>
    <row r="18" ht="20.05" customHeight="1">
      <c r="A18" s="13">
        <v>15</v>
      </c>
      <c r="B18" t="s" s="14">
        <v>52</v>
      </c>
      <c r="C18" s="15">
        <v>78247.240000000005</v>
      </c>
      <c r="D18" s="16">
        <v>76101</v>
      </c>
      <c r="E18" s="20">
        <v>2034016996.9424</v>
      </c>
      <c r="F18" t="s" s="17">
        <v>53</v>
      </c>
      <c r="G18" s="18">
        <v>1859</v>
      </c>
      <c r="H18" s="18">
        <v>251372</v>
      </c>
      <c r="I18" s="18">
        <v>10.804</v>
      </c>
      <c r="J18" s="19"/>
      <c r="K18" s="19"/>
      <c r="L18" s="19"/>
      <c r="M18" s="19"/>
      <c r="N18" s="19"/>
    </row>
    <row r="19" ht="20.05" customHeight="1">
      <c r="A19" s="13">
        <v>16</v>
      </c>
      <c r="B19" t="s" s="14">
        <v>54</v>
      </c>
      <c r="C19" s="18">
        <v>41851.334</v>
      </c>
      <c r="D19" s="16">
        <v>37045</v>
      </c>
      <c r="E19" s="22">
        <v>907885885.642444</v>
      </c>
      <c r="F19" t="s" s="17">
        <v>55</v>
      </c>
      <c r="G19" s="18">
        <v>1483</v>
      </c>
      <c r="H19" s="18">
        <v>159788</v>
      </c>
      <c r="I19" s="19"/>
      <c r="J19" s="18">
        <f>100-C20/C19*100</f>
        <v>-1.027647051823948</v>
      </c>
      <c r="K19" s="16">
        <f>100-D20/D19*100</f>
        <v>-3.603725199082206</v>
      </c>
      <c r="L19" s="18">
        <f>100-E20/E19*100</f>
        <v>-0.01047222611734355</v>
      </c>
      <c r="M19" s="18">
        <f>100-(F20)/(F19)*100</f>
        <v>-0.005235975981435104</v>
      </c>
      <c r="N19" s="19"/>
    </row>
    <row r="20" ht="20.05" customHeight="1">
      <c r="A20" s="13">
        <v>17</v>
      </c>
      <c r="B20" t="s" s="14">
        <v>56</v>
      </c>
      <c r="C20" s="18">
        <v>42281.418</v>
      </c>
      <c r="D20" s="16">
        <v>38380</v>
      </c>
      <c r="E20" t="s" s="17">
        <v>57</v>
      </c>
      <c r="F20" t="s" s="17">
        <v>58</v>
      </c>
      <c r="G20" s="18">
        <v>1465</v>
      </c>
      <c r="H20" s="18">
        <v>176439</v>
      </c>
      <c r="I20" s="18">
        <v>20.164</v>
      </c>
      <c r="J20" s="19"/>
      <c r="K20" s="19"/>
      <c r="L20" s="19"/>
      <c r="M20" s="19"/>
      <c r="N20" s="19"/>
    </row>
    <row r="21" ht="20.05" customHeight="1">
      <c r="A21" s="13">
        <v>18</v>
      </c>
      <c r="B21" t="s" s="14">
        <v>59</v>
      </c>
      <c r="C21" s="18">
        <v>27097.935</v>
      </c>
      <c r="D21" s="21">
        <v>20219.5</v>
      </c>
      <c r="E21" s="22">
        <v>491148919.756775</v>
      </c>
      <c r="F21" t="s" s="17">
        <v>60</v>
      </c>
      <c r="G21" s="18">
        <v>1406</v>
      </c>
      <c r="H21" s="18">
        <v>121411</v>
      </c>
      <c r="I21" s="19"/>
      <c r="J21" s="18">
        <f>100-C22/C21*100</f>
        <v>2.444651225268643</v>
      </c>
      <c r="K21" s="18">
        <f>100-D22/D21*100</f>
        <v>6.28353816859962</v>
      </c>
      <c r="L21" s="22">
        <f>100-E22/E21*100</f>
        <v>0.3130253186266572</v>
      </c>
      <c r="M21" s="18">
        <f>100-(F22)/(F21)*100</f>
        <v>0.1566353324501932</v>
      </c>
      <c r="N21" s="19"/>
    </row>
    <row r="22" ht="20.05" customHeight="1">
      <c r="A22" s="13">
        <v>19</v>
      </c>
      <c r="B22" t="s" s="14">
        <v>61</v>
      </c>
      <c r="C22" s="18">
        <v>26435.485</v>
      </c>
      <c r="D22" s="16">
        <v>18949</v>
      </c>
      <c r="E22" s="22">
        <v>489611499.285775</v>
      </c>
      <c r="F22" t="s" s="17">
        <v>62</v>
      </c>
      <c r="G22" s="18">
        <v>1065</v>
      </c>
      <c r="H22" s="18">
        <v>113434</v>
      </c>
      <c r="I22" s="15">
        <v>29.91</v>
      </c>
      <c r="J22" s="19"/>
      <c r="K22" s="19"/>
      <c r="L22" s="19"/>
      <c r="M22" s="19"/>
      <c r="N22" s="19"/>
    </row>
    <row r="23" ht="20.05" customHeight="1">
      <c r="A23" s="13">
        <v>20</v>
      </c>
      <c r="B23" t="s" s="14">
        <v>63</v>
      </c>
      <c r="C23" s="18">
        <v>18135.153</v>
      </c>
      <c r="D23" s="16">
        <v>10588</v>
      </c>
      <c r="E23" t="s" s="17">
        <v>64</v>
      </c>
      <c r="F23" t="s" s="17">
        <v>65</v>
      </c>
      <c r="G23" s="18">
        <v>1430</v>
      </c>
      <c r="H23" s="18">
        <v>94540</v>
      </c>
      <c r="I23" s="19"/>
      <c r="J23" s="18">
        <f>100-C24/C23*100</f>
        <v>-4.597071775462823</v>
      </c>
      <c r="K23" s="18">
        <f>100-D24/D23*100</f>
        <v>-9.27937287495277</v>
      </c>
      <c r="L23" s="18">
        <f>100-E24/E23*100</f>
        <v>-3.965464829632026</v>
      </c>
      <c r="M23" s="18">
        <f>100-(F24)/(F23)*100</f>
        <v>-1.963456605605529</v>
      </c>
      <c r="N23" s="19"/>
    </row>
    <row r="24" ht="20.05" customHeight="1">
      <c r="A24" s="13">
        <v>21</v>
      </c>
      <c r="B24" t="s" s="14">
        <v>66</v>
      </c>
      <c r="C24" s="18">
        <v>18968.839</v>
      </c>
      <c r="D24" s="21">
        <v>11570.5</v>
      </c>
      <c r="E24" t="s" s="17">
        <v>67</v>
      </c>
      <c r="F24" t="s" s="17">
        <v>68</v>
      </c>
      <c r="G24" s="18">
        <v>1177</v>
      </c>
      <c r="H24" s="18">
        <v>107596</v>
      </c>
      <c r="I24" s="20">
        <v>39.8245</v>
      </c>
      <c r="J24" s="19"/>
      <c r="K24" s="19"/>
      <c r="L24" s="19"/>
      <c r="M24" s="19"/>
      <c r="N24" s="19"/>
    </row>
    <row r="25" ht="20.05" customHeight="1">
      <c r="A25" s="13">
        <v>22</v>
      </c>
      <c r="B25" t="s" s="14">
        <v>69</v>
      </c>
      <c r="C25" s="18">
        <v>13606.864</v>
      </c>
      <c r="D25" s="16">
        <v>8162</v>
      </c>
      <c r="E25" t="s" s="17">
        <v>70</v>
      </c>
      <c r="F25" t="s" s="17">
        <v>71</v>
      </c>
      <c r="G25" s="18">
        <v>1496</v>
      </c>
      <c r="H25" s="18">
        <v>83814</v>
      </c>
      <c r="I25" s="19"/>
      <c r="J25" s="18">
        <f>100-C26/C25*100</f>
        <v>-1.025776402262863</v>
      </c>
      <c r="K25" s="16">
        <f>100-D26/D25*100</f>
        <v>-0.5880911541289038</v>
      </c>
      <c r="L25" s="18">
        <f>100-E26/E25*100</f>
        <v>0.3262630829227788</v>
      </c>
      <c r="M25" s="18">
        <f>100-(F26)/(F25)*100</f>
        <v>0.1632648184661321</v>
      </c>
      <c r="N25" s="19"/>
    </row>
    <row r="26" ht="20.05" customHeight="1">
      <c r="A26" s="13">
        <v>23</v>
      </c>
      <c r="B26" t="s" s="14">
        <v>72</v>
      </c>
      <c r="C26" s="15">
        <v>13746.44</v>
      </c>
      <c r="D26" s="16">
        <v>8210</v>
      </c>
      <c r="E26" t="s" s="17">
        <v>73</v>
      </c>
      <c r="F26" t="s" s="17">
        <v>74</v>
      </c>
      <c r="G26" s="18">
        <v>1109</v>
      </c>
      <c r="H26" s="18">
        <v>78617</v>
      </c>
      <c r="I26" s="20">
        <v>49.8165</v>
      </c>
      <c r="J26" s="19"/>
      <c r="K26" s="19"/>
      <c r="L26" s="19"/>
      <c r="M26" s="19"/>
      <c r="N26" s="19"/>
    </row>
    <row r="27" ht="20.05" customHeight="1">
      <c r="A27" s="13">
        <v>24</v>
      </c>
      <c r="B27" t="s" s="14">
        <v>75</v>
      </c>
      <c r="C27" s="18">
        <v>1260890.467</v>
      </c>
      <c r="D27" s="21">
        <v>1219408.5</v>
      </c>
      <c r="E27" t="s" s="17">
        <v>76</v>
      </c>
      <c r="F27" t="s" s="17">
        <v>77</v>
      </c>
      <c r="G27" s="18">
        <v>17434</v>
      </c>
      <c r="H27" s="18">
        <v>3321270</v>
      </c>
      <c r="I27" s="19"/>
      <c r="J27" s="18">
        <f>100-C28/C27*100</f>
        <v>36.43212927868063</v>
      </c>
      <c r="K27" s="21">
        <f>100-D28/D27*100</f>
        <v>33.66287835454649</v>
      </c>
      <c r="L27" s="18">
        <f>100-E28/E27*100</f>
        <v>76.29236103930711</v>
      </c>
      <c r="M27" s="18">
        <f>100-(F28)/(F27)*100</f>
        <v>51.30950918229219</v>
      </c>
      <c r="N27" s="19"/>
    </row>
    <row r="28" ht="20.05" customHeight="1">
      <c r="A28" s="13">
        <v>25</v>
      </c>
      <c r="B28" t="s" s="14">
        <v>78</v>
      </c>
      <c r="C28" s="18">
        <v>801521.222</v>
      </c>
      <c r="D28" s="21">
        <v>808920.5</v>
      </c>
      <c r="E28" t="s" s="17">
        <v>79</v>
      </c>
      <c r="F28" t="s" s="17">
        <v>80</v>
      </c>
      <c r="G28" s="18">
        <v>14432</v>
      </c>
      <c r="H28" s="18">
        <v>1575014</v>
      </c>
      <c r="I28" s="18">
        <v>4.769</v>
      </c>
      <c r="J28" s="19"/>
      <c r="K28" s="19"/>
      <c r="L28" s="19"/>
      <c r="M28" s="19"/>
      <c r="N28" s="19"/>
    </row>
    <row r="29" ht="20.05" customHeight="1">
      <c r="A29" s="13">
        <v>26</v>
      </c>
      <c r="B29" t="s" s="14">
        <v>81</v>
      </c>
      <c r="C29" s="18">
        <v>267889.333</v>
      </c>
      <c r="D29" s="16">
        <v>251089</v>
      </c>
      <c r="E29" t="s" s="17">
        <v>82</v>
      </c>
      <c r="F29" t="s" s="17">
        <v>83</v>
      </c>
      <c r="G29" s="18">
        <v>5443</v>
      </c>
      <c r="H29" s="18">
        <v>893493</v>
      </c>
      <c r="I29" s="19"/>
      <c r="J29" s="18">
        <f>100-C30/C29*100</f>
        <v>-0.8124235390888117</v>
      </c>
      <c r="K29" s="18">
        <f>100-D30/D29*100</f>
        <v>-4.59936516533979</v>
      </c>
      <c r="L29" s="18">
        <f>100-E30/E29*100</f>
        <v>9.424258278305501</v>
      </c>
      <c r="M29" s="18">
        <f>100-(F30)/(F29)*100</f>
        <v>4.828711408484907</v>
      </c>
      <c r="N29" s="19"/>
    </row>
    <row r="30" ht="20.05" customHeight="1">
      <c r="A30" s="13">
        <v>27</v>
      </c>
      <c r="B30" t="s" s="14">
        <v>84</v>
      </c>
      <c r="C30" s="18">
        <v>270065.729</v>
      </c>
      <c r="D30" s="21">
        <v>262637.5</v>
      </c>
      <c r="E30" t="s" s="17">
        <v>85</v>
      </c>
      <c r="F30" t="s" s="17">
        <v>86</v>
      </c>
      <c r="G30" s="18">
        <v>5291</v>
      </c>
      <c r="H30" s="18">
        <v>805678</v>
      </c>
      <c r="I30" s="20">
        <v>10.7145</v>
      </c>
      <c r="J30" s="19"/>
      <c r="K30" s="19"/>
      <c r="L30" s="19"/>
      <c r="M30" s="19"/>
      <c r="N30" s="19"/>
    </row>
    <row r="31" ht="20.05" customHeight="1">
      <c r="A31" s="13">
        <v>28</v>
      </c>
      <c r="B31" t="s" s="14">
        <v>87</v>
      </c>
      <c r="C31" s="18">
        <v>143986.876</v>
      </c>
      <c r="D31" s="21">
        <v>132051.5</v>
      </c>
      <c r="E31" t="s" s="17">
        <v>88</v>
      </c>
      <c r="F31" t="s" s="17">
        <v>89</v>
      </c>
      <c r="G31" s="18">
        <v>4372</v>
      </c>
      <c r="H31" s="18">
        <v>522008</v>
      </c>
      <c r="I31" s="19"/>
      <c r="J31" s="18">
        <f>100-C32/C31*100</f>
        <v>-0.9554877765387602</v>
      </c>
      <c r="K31" s="18">
        <f>100-D32/D31*100</f>
        <v>5.088544999488832</v>
      </c>
      <c r="L31" s="18">
        <f>100-E32/E31*100</f>
        <v>-4.701504823943935</v>
      </c>
      <c r="M31" s="18">
        <f>100-(F32)/(F31)*100</f>
        <v>-2.32375326577106</v>
      </c>
      <c r="N31" s="19"/>
    </row>
    <row r="32" ht="20.05" customHeight="1">
      <c r="A32" s="13">
        <v>29</v>
      </c>
      <c r="B32" t="s" s="14">
        <v>90</v>
      </c>
      <c r="C32" s="18">
        <v>145362.653</v>
      </c>
      <c r="D32" s="16">
        <v>125332</v>
      </c>
      <c r="E32" t="s" s="17">
        <v>91</v>
      </c>
      <c r="F32" t="s" s="17">
        <v>92</v>
      </c>
      <c r="G32" s="18">
        <v>3854</v>
      </c>
      <c r="H32" s="18">
        <v>534331</v>
      </c>
      <c r="I32" s="18">
        <v>20.099</v>
      </c>
      <c r="J32" s="19"/>
      <c r="K32" s="19"/>
      <c r="L32" s="19"/>
      <c r="M32" s="19"/>
      <c r="N32" s="19"/>
    </row>
    <row r="33" ht="20.05" customHeight="1">
      <c r="A33" s="13">
        <v>30</v>
      </c>
      <c r="B33" t="s" s="14">
        <v>93</v>
      </c>
      <c r="C33" s="18">
        <v>89961.159</v>
      </c>
      <c r="D33" s="21">
        <v>69811.5</v>
      </c>
      <c r="E33" s="24">
        <v>5600266178.07772</v>
      </c>
      <c r="F33" s="25">
        <v>74834.9261914363</v>
      </c>
      <c r="G33" s="18">
        <v>2820</v>
      </c>
      <c r="H33" s="18">
        <v>436491</v>
      </c>
      <c r="I33" s="19"/>
      <c r="J33" s="18">
        <f>100-C34/C33*100</f>
        <v>-1.949346828668581</v>
      </c>
      <c r="K33" s="21">
        <f>100-D34/D33*100</f>
        <v>-9.922433982939765</v>
      </c>
      <c r="L33" s="18">
        <f>100-E34/E33*100</f>
        <v>6.628265211489094</v>
      </c>
      <c r="M33" s="18">
        <f>100-(F34)/(F33)*100</f>
        <v>3.370949094741221</v>
      </c>
      <c r="N33" s="19"/>
    </row>
    <row r="34" ht="20.05" customHeight="1">
      <c r="A34" s="13">
        <v>31</v>
      </c>
      <c r="B34" t="s" s="14">
        <v>94</v>
      </c>
      <c r="C34" s="18">
        <v>91714.814</v>
      </c>
      <c r="D34" s="21">
        <v>76738.5</v>
      </c>
      <c r="E34" t="s" s="17">
        <v>95</v>
      </c>
      <c r="F34" t="s" s="17">
        <v>96</v>
      </c>
      <c r="G34" s="18">
        <v>2901</v>
      </c>
      <c r="H34" s="18">
        <v>385880</v>
      </c>
      <c r="I34" s="20">
        <v>29.8795</v>
      </c>
      <c r="J34" s="19"/>
      <c r="K34" s="19"/>
      <c r="L34" s="19"/>
      <c r="M34" s="19"/>
      <c r="N34" s="19"/>
    </row>
    <row r="35" ht="20.05" customHeight="1">
      <c r="A35" s="13">
        <v>32</v>
      </c>
      <c r="B35" t="s" s="14">
        <v>97</v>
      </c>
      <c r="C35" s="18">
        <v>62224.556</v>
      </c>
      <c r="D35" s="16">
        <v>41559</v>
      </c>
      <c r="E35" t="s" s="17">
        <v>98</v>
      </c>
      <c r="F35" t="s" s="17">
        <v>99</v>
      </c>
      <c r="G35" s="18">
        <v>2223</v>
      </c>
      <c r="H35" s="18">
        <v>306178</v>
      </c>
      <c r="I35" s="19"/>
      <c r="J35" s="18">
        <f>100-C36/C35*100</f>
        <v>0.2497454541901476</v>
      </c>
      <c r="K35" s="18">
        <f>100-D36/D35*100</f>
        <v>-4.378113044105987</v>
      </c>
      <c r="L35" s="18">
        <f>100-E36/E35*100</f>
        <v>6.149123723300249</v>
      </c>
      <c r="M35" s="18">
        <f>100-(F36)/(F35)*100</f>
        <v>3.123338064991245</v>
      </c>
      <c r="N35" s="19"/>
    </row>
    <row r="36" ht="20.05" customHeight="1">
      <c r="A36" s="13">
        <v>33</v>
      </c>
      <c r="B36" t="s" s="14">
        <v>100</v>
      </c>
      <c r="C36" s="18">
        <v>62069.153</v>
      </c>
      <c r="D36" s="21">
        <v>43378.5</v>
      </c>
      <c r="E36" t="s" s="17">
        <v>101</v>
      </c>
      <c r="F36" t="s" s="17">
        <v>102</v>
      </c>
      <c r="G36" s="18">
        <v>2200</v>
      </c>
      <c r="H36" s="18">
        <v>316335</v>
      </c>
      <c r="I36" s="20">
        <v>39.7935</v>
      </c>
      <c r="J36" s="19"/>
      <c r="K36" s="19"/>
      <c r="L36" s="19"/>
      <c r="M36" s="19"/>
      <c r="N36" s="19"/>
    </row>
    <row r="37" ht="20.05" customHeight="1">
      <c r="A37" s="13">
        <v>34</v>
      </c>
      <c r="B37" t="s" s="14">
        <v>103</v>
      </c>
      <c r="C37" s="18">
        <v>48823.127</v>
      </c>
      <c r="D37" s="16">
        <v>30624</v>
      </c>
      <c r="E37" t="s" s="17">
        <v>104</v>
      </c>
      <c r="F37" t="s" s="17">
        <v>105</v>
      </c>
      <c r="G37" s="18">
        <v>2498</v>
      </c>
      <c r="H37" s="18">
        <v>258868</v>
      </c>
      <c r="I37" s="19"/>
      <c r="J37" s="18">
        <f>100-C38/C37*100</f>
        <v>0.09128051138551996</v>
      </c>
      <c r="K37" s="16">
        <f>100-D38/D37*100</f>
        <v>-3.209900731452464</v>
      </c>
      <c r="L37" s="18">
        <f>100-E38/E37*100</f>
        <v>8.634394647375743</v>
      </c>
      <c r="M37" s="18">
        <f>100-(F38)/(F37)*100</f>
        <v>4.414642673354905</v>
      </c>
      <c r="N37" s="19"/>
    </row>
    <row r="38" ht="20.05" customHeight="1">
      <c r="A38" s="13">
        <v>35</v>
      </c>
      <c r="B38" t="s" s="14">
        <v>106</v>
      </c>
      <c r="C38" s="18">
        <v>48778.561</v>
      </c>
      <c r="D38" s="16">
        <v>31607</v>
      </c>
      <c r="E38" t="s" s="17">
        <v>107</v>
      </c>
      <c r="F38" t="s" s="17">
        <v>108</v>
      </c>
      <c r="G38" s="18">
        <v>2987</v>
      </c>
      <c r="H38" s="18">
        <v>275400</v>
      </c>
      <c r="I38" s="18">
        <v>49.774</v>
      </c>
      <c r="J38" s="19"/>
      <c r="K38" s="19"/>
      <c r="L38" s="19"/>
      <c r="M38" s="19"/>
      <c r="N38" s="19"/>
    </row>
    <row r="39" ht="20.05" customHeight="1">
      <c r="A39" s="13">
        <v>36</v>
      </c>
      <c r="B39" t="s" s="14">
        <v>109</v>
      </c>
      <c r="C39" s="21">
        <v>2574064.2</v>
      </c>
      <c r="D39" s="16">
        <v>2480640</v>
      </c>
      <c r="E39" t="s" s="17">
        <v>110</v>
      </c>
      <c r="F39" t="s" s="17">
        <v>111</v>
      </c>
      <c r="G39" s="18">
        <v>204864</v>
      </c>
      <c r="H39" s="18">
        <v>6275617</v>
      </c>
      <c r="I39" s="19"/>
      <c r="J39" s="18">
        <f>100-C40/C39*100</f>
        <v>36.03333739694604</v>
      </c>
      <c r="K39" s="16">
        <f>100-D40/D39*100</f>
        <v>32.73574561403508</v>
      </c>
      <c r="L39" s="18">
        <f>100-E40/E39*100</f>
        <v>75.73844115323074</v>
      </c>
      <c r="M39" s="18">
        <f>100-(F40)/(F39)*100</f>
        <v>50.74397615847452</v>
      </c>
      <c r="N39" s="19"/>
    </row>
    <row r="40" ht="20.05" customHeight="1">
      <c r="A40" s="13">
        <v>37</v>
      </c>
      <c r="B40" t="s" s="14">
        <v>112</v>
      </c>
      <c r="C40" s="18">
        <v>1646542.962</v>
      </c>
      <c r="D40" s="16">
        <v>1668584</v>
      </c>
      <c r="E40" t="s" s="17">
        <v>113</v>
      </c>
      <c r="F40" t="s" s="17">
        <v>114</v>
      </c>
      <c r="G40" s="18">
        <v>7538</v>
      </c>
      <c r="H40" s="18">
        <v>3327485</v>
      </c>
      <c r="I40" t="s" s="17">
        <v>115</v>
      </c>
      <c r="J40" s="19"/>
      <c r="K40" s="19"/>
      <c r="L40" s="19"/>
      <c r="M40" s="19"/>
      <c r="N40" s="19"/>
    </row>
    <row r="41" ht="20.05" customHeight="1">
      <c r="A41" s="13">
        <v>38</v>
      </c>
      <c r="B41" t="s" s="14">
        <v>116</v>
      </c>
      <c r="C41" s="18">
        <v>560930.7560000001</v>
      </c>
      <c r="D41" s="16">
        <v>534023</v>
      </c>
      <c r="E41" t="s" s="17">
        <v>117</v>
      </c>
      <c r="F41" t="s" s="17">
        <v>118</v>
      </c>
      <c r="G41" s="18">
        <v>6008</v>
      </c>
      <c r="H41" s="18">
        <v>1729335</v>
      </c>
      <c r="I41" s="19"/>
      <c r="J41" s="18">
        <f>100-C42/C41*100</f>
        <v>-2.6919554398618</v>
      </c>
      <c r="K41" s="18">
        <f>100-D42/D41*100</f>
        <v>-3.39507848912875</v>
      </c>
      <c r="L41" s="18">
        <f>100-E42/E41*100</f>
        <v>5.572064204966836</v>
      </c>
      <c r="M41" s="18">
        <f>100-(F42)/(F41)*100</f>
        <v>2.825962420493624</v>
      </c>
      <c r="N41" s="19"/>
    </row>
    <row r="42" ht="20.05" customHeight="1">
      <c r="A42" s="13">
        <v>39</v>
      </c>
      <c r="B42" t="s" s="14">
        <v>119</v>
      </c>
      <c r="C42" s="18">
        <v>576030.762</v>
      </c>
      <c r="D42" s="21">
        <v>552153.5</v>
      </c>
      <c r="E42" t="s" s="17">
        <v>120</v>
      </c>
      <c r="F42" t="s" s="17">
        <v>121</v>
      </c>
      <c r="G42" s="18">
        <v>13392</v>
      </c>
      <c r="H42" s="18">
        <v>1632560</v>
      </c>
      <c r="I42" s="20">
        <v>10.8625</v>
      </c>
      <c r="J42" s="19"/>
      <c r="K42" s="19"/>
      <c r="L42" s="19"/>
      <c r="M42" s="19"/>
      <c r="N42" s="19"/>
    </row>
    <row r="43" ht="20.05" customHeight="1">
      <c r="A43" s="13">
        <v>40</v>
      </c>
      <c r="B43" t="s" s="14">
        <v>122</v>
      </c>
      <c r="C43" s="18">
        <v>312892.999</v>
      </c>
      <c r="D43" s="21">
        <v>280177.5</v>
      </c>
      <c r="E43" s="18">
        <v>44162660369.881</v>
      </c>
      <c r="F43" t="s" s="17">
        <v>123</v>
      </c>
      <c r="G43" s="18">
        <v>9069</v>
      </c>
      <c r="H43" s="18">
        <v>1091269</v>
      </c>
      <c r="I43" s="19"/>
      <c r="J43" s="18">
        <f>100-C44/C43*100</f>
        <v>-1.330972253553028</v>
      </c>
      <c r="K43" s="21">
        <f>100-D44/D43*100</f>
        <v>-8.340070134111414</v>
      </c>
      <c r="L43" s="18">
        <f>100-E44/E43*100</f>
        <v>1.084498810859586</v>
      </c>
      <c r="M43" s="18">
        <f>100-(F44)/(F43)*100</f>
        <v>0.5437276039663885</v>
      </c>
      <c r="N43" s="19"/>
    </row>
    <row r="44" ht="20.05" customHeight="1">
      <c r="A44" s="13">
        <v>41</v>
      </c>
      <c r="B44" t="s" s="14">
        <v>124</v>
      </c>
      <c r="C44" s="18">
        <v>317057.518</v>
      </c>
      <c r="D44" s="21">
        <v>303544.5</v>
      </c>
      <c r="E44" t="s" s="17">
        <v>125</v>
      </c>
      <c r="F44" t="s" s="17">
        <v>126</v>
      </c>
      <c r="G44" s="18">
        <v>7025</v>
      </c>
      <c r="H44" s="18">
        <v>1193694</v>
      </c>
      <c r="I44" t="s" s="17">
        <v>127</v>
      </c>
      <c r="J44" s="19"/>
      <c r="K44" s="19"/>
      <c r="L44" s="19"/>
      <c r="M44" s="19"/>
      <c r="N44" s="19"/>
    </row>
    <row r="45" ht="20.05" customHeight="1">
      <c r="A45" s="13">
        <v>42</v>
      </c>
      <c r="B45" t="s" s="14">
        <v>128</v>
      </c>
      <c r="C45" s="18">
        <v>214777.966</v>
      </c>
      <c r="D45" s="16">
        <v>189582</v>
      </c>
      <c r="E45" t="s" s="17">
        <v>129</v>
      </c>
      <c r="F45" t="s" s="17">
        <v>130</v>
      </c>
      <c r="G45" s="18">
        <v>5206</v>
      </c>
      <c r="H45" s="18">
        <v>791375</v>
      </c>
      <c r="I45" s="19"/>
      <c r="J45" s="18">
        <f>100-C46/C45*100</f>
        <v>-0.5303435083280306</v>
      </c>
      <c r="K45" s="16">
        <f>100-D46/D45*100</f>
        <v>0.8956546507579759</v>
      </c>
      <c r="L45" s="18">
        <f>100-E46/E45*100</f>
        <v>5.314741909632957</v>
      </c>
      <c r="M45" s="18">
        <f>100-(F46)/(F45)*100</f>
        <v>2.693649698302309</v>
      </c>
      <c r="N45" s="19"/>
    </row>
    <row r="46" ht="20.05" customHeight="1">
      <c r="A46" s="13">
        <v>43</v>
      </c>
      <c r="B46" t="s" s="14">
        <v>131</v>
      </c>
      <c r="C46" s="18">
        <v>215917.027</v>
      </c>
      <c r="D46" s="16">
        <v>187884</v>
      </c>
      <c r="E46" t="s" s="17">
        <v>132</v>
      </c>
      <c r="F46" t="s" s="17">
        <v>133</v>
      </c>
      <c r="G46" s="18">
        <v>4875</v>
      </c>
      <c r="H46" s="18">
        <v>799693</v>
      </c>
      <c r="I46" s="18">
        <v>29.973</v>
      </c>
      <c r="J46" s="19"/>
      <c r="K46" s="19"/>
      <c r="L46" s="19"/>
      <c r="M46" s="19"/>
      <c r="N46" s="19"/>
    </row>
    <row r="47" ht="20.05" customHeight="1">
      <c r="A47" s="13">
        <v>44</v>
      </c>
      <c r="B47" t="s" s="14">
        <v>134</v>
      </c>
      <c r="C47" s="18">
        <v>151976.606</v>
      </c>
      <c r="D47" s="21">
        <v>116976.5</v>
      </c>
      <c r="E47" t="s" s="17">
        <v>135</v>
      </c>
      <c r="F47" t="s" s="17">
        <v>136</v>
      </c>
      <c r="G47" s="18">
        <v>5897</v>
      </c>
      <c r="H47" s="18">
        <v>795002</v>
      </c>
      <c r="I47" s="19"/>
      <c r="J47" s="18">
        <f>100-C48/C47*100</f>
        <v>1.052779136283647</v>
      </c>
      <c r="K47" s="21">
        <f>100-D48/D47*100</f>
        <v>1.314793997084891</v>
      </c>
      <c r="L47" s="18">
        <f>100-E48/E47*100</f>
        <v>0.4962571860363596</v>
      </c>
      <c r="M47" s="18">
        <f>100-(F48)/(F47)*100</f>
        <v>0.2484371982254885</v>
      </c>
      <c r="N47" s="19"/>
    </row>
    <row r="48" ht="20.05" customHeight="1">
      <c r="A48" s="13">
        <v>45</v>
      </c>
      <c r="B48" t="s" s="14">
        <v>137</v>
      </c>
      <c r="C48" s="18">
        <v>150376.628</v>
      </c>
      <c r="D48" s="21">
        <v>115438.5</v>
      </c>
      <c r="E48" t="s" s="17">
        <v>138</v>
      </c>
      <c r="F48" t="s" s="17">
        <v>139</v>
      </c>
      <c r="G48" s="18">
        <v>3636</v>
      </c>
      <c r="H48" s="18">
        <v>757360</v>
      </c>
      <c r="I48" t="s" s="17">
        <v>140</v>
      </c>
      <c r="J48" s="19"/>
      <c r="K48" s="19"/>
      <c r="L48" s="19"/>
      <c r="M48" s="19"/>
      <c r="N48" s="19"/>
    </row>
    <row r="49" ht="20.05" customHeight="1">
      <c r="A49" s="13">
        <v>46</v>
      </c>
      <c r="B49" t="s" s="14">
        <v>141</v>
      </c>
      <c r="C49" s="18">
        <v>115226.003</v>
      </c>
      <c r="D49" s="16">
        <v>83386</v>
      </c>
      <c r="E49" t="s" s="17">
        <v>142</v>
      </c>
      <c r="F49" t="s" s="17">
        <v>143</v>
      </c>
      <c r="G49" s="18">
        <v>4396</v>
      </c>
      <c r="H49" s="18">
        <v>579457</v>
      </c>
      <c r="I49" s="19"/>
      <c r="J49" s="18">
        <f>100-C50/C49*100</f>
        <v>-3.070412847697241</v>
      </c>
      <c r="K49" s="16">
        <f>100-D50/D49*100</f>
        <v>1.423500347780205</v>
      </c>
      <c r="L49" s="18">
        <f>100-E50/E49*100</f>
        <v>-2.301719478342633</v>
      </c>
      <c r="M49" s="18">
        <f>100-(F50)/(F49)*100</f>
        <v>-1.144312483867637</v>
      </c>
      <c r="N49" s="19"/>
    </row>
    <row r="50" ht="20.05" customHeight="1">
      <c r="A50" s="13">
        <v>47</v>
      </c>
      <c r="B50" t="s" s="14">
        <v>144</v>
      </c>
      <c r="C50" s="26">
        <v>118763.917</v>
      </c>
      <c r="D50" s="16">
        <v>82199</v>
      </c>
      <c r="E50" t="s" s="17">
        <v>145</v>
      </c>
      <c r="F50" t="s" s="17">
        <v>146</v>
      </c>
      <c r="G50" s="18">
        <v>4654</v>
      </c>
      <c r="H50" s="18">
        <v>607162</v>
      </c>
      <c r="I50" t="s" s="17">
        <v>147</v>
      </c>
      <c r="J50" s="19"/>
      <c r="K50" s="19"/>
      <c r="L50" s="19"/>
      <c r="M50" s="19"/>
      <c r="N50" s="19"/>
    </row>
  </sheetData>
  <mergeCells count="1">
    <mergeCell ref="A1:N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