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in Rouland\Desktop\"/>
    </mc:Choice>
  </mc:AlternateContent>
  <xr:revisionPtr revIDLastSave="0" documentId="8_{D34357FD-5193-4F0B-AC5D-E4688B4F37B5}" xr6:coauthVersionLast="47" xr6:coauthVersionMax="47" xr10:uidLastSave="{00000000-0000-0000-0000-000000000000}"/>
  <bookViews>
    <workbookView xWindow="-113" yWindow="-113" windowWidth="24267" windowHeight="1314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17" i="1"/>
  <c r="B10" i="1"/>
  <c r="C10" i="1"/>
  <c r="D10" i="1"/>
  <c r="E10" i="1"/>
  <c r="E3" i="1"/>
  <c r="E2" i="1"/>
  <c r="E7" i="1" s="1"/>
  <c r="C2" i="1"/>
  <c r="D3" i="1"/>
  <c r="D2" i="1"/>
  <c r="D7" i="1" s="1"/>
  <c r="C8" i="1"/>
  <c r="B3" i="1"/>
  <c r="B2" i="1"/>
  <c r="B7" i="1" s="1"/>
  <c r="C17" i="1" l="1"/>
  <c r="B14" i="1"/>
  <c r="C15" i="1"/>
  <c r="B17" i="1"/>
  <c r="E17" i="1"/>
  <c r="D14" i="1"/>
  <c r="E14" i="1"/>
  <c r="D9" i="1"/>
  <c r="D16" i="1" s="1"/>
  <c r="B9" i="1"/>
  <c r="B16" i="1" s="1"/>
  <c r="E8" i="1"/>
  <c r="E15" i="1" s="1"/>
  <c r="E9" i="1"/>
  <c r="E16" i="1" s="1"/>
  <c r="C9" i="1"/>
  <c r="C16" i="1" s="1"/>
  <c r="D8" i="1"/>
  <c r="D15" i="1" s="1"/>
  <c r="B8" i="1"/>
  <c r="B15" i="1" s="1"/>
  <c r="C7" i="1"/>
  <c r="C14" i="1" s="1"/>
</calcChain>
</file>

<file path=xl/sharedStrings.xml><?xml version="1.0" encoding="utf-8"?>
<sst xmlns="http://schemas.openxmlformats.org/spreadsheetml/2006/main" count="12" uniqueCount="11">
  <si>
    <t>Material</t>
  </si>
  <si>
    <t>Cu</t>
  </si>
  <si>
    <t>Acier</t>
  </si>
  <si>
    <t>Al</t>
  </si>
  <si>
    <t>Profondeur de peau (m)</t>
  </si>
  <si>
    <t>F (Hz)</t>
  </si>
  <si>
    <t>Perte par absorption (dB)</t>
  </si>
  <si>
    <t>epaisseur (m)</t>
  </si>
  <si>
    <t>μr</t>
  </si>
  <si>
    <t>σr</t>
  </si>
  <si>
    <t>Inox 316L EN1.4404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</si>
</sst>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5.05" x14ac:dyDescent="0.3"/>
  <cols>
    <col min="1" max="1" width="14.5546875" style="1" customWidth="1"/>
    <col min="2" max="2" width="15.6640625" style="1" bestFit="1" customWidth="1"/>
    <col min="3" max="3" width="18.77734375" style="1" customWidth="1"/>
    <col min="4" max="4" width="15.6640625" style="1" bestFit="1" customWidth="1"/>
    <col min="5" max="5" width="11.88671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2</v>
      </c>
    </row>
    <row r="2" spans="1:5" x14ac:dyDescent="0.3">
      <c r="A2" s="5" t="s">
        <v>8</v>
      </c>
      <c r="B2" s="1">
        <f>4*PI()*10^(-7)</f>
        <v>1.2566370614359173E-6</v>
      </c>
      <c r="C2" s="1">
        <f>1000*4*PI()*10^(-7)</f>
        <v>1.256637061435917E-3</v>
      </c>
      <c r="D2" s="1">
        <f>4*PI()*10^(-7)</f>
        <v>1.2566370614359173E-6</v>
      </c>
      <c r="E2" s="1">
        <f>1000*4*PI()*10^(-7)</f>
        <v>1.256637061435917E-3</v>
      </c>
    </row>
    <row r="3" spans="1:5" x14ac:dyDescent="0.3">
      <c r="A3" s="5" t="s">
        <v>9</v>
      </c>
      <c r="B3" s="3">
        <f>5.7*10^(7)</f>
        <v>57000000</v>
      </c>
      <c r="C3" s="3">
        <f>1.32*10^(6)</f>
        <v>1320000</v>
      </c>
      <c r="D3" s="1">
        <f>36.9*10^(6)</f>
        <v>36900000</v>
      </c>
      <c r="E3" s="1">
        <f>5.9*10^(6)</f>
        <v>5900000</v>
      </c>
    </row>
    <row r="6" spans="1:5" x14ac:dyDescent="0.3">
      <c r="A6" s="1" t="s">
        <v>5</v>
      </c>
      <c r="B6" s="2" t="s">
        <v>4</v>
      </c>
      <c r="C6" s="2"/>
      <c r="D6" s="2"/>
      <c r="E6" s="2"/>
    </row>
    <row r="7" spans="1:5" x14ac:dyDescent="0.3">
      <c r="A7" s="1">
        <v>50</v>
      </c>
      <c r="B7" s="1">
        <f>1/(SQRT(PI()*A7*$B$2*$B$3))</f>
        <v>9.4275251930296417E-3</v>
      </c>
      <c r="C7" s="1">
        <f>1/(SQRT(PI()*A7*$C$2*$C$3))</f>
        <v>1.9590619241912251E-3</v>
      </c>
      <c r="D7" s="1">
        <f>1/(SQRT(PI()*A7*$D$2*$D$3))</f>
        <v>1.1717148831995573E-2</v>
      </c>
      <c r="E7" s="1">
        <f>1/(SQRT(PI()*A7*$E$2*$E$3))</f>
        <v>9.2663590404423648E-4</v>
      </c>
    </row>
    <row r="8" spans="1:5" x14ac:dyDescent="0.3">
      <c r="A8" s="1">
        <v>1000</v>
      </c>
      <c r="B8" s="1">
        <f t="shared" ref="B8:B10" si="0">1/(SQRT(PI()*A8*$B$2*$B$3))</f>
        <v>2.1080587191206106E-3</v>
      </c>
      <c r="C8" s="1">
        <f t="shared" ref="C8:C9" si="1">1/(SQRT(PI()*A8*$C$2*$C$3))</f>
        <v>4.3805956346231194E-4</v>
      </c>
      <c r="D8" s="1">
        <f t="shared" ref="D8:D9" si="2">1/(SQRT(PI()*A8*$D$2*$D$3))</f>
        <v>2.6200341290824364E-3</v>
      </c>
      <c r="E8" s="1">
        <f t="shared" ref="E8:E9" si="3">1/(SQRT(PI()*A8*$E$2*$E$3))</f>
        <v>2.0720208718348854E-4</v>
      </c>
    </row>
    <row r="9" spans="1:5" x14ac:dyDescent="0.3">
      <c r="A9" s="1">
        <v>10000</v>
      </c>
      <c r="B9" s="1">
        <f t="shared" si="0"/>
        <v>6.666266993798274E-4</v>
      </c>
      <c r="C9" s="1">
        <f t="shared" si="1"/>
        <v>1.3852659713599815E-4</v>
      </c>
      <c r="D9" s="1">
        <f t="shared" si="2"/>
        <v>8.2852753952761032E-4</v>
      </c>
      <c r="E9" s="1">
        <f t="shared" si="3"/>
        <v>6.5523053144060661E-5</v>
      </c>
    </row>
    <row r="10" spans="1:5" x14ac:dyDescent="0.3">
      <c r="A10" s="1">
        <v>100000000</v>
      </c>
      <c r="B10" s="1">
        <f t="shared" si="0"/>
        <v>6.6662669937982744E-6</v>
      </c>
      <c r="C10" s="1">
        <f t="shared" ref="C10" si="4">1/(SQRT(PI()*A10*$C$2*$C$3))</f>
        <v>1.3852659713599814E-6</v>
      </c>
      <c r="D10" s="1">
        <f t="shared" ref="D10" si="5">1/(SQRT(PI()*A10*$D$2*$D$3))</f>
        <v>8.2852753952761038E-6</v>
      </c>
      <c r="E10" s="1">
        <f t="shared" ref="E10" si="6">1/(SQRT(PI()*A10*$E$2*$E$3))</f>
        <v>6.5523053144060663E-7</v>
      </c>
    </row>
    <row r="12" spans="1:5" x14ac:dyDescent="0.3">
      <c r="A12" s="1" t="s">
        <v>7</v>
      </c>
      <c r="B12" s="2">
        <v>1E-3</v>
      </c>
      <c r="C12" s="2"/>
      <c r="D12" s="2"/>
      <c r="E12" s="2"/>
    </row>
    <row r="13" spans="1:5" x14ac:dyDescent="0.3">
      <c r="A13" s="1" t="s">
        <v>5</v>
      </c>
      <c r="B13" s="2" t="s">
        <v>6</v>
      </c>
      <c r="C13" s="2"/>
      <c r="D13" s="2"/>
      <c r="E13" s="2"/>
    </row>
    <row r="14" spans="1:5" x14ac:dyDescent="0.3">
      <c r="A14" s="1">
        <v>50</v>
      </c>
      <c r="B14" s="4">
        <f>8.7*($B$12/B7)</f>
        <v>0.92282967394586779</v>
      </c>
      <c r="C14" s="4">
        <f t="shared" ref="C14:E14" si="7">8.7*($B$12/C7)</f>
        <v>4.4409009702905076</v>
      </c>
      <c r="D14" s="4">
        <f t="shared" si="7"/>
        <v>0.74250145020290603</v>
      </c>
      <c r="E14" s="4">
        <f t="shared" si="7"/>
        <v>9.3888008893562933</v>
      </c>
    </row>
    <row r="15" spans="1:5" x14ac:dyDescent="0.3">
      <c r="A15" s="1">
        <v>1000</v>
      </c>
      <c r="B15" s="4">
        <f>8.7*($B$12/B8)</f>
        <v>4.1270197651938538</v>
      </c>
      <c r="C15" s="4">
        <f t="shared" ref="C15:E15" si="8">8.7*($B$12/C8)</f>
        <v>19.860312901828692</v>
      </c>
      <c r="D15" s="4">
        <f t="shared" si="8"/>
        <v>3.320567432091746</v>
      </c>
      <c r="E15" s="4">
        <f t="shared" si="8"/>
        <v>41.9879940316223</v>
      </c>
    </row>
    <row r="16" spans="1:5" x14ac:dyDescent="0.3">
      <c r="A16" s="1">
        <v>10000</v>
      </c>
      <c r="B16" s="4">
        <f>8.7*($B$12/B9)</f>
        <v>13.050782406545878</v>
      </c>
      <c r="C16" s="4">
        <f>8.7*($B$12/C9)</f>
        <v>62.803823813406716</v>
      </c>
      <c r="D16" s="4">
        <f>8.7*($B$12/D9)</f>
        <v>10.500556209586412</v>
      </c>
      <c r="E16" s="4">
        <f>8.7*($B$12/E9)</f>
        <v>132.77769552148246</v>
      </c>
    </row>
    <row r="17" spans="1:5" x14ac:dyDescent="0.3">
      <c r="A17" s="1">
        <v>100000000</v>
      </c>
      <c r="B17" s="4">
        <f>8.7*($B$12/B10)</f>
        <v>1305.0782406545877</v>
      </c>
      <c r="C17" s="4">
        <f t="shared" ref="C17:E17" si="9">8.7*($B$12/C10)</f>
        <v>6280.3823813406716</v>
      </c>
      <c r="D17" s="4">
        <f t="shared" si="9"/>
        <v>1050.0556209586412</v>
      </c>
      <c r="E17" s="4">
        <f t="shared" si="9"/>
        <v>13277.769552148244</v>
      </c>
    </row>
  </sheetData>
  <mergeCells count="3">
    <mergeCell ref="B6:E6"/>
    <mergeCell ref="B13:E13"/>
    <mergeCell ref="B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Rouland</dc:creator>
  <cp:lastModifiedBy>Sylvain Rouland</cp:lastModifiedBy>
  <dcterms:created xsi:type="dcterms:W3CDTF">2021-11-04T16:16:32Z</dcterms:created>
  <dcterms:modified xsi:type="dcterms:W3CDTF">2021-11-05T07:21:36Z</dcterms:modified>
</cp:coreProperties>
</file>