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lvain Rouland\Desktop\"/>
    </mc:Choice>
  </mc:AlternateContent>
  <xr:revisionPtr revIDLastSave="0" documentId="13_ncr:1_{9DBA7CF8-163E-4206-858E-2B51688D34D8}" xr6:coauthVersionLast="45" xr6:coauthVersionMax="45" xr10:uidLastSave="{00000000-0000-0000-0000-000000000000}"/>
  <bookViews>
    <workbookView xWindow="-108" yWindow="-108" windowWidth="23256" windowHeight="12576" xr2:uid="{F4D8A058-26BB-466C-9407-7A737F8083A9}"/>
  </bookViews>
  <sheets>
    <sheet name="Sheet1" sheetId="1" r:id="rId1"/>
    <sheet name="Sheet2" sheetId="2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2" i="1" l="1"/>
  <c r="I13" i="1"/>
  <c r="I14" i="1"/>
  <c r="I15" i="1"/>
  <c r="I16" i="1"/>
  <c r="I17" i="1"/>
  <c r="I18" i="1"/>
  <c r="I19" i="1"/>
  <c r="I20" i="1"/>
  <c r="I21" i="1"/>
  <c r="I22" i="1"/>
  <c r="K22" i="1" s="1"/>
  <c r="I23" i="1"/>
  <c r="I24" i="1"/>
  <c r="I25" i="1"/>
  <c r="I26" i="1"/>
  <c r="I27" i="1"/>
  <c r="K27" i="1" s="1"/>
  <c r="I28" i="1"/>
  <c r="K28" i="1" s="1"/>
  <c r="I29" i="1"/>
  <c r="I30" i="1"/>
  <c r="K30" i="1" s="1"/>
  <c r="I31" i="1"/>
  <c r="I32" i="1"/>
  <c r="I33" i="1"/>
  <c r="I34" i="1"/>
  <c r="I35" i="1"/>
  <c r="K35" i="1" s="1"/>
  <c r="I36" i="1"/>
  <c r="K36" i="1" s="1"/>
  <c r="I37" i="1"/>
  <c r="I38" i="1"/>
  <c r="K38" i="1" s="1"/>
  <c r="I39" i="1"/>
  <c r="I40" i="1"/>
  <c r="I41" i="1"/>
  <c r="I42" i="1"/>
  <c r="I43" i="1"/>
  <c r="K43" i="1" s="1"/>
  <c r="I44" i="1"/>
  <c r="K44" i="1" s="1"/>
  <c r="I45" i="1"/>
  <c r="I46" i="1"/>
  <c r="K46" i="1" s="1"/>
  <c r="I47" i="1"/>
  <c r="I48" i="1"/>
  <c r="I49" i="1"/>
  <c r="I50" i="1"/>
  <c r="I51" i="1"/>
  <c r="K51" i="1" s="1"/>
  <c r="I52" i="1"/>
  <c r="K52" i="1" s="1"/>
  <c r="I53" i="1"/>
  <c r="I54" i="1"/>
  <c r="K54" i="1" s="1"/>
  <c r="I55" i="1"/>
  <c r="I56" i="1"/>
  <c r="I57" i="1"/>
  <c r="I58" i="1"/>
  <c r="I59" i="1"/>
  <c r="K59" i="1" s="1"/>
  <c r="I60" i="1"/>
  <c r="K60" i="1" s="1"/>
  <c r="I61" i="1"/>
  <c r="I62" i="1"/>
  <c r="K62" i="1" s="1"/>
  <c r="I63" i="1"/>
  <c r="I64" i="1"/>
  <c r="I65" i="1"/>
  <c r="I66" i="1"/>
  <c r="I67" i="1"/>
  <c r="K67" i="1" s="1"/>
  <c r="I68" i="1"/>
  <c r="K68" i="1" s="1"/>
  <c r="I69" i="1"/>
  <c r="I70" i="1"/>
  <c r="K70" i="1" s="1"/>
  <c r="I71" i="1"/>
  <c r="I72" i="1"/>
  <c r="I73" i="1"/>
  <c r="I74" i="1"/>
  <c r="I75" i="1"/>
  <c r="K75" i="1" s="1"/>
  <c r="I76" i="1"/>
  <c r="K76" i="1" s="1"/>
  <c r="I77" i="1"/>
  <c r="I78" i="1"/>
  <c r="K78" i="1" s="1"/>
  <c r="I79" i="1"/>
  <c r="I80" i="1"/>
  <c r="I81" i="1"/>
  <c r="I82" i="1"/>
  <c r="I83" i="1"/>
  <c r="K83" i="1" s="1"/>
  <c r="I84" i="1"/>
  <c r="K84" i="1" s="1"/>
  <c r="I85" i="1"/>
  <c r="I86" i="1"/>
  <c r="K86" i="1" s="1"/>
  <c r="I87" i="1"/>
  <c r="I88" i="1"/>
  <c r="I89" i="1"/>
  <c r="I90" i="1"/>
  <c r="I91" i="1"/>
  <c r="K91" i="1" s="1"/>
  <c r="I92" i="1"/>
  <c r="K92" i="1" s="1"/>
  <c r="I93" i="1"/>
  <c r="I94" i="1"/>
  <c r="K94" i="1" s="1"/>
  <c r="I95" i="1"/>
  <c r="I96" i="1"/>
  <c r="I97" i="1"/>
  <c r="I98" i="1"/>
  <c r="I99" i="1"/>
  <c r="K99" i="1" s="1"/>
  <c r="I100" i="1"/>
  <c r="K100" i="1" s="1"/>
  <c r="I101" i="1"/>
  <c r="I102" i="1"/>
  <c r="K102" i="1" s="1"/>
  <c r="I103" i="1"/>
  <c r="I104" i="1"/>
  <c r="I105" i="1"/>
  <c r="I106" i="1"/>
  <c r="I107" i="1"/>
  <c r="K107" i="1" s="1"/>
  <c r="I108" i="1"/>
  <c r="K108" i="1" s="1"/>
  <c r="I109" i="1"/>
  <c r="I110" i="1"/>
  <c r="K110" i="1" s="1"/>
  <c r="I111" i="1"/>
  <c r="I112" i="1"/>
  <c r="I113" i="1"/>
  <c r="I114" i="1"/>
  <c r="I115" i="1"/>
  <c r="K115" i="1" s="1"/>
  <c r="I116" i="1"/>
  <c r="K116" i="1" s="1"/>
  <c r="I117" i="1"/>
  <c r="I118" i="1"/>
  <c r="K118" i="1" s="1"/>
  <c r="I119" i="1"/>
  <c r="I120" i="1"/>
  <c r="I121" i="1"/>
  <c r="I122" i="1"/>
  <c r="I123" i="1"/>
  <c r="K123" i="1" s="1"/>
  <c r="I124" i="1"/>
  <c r="K124" i="1" s="1"/>
  <c r="I125" i="1"/>
  <c r="I126" i="1"/>
  <c r="K126" i="1" s="1"/>
  <c r="I127" i="1"/>
  <c r="I128" i="1"/>
  <c r="I129" i="1"/>
  <c r="I130" i="1"/>
  <c r="I131" i="1"/>
  <c r="K131" i="1" s="1"/>
  <c r="I132" i="1"/>
  <c r="K132" i="1" s="1"/>
  <c r="I133" i="1"/>
  <c r="I11" i="1"/>
  <c r="K21" i="1"/>
  <c r="K23" i="1"/>
  <c r="K24" i="1"/>
  <c r="K25" i="1"/>
  <c r="K26" i="1"/>
  <c r="K29" i="1"/>
  <c r="K31" i="1"/>
  <c r="K32" i="1"/>
  <c r="K33" i="1"/>
  <c r="K34" i="1"/>
  <c r="K37" i="1"/>
  <c r="K39" i="1"/>
  <c r="K40" i="1"/>
  <c r="K41" i="1"/>
  <c r="K42" i="1"/>
  <c r="K45" i="1"/>
  <c r="K47" i="1"/>
  <c r="K48" i="1"/>
  <c r="K49" i="1"/>
  <c r="K50" i="1"/>
  <c r="K53" i="1"/>
  <c r="K55" i="1"/>
  <c r="K56" i="1"/>
  <c r="K57" i="1"/>
  <c r="K58" i="1"/>
  <c r="K61" i="1"/>
  <c r="K63" i="1"/>
  <c r="K64" i="1"/>
  <c r="K65" i="1"/>
  <c r="K66" i="1"/>
  <c r="K69" i="1"/>
  <c r="K71" i="1"/>
  <c r="K72" i="1"/>
  <c r="K73" i="1"/>
  <c r="K74" i="1"/>
  <c r="K77" i="1"/>
  <c r="K79" i="1"/>
  <c r="K80" i="1"/>
  <c r="K81" i="1"/>
  <c r="K82" i="1"/>
  <c r="K85" i="1"/>
  <c r="K87" i="1"/>
  <c r="K88" i="1"/>
  <c r="K89" i="1"/>
  <c r="K90" i="1"/>
  <c r="K93" i="1"/>
  <c r="K95" i="1"/>
  <c r="K96" i="1"/>
  <c r="K97" i="1"/>
  <c r="K98" i="1"/>
  <c r="K101" i="1"/>
  <c r="K103" i="1"/>
  <c r="K104" i="1"/>
  <c r="K105" i="1"/>
  <c r="K106" i="1"/>
  <c r="K109" i="1"/>
  <c r="K111" i="1"/>
  <c r="K112" i="1"/>
  <c r="K113" i="1"/>
  <c r="K114" i="1"/>
  <c r="K117" i="1"/>
  <c r="K119" i="1"/>
  <c r="K120" i="1"/>
  <c r="K121" i="1"/>
  <c r="K122" i="1"/>
  <c r="K125" i="1"/>
  <c r="K127" i="1"/>
  <c r="K128" i="1"/>
  <c r="K129" i="1"/>
  <c r="K130" i="1"/>
  <c r="K133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1" i="1"/>
  <c r="G12" i="1" l="1"/>
  <c r="B119" i="1"/>
  <c r="C119" i="1" s="1"/>
  <c r="B106" i="1"/>
  <c r="C106" i="1" s="1"/>
  <c r="B93" i="1"/>
  <c r="C93" i="1" s="1"/>
  <c r="B15" i="1"/>
  <c r="C15" i="1" s="1"/>
  <c r="B23" i="1"/>
  <c r="C23" i="1" s="1"/>
  <c r="B31" i="1"/>
  <c r="C31" i="1" s="1"/>
  <c r="B39" i="1"/>
  <c r="C39" i="1" s="1"/>
  <c r="B47" i="1"/>
  <c r="C47" i="1" s="1"/>
  <c r="B55" i="1"/>
  <c r="C55" i="1" s="1"/>
  <c r="B63" i="1"/>
  <c r="C63" i="1" s="1"/>
  <c r="B71" i="1"/>
  <c r="C71" i="1" s="1"/>
  <c r="B79" i="1"/>
  <c r="C79" i="1" s="1"/>
  <c r="B87" i="1"/>
  <c r="C87" i="1" s="1"/>
  <c r="B2" i="1"/>
  <c r="B3" i="1"/>
  <c r="B5" i="1"/>
  <c r="B127" i="1" s="1"/>
  <c r="C127" i="1" s="1"/>
  <c r="J12" i="1" l="1"/>
  <c r="K12" i="1"/>
  <c r="B78" i="1"/>
  <c r="C78" i="1" s="1"/>
  <c r="B54" i="1"/>
  <c r="C54" i="1" s="1"/>
  <c r="B46" i="1"/>
  <c r="C46" i="1" s="1"/>
  <c r="B38" i="1"/>
  <c r="C38" i="1" s="1"/>
  <c r="B30" i="1"/>
  <c r="C30" i="1" s="1"/>
  <c r="B22" i="1"/>
  <c r="C22" i="1" s="1"/>
  <c r="B14" i="1"/>
  <c r="C14" i="1" s="1"/>
  <c r="B92" i="1"/>
  <c r="C92" i="1" s="1"/>
  <c r="B105" i="1"/>
  <c r="C105" i="1" s="1"/>
  <c r="B118" i="1"/>
  <c r="C118" i="1" s="1"/>
  <c r="B113" i="1"/>
  <c r="C113" i="1" s="1"/>
  <c r="B131" i="1"/>
  <c r="C131" i="1" s="1"/>
  <c r="B126" i="1"/>
  <c r="C126" i="1" s="1"/>
  <c r="B77" i="1"/>
  <c r="C77" i="1" s="1"/>
  <c r="B45" i="1"/>
  <c r="C45" i="1" s="1"/>
  <c r="B21" i="1"/>
  <c r="C21" i="1" s="1"/>
  <c r="B13" i="1"/>
  <c r="C13" i="1" s="1"/>
  <c r="B102" i="1"/>
  <c r="C102" i="1" s="1"/>
  <c r="B104" i="1"/>
  <c r="C104" i="1" s="1"/>
  <c r="B112" i="1"/>
  <c r="C112" i="1" s="1"/>
  <c r="B130" i="1"/>
  <c r="C130" i="1" s="1"/>
  <c r="B125" i="1"/>
  <c r="C125" i="1" s="1"/>
  <c r="B29" i="1"/>
  <c r="C29" i="1" s="1"/>
  <c r="B76" i="1"/>
  <c r="C76" i="1" s="1"/>
  <c r="B52" i="1"/>
  <c r="C52" i="1" s="1"/>
  <c r="B44" i="1"/>
  <c r="C44" i="1" s="1"/>
  <c r="B36" i="1"/>
  <c r="C36" i="1" s="1"/>
  <c r="B28" i="1"/>
  <c r="C28" i="1" s="1"/>
  <c r="B20" i="1"/>
  <c r="C20" i="1" s="1"/>
  <c r="B12" i="1"/>
  <c r="C12" i="1" s="1"/>
  <c r="B101" i="1"/>
  <c r="C101" i="1" s="1"/>
  <c r="B103" i="1"/>
  <c r="C103" i="1" s="1"/>
  <c r="B122" i="1"/>
  <c r="C122" i="1" s="1"/>
  <c r="B117" i="1"/>
  <c r="C117" i="1" s="1"/>
  <c r="B124" i="1"/>
  <c r="C124" i="1" s="1"/>
  <c r="B86" i="1"/>
  <c r="C86" i="1" s="1"/>
  <c r="B62" i="1"/>
  <c r="C62" i="1" s="1"/>
  <c r="B61" i="1"/>
  <c r="C61" i="1" s="1"/>
  <c r="B68" i="1"/>
  <c r="C68" i="1" s="1"/>
  <c r="B75" i="1"/>
  <c r="C75" i="1" s="1"/>
  <c r="B67" i="1"/>
  <c r="C67" i="1" s="1"/>
  <c r="B59" i="1"/>
  <c r="C59" i="1" s="1"/>
  <c r="B51" i="1"/>
  <c r="C51" i="1" s="1"/>
  <c r="B43" i="1"/>
  <c r="C43" i="1" s="1"/>
  <c r="B35" i="1"/>
  <c r="C35" i="1" s="1"/>
  <c r="B27" i="1"/>
  <c r="C27" i="1" s="1"/>
  <c r="B19" i="1"/>
  <c r="C19" i="1" s="1"/>
  <c r="B97" i="1"/>
  <c r="C97" i="1" s="1"/>
  <c r="B100" i="1"/>
  <c r="C100" i="1" s="1"/>
  <c r="B109" i="1"/>
  <c r="C109" i="1" s="1"/>
  <c r="B116" i="1"/>
  <c r="C116" i="1" s="1"/>
  <c r="B111" i="1"/>
  <c r="C111" i="1" s="1"/>
  <c r="B129" i="1"/>
  <c r="C129" i="1" s="1"/>
  <c r="B70" i="1"/>
  <c r="C70" i="1" s="1"/>
  <c r="B85" i="1"/>
  <c r="C85" i="1" s="1"/>
  <c r="B53" i="1"/>
  <c r="C53" i="1" s="1"/>
  <c r="B60" i="1"/>
  <c r="C60" i="1" s="1"/>
  <c r="B91" i="1"/>
  <c r="C91" i="1" s="1"/>
  <c r="B83" i="1"/>
  <c r="C83" i="1" s="1"/>
  <c r="B90" i="1"/>
  <c r="C90" i="1" s="1"/>
  <c r="B82" i="1"/>
  <c r="C82" i="1" s="1"/>
  <c r="B74" i="1"/>
  <c r="C74" i="1" s="1"/>
  <c r="B66" i="1"/>
  <c r="C66" i="1" s="1"/>
  <c r="B58" i="1"/>
  <c r="C58" i="1" s="1"/>
  <c r="B50" i="1"/>
  <c r="C50" i="1" s="1"/>
  <c r="B42" i="1"/>
  <c r="C42" i="1" s="1"/>
  <c r="B34" i="1"/>
  <c r="C34" i="1" s="1"/>
  <c r="B26" i="1"/>
  <c r="C26" i="1" s="1"/>
  <c r="B18" i="1"/>
  <c r="C18" i="1" s="1"/>
  <c r="B96" i="1"/>
  <c r="C96" i="1" s="1"/>
  <c r="B99" i="1"/>
  <c r="C99" i="1" s="1"/>
  <c r="B108" i="1"/>
  <c r="C108" i="1" s="1"/>
  <c r="B121" i="1"/>
  <c r="C121" i="1" s="1"/>
  <c r="B128" i="1"/>
  <c r="C128" i="1" s="1"/>
  <c r="B123" i="1"/>
  <c r="C123" i="1" s="1"/>
  <c r="B11" i="1"/>
  <c r="B89" i="1"/>
  <c r="C89" i="1" s="1"/>
  <c r="B73" i="1"/>
  <c r="C73" i="1" s="1"/>
  <c r="B65" i="1"/>
  <c r="C65" i="1" s="1"/>
  <c r="B57" i="1"/>
  <c r="C57" i="1" s="1"/>
  <c r="B49" i="1"/>
  <c r="C49" i="1" s="1"/>
  <c r="B41" i="1"/>
  <c r="C41" i="1" s="1"/>
  <c r="B33" i="1"/>
  <c r="C33" i="1" s="1"/>
  <c r="B25" i="1"/>
  <c r="C25" i="1" s="1"/>
  <c r="B17" i="1"/>
  <c r="C17" i="1" s="1"/>
  <c r="B95" i="1"/>
  <c r="C95" i="1" s="1"/>
  <c r="B98" i="1"/>
  <c r="C98" i="1" s="1"/>
  <c r="B110" i="1"/>
  <c r="C110" i="1" s="1"/>
  <c r="B120" i="1"/>
  <c r="C120" i="1" s="1"/>
  <c r="B115" i="1"/>
  <c r="C115" i="1" s="1"/>
  <c r="B133" i="1"/>
  <c r="C133" i="1" s="1"/>
  <c r="B69" i="1"/>
  <c r="C69" i="1" s="1"/>
  <c r="B37" i="1"/>
  <c r="C37" i="1" s="1"/>
  <c r="B84" i="1"/>
  <c r="C84" i="1" s="1"/>
  <c r="B81" i="1"/>
  <c r="C81" i="1" s="1"/>
  <c r="B88" i="1"/>
  <c r="C88" i="1" s="1"/>
  <c r="B80" i="1"/>
  <c r="C80" i="1" s="1"/>
  <c r="B72" i="1"/>
  <c r="C72" i="1" s="1"/>
  <c r="B64" i="1"/>
  <c r="C64" i="1" s="1"/>
  <c r="B56" i="1"/>
  <c r="C56" i="1" s="1"/>
  <c r="B48" i="1"/>
  <c r="C48" i="1" s="1"/>
  <c r="B40" i="1"/>
  <c r="C40" i="1" s="1"/>
  <c r="B32" i="1"/>
  <c r="C32" i="1" s="1"/>
  <c r="B24" i="1"/>
  <c r="C24" i="1" s="1"/>
  <c r="B16" i="1"/>
  <c r="C16" i="1" s="1"/>
  <c r="B94" i="1"/>
  <c r="C94" i="1" s="1"/>
  <c r="B107" i="1"/>
  <c r="C107" i="1" s="1"/>
  <c r="B114" i="1"/>
  <c r="C114" i="1" s="1"/>
  <c r="B132" i="1"/>
  <c r="C132" i="1" s="1"/>
  <c r="G13" i="1"/>
  <c r="J11" i="1" l="1"/>
  <c r="K11" i="1"/>
  <c r="C11" i="1"/>
  <c r="G14" i="1"/>
  <c r="J13" i="1" l="1"/>
  <c r="K13" i="1"/>
  <c r="G15" i="1"/>
  <c r="J14" i="1" l="1"/>
  <c r="K14" i="1"/>
  <c r="G16" i="1"/>
  <c r="J15" i="1" l="1"/>
  <c r="K15" i="1"/>
  <c r="G17" i="1"/>
  <c r="J16" i="1" l="1"/>
  <c r="K16" i="1"/>
  <c r="G18" i="1"/>
  <c r="J17" i="1" l="1"/>
  <c r="K17" i="1"/>
  <c r="G19" i="1"/>
  <c r="J18" i="1" l="1"/>
  <c r="K18" i="1"/>
  <c r="G20" i="1"/>
  <c r="J19" i="1" l="1"/>
  <c r="K19" i="1"/>
  <c r="G21" i="1"/>
  <c r="J20" i="1" l="1"/>
  <c r="K20" i="1"/>
  <c r="G22" i="1"/>
  <c r="J21" i="1" l="1"/>
  <c r="G23" i="1"/>
  <c r="J22" i="1" l="1"/>
  <c r="G24" i="1"/>
  <c r="J23" i="1" l="1"/>
  <c r="G25" i="1"/>
  <c r="J24" i="1" l="1"/>
  <c r="G26" i="1"/>
  <c r="J25" i="1" l="1"/>
  <c r="G27" i="1"/>
  <c r="J26" i="1" l="1"/>
  <c r="G28" i="1"/>
  <c r="J27" i="1" l="1"/>
  <c r="G29" i="1"/>
  <c r="J28" i="1" l="1"/>
  <c r="G30" i="1"/>
  <c r="J29" i="1" l="1"/>
  <c r="G31" i="1"/>
  <c r="J30" i="1" l="1"/>
  <c r="G32" i="1"/>
  <c r="J31" i="1" l="1"/>
  <c r="G33" i="1"/>
  <c r="J32" i="1" l="1"/>
  <c r="G34" i="1"/>
  <c r="J33" i="1" l="1"/>
  <c r="G35" i="1"/>
  <c r="J34" i="1" l="1"/>
  <c r="G36" i="1"/>
  <c r="J35" i="1" l="1"/>
  <c r="G37" i="1"/>
  <c r="J36" i="1" l="1"/>
  <c r="G38" i="1"/>
  <c r="J37" i="1" l="1"/>
  <c r="G39" i="1"/>
  <c r="J38" i="1" l="1"/>
  <c r="G40" i="1"/>
  <c r="J39" i="1" l="1"/>
  <c r="G41" i="1"/>
  <c r="J40" i="1" l="1"/>
  <c r="G42" i="1"/>
  <c r="J41" i="1" l="1"/>
  <c r="G43" i="1"/>
  <c r="J42" i="1" l="1"/>
  <c r="G44" i="1"/>
  <c r="J43" i="1" l="1"/>
  <c r="G45" i="1"/>
  <c r="J44" i="1" l="1"/>
  <c r="G46" i="1"/>
  <c r="J45" i="1" l="1"/>
  <c r="G47" i="1"/>
  <c r="J46" i="1" l="1"/>
  <c r="G48" i="1"/>
  <c r="J47" i="1" l="1"/>
  <c r="G49" i="1"/>
  <c r="J48" i="1" l="1"/>
  <c r="G50" i="1"/>
  <c r="J49" i="1" l="1"/>
  <c r="G51" i="1"/>
  <c r="J50" i="1" l="1"/>
  <c r="G52" i="1"/>
  <c r="J51" i="1" l="1"/>
  <c r="G53" i="1"/>
  <c r="J52" i="1" l="1"/>
  <c r="G54" i="1"/>
  <c r="J53" i="1" l="1"/>
  <c r="G55" i="1"/>
  <c r="J54" i="1" l="1"/>
  <c r="G56" i="1"/>
  <c r="J55" i="1" l="1"/>
  <c r="G57" i="1"/>
  <c r="J56" i="1" l="1"/>
  <c r="G58" i="1"/>
  <c r="J57" i="1" l="1"/>
  <c r="G59" i="1"/>
  <c r="J58" i="1" l="1"/>
  <c r="G60" i="1"/>
  <c r="J59" i="1" l="1"/>
  <c r="G61" i="1"/>
  <c r="J60" i="1" l="1"/>
  <c r="G62" i="1"/>
  <c r="J61" i="1" l="1"/>
  <c r="G63" i="1"/>
  <c r="J62" i="1" l="1"/>
  <c r="G64" i="1"/>
  <c r="J63" i="1" l="1"/>
  <c r="G65" i="1"/>
  <c r="J64" i="1" l="1"/>
  <c r="G66" i="1"/>
  <c r="J65" i="1" l="1"/>
  <c r="G67" i="1"/>
  <c r="J66" i="1" l="1"/>
  <c r="G68" i="1"/>
  <c r="J67" i="1" l="1"/>
  <c r="G69" i="1"/>
  <c r="J68" i="1" l="1"/>
  <c r="G70" i="1"/>
  <c r="J69" i="1" l="1"/>
  <c r="G71" i="1"/>
  <c r="J70" i="1" l="1"/>
  <c r="G72" i="1"/>
  <c r="J71" i="1" l="1"/>
  <c r="G73" i="1"/>
  <c r="J72" i="1" l="1"/>
  <c r="G74" i="1"/>
  <c r="J73" i="1" l="1"/>
  <c r="G75" i="1"/>
  <c r="J74" i="1" l="1"/>
  <c r="G76" i="1"/>
  <c r="J75" i="1" l="1"/>
  <c r="G77" i="1"/>
  <c r="J76" i="1" l="1"/>
  <c r="G78" i="1"/>
  <c r="J77" i="1" l="1"/>
  <c r="G79" i="1"/>
  <c r="J78" i="1" l="1"/>
  <c r="G80" i="1"/>
  <c r="J79" i="1" l="1"/>
  <c r="G81" i="1"/>
  <c r="J80" i="1" l="1"/>
  <c r="G82" i="1"/>
  <c r="J81" i="1" l="1"/>
  <c r="G83" i="1"/>
  <c r="J82" i="1" l="1"/>
  <c r="G84" i="1"/>
  <c r="J83" i="1" l="1"/>
  <c r="G85" i="1"/>
  <c r="J84" i="1" l="1"/>
  <c r="G86" i="1"/>
  <c r="J85" i="1" l="1"/>
  <c r="G87" i="1"/>
  <c r="J86" i="1" l="1"/>
  <c r="G88" i="1"/>
  <c r="J87" i="1" l="1"/>
  <c r="G89" i="1"/>
  <c r="J88" i="1" l="1"/>
  <c r="G90" i="1"/>
  <c r="J89" i="1" l="1"/>
  <c r="G91" i="1"/>
  <c r="J90" i="1" l="1"/>
  <c r="G92" i="1"/>
  <c r="J91" i="1" l="1"/>
  <c r="G93" i="1"/>
  <c r="J92" i="1" l="1"/>
  <c r="G94" i="1"/>
  <c r="J93" i="1" l="1"/>
  <c r="G95" i="1"/>
  <c r="J94" i="1" l="1"/>
  <c r="G96" i="1"/>
  <c r="J95" i="1" l="1"/>
  <c r="G97" i="1"/>
  <c r="J96" i="1" l="1"/>
  <c r="G98" i="1"/>
  <c r="J97" i="1" l="1"/>
  <c r="G99" i="1"/>
  <c r="J98" i="1" l="1"/>
  <c r="G100" i="1"/>
  <c r="J99" i="1" l="1"/>
  <c r="G101" i="1"/>
  <c r="J100" i="1" l="1"/>
  <c r="G102" i="1"/>
  <c r="J101" i="1" l="1"/>
  <c r="G103" i="1"/>
  <c r="J102" i="1" l="1"/>
  <c r="G104" i="1"/>
  <c r="J103" i="1" l="1"/>
  <c r="G105" i="1"/>
  <c r="J104" i="1" l="1"/>
  <c r="G106" i="1"/>
  <c r="J105" i="1" l="1"/>
  <c r="G107" i="1"/>
  <c r="J106" i="1" l="1"/>
  <c r="G108" i="1"/>
  <c r="J107" i="1" l="1"/>
  <c r="G109" i="1"/>
  <c r="J108" i="1" l="1"/>
  <c r="G110" i="1"/>
  <c r="J109" i="1" l="1"/>
  <c r="G111" i="1"/>
  <c r="J110" i="1" l="1"/>
  <c r="G112" i="1"/>
  <c r="J111" i="1" l="1"/>
  <c r="G113" i="1"/>
  <c r="J112" i="1" l="1"/>
  <c r="G114" i="1"/>
  <c r="J113" i="1" l="1"/>
  <c r="G115" i="1"/>
  <c r="J114" i="1" l="1"/>
  <c r="G116" i="1"/>
  <c r="J115" i="1" l="1"/>
  <c r="G117" i="1"/>
  <c r="J116" i="1" l="1"/>
  <c r="G118" i="1"/>
  <c r="J117" i="1" l="1"/>
  <c r="G119" i="1"/>
  <c r="J118" i="1" l="1"/>
  <c r="G120" i="1"/>
  <c r="J119" i="1" l="1"/>
  <c r="G121" i="1"/>
  <c r="J120" i="1" l="1"/>
  <c r="G122" i="1"/>
  <c r="J121" i="1" l="1"/>
  <c r="G123" i="1"/>
  <c r="J122" i="1" l="1"/>
  <c r="G124" i="1"/>
  <c r="J123" i="1" l="1"/>
  <c r="G125" i="1"/>
  <c r="J124" i="1" l="1"/>
  <c r="G126" i="1"/>
  <c r="J125" i="1" l="1"/>
  <c r="G127" i="1"/>
  <c r="J126" i="1" l="1"/>
  <c r="G128" i="1"/>
  <c r="J127" i="1" l="1"/>
  <c r="G129" i="1"/>
  <c r="J128" i="1" l="1"/>
  <c r="G130" i="1"/>
  <c r="J129" i="1" l="1"/>
  <c r="G131" i="1"/>
  <c r="J130" i="1" l="1"/>
  <c r="G132" i="1"/>
  <c r="J131" i="1" l="1"/>
  <c r="G133" i="1"/>
  <c r="J133" i="1" l="1"/>
  <c r="J132" i="1"/>
</calcChain>
</file>

<file path=xl/sharedStrings.xml><?xml version="1.0" encoding="utf-8"?>
<sst xmlns="http://schemas.openxmlformats.org/spreadsheetml/2006/main" count="30" uniqueCount="25">
  <si>
    <t>q</t>
  </si>
  <si>
    <t>T</t>
  </si>
  <si>
    <t>k</t>
  </si>
  <si>
    <t>I0</t>
  </si>
  <si>
    <t>A/cm²</t>
  </si>
  <si>
    <t>K</t>
  </si>
  <si>
    <t>n</t>
  </si>
  <si>
    <t>Diode</t>
  </si>
  <si>
    <t>NMOS transistor</t>
  </si>
  <si>
    <t>Hypothesis</t>
  </si>
  <si>
    <t>Full ohmic</t>
  </si>
  <si>
    <t>Vds = I*rds</t>
  </si>
  <si>
    <t>V (V)</t>
  </si>
  <si>
    <t>I (A)</t>
  </si>
  <si>
    <t>P (W)</t>
  </si>
  <si>
    <r>
      <t>Rds(on) (</t>
    </r>
    <r>
      <rPr>
        <sz val="11"/>
        <color theme="1"/>
        <rFont val="Calibri Light"/>
        <family val="2"/>
      </rPr>
      <t>Ω)</t>
    </r>
  </si>
  <si>
    <t>norm</t>
  </si>
  <si>
    <t>C</t>
  </si>
  <si>
    <t>J/K</t>
  </si>
  <si>
    <t>Eff</t>
  </si>
  <si>
    <t>Vsys</t>
  </si>
  <si>
    <t>V</t>
  </si>
  <si>
    <t>Available system power (A)</t>
  </si>
  <si>
    <t>LT4359</t>
  </si>
  <si>
    <t>Vds = 0.003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</si>
</sst>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I(V)</a:t>
            </a:r>
            <a:r>
              <a:rPr lang="en-US" baseline="0"/>
              <a:t> for silicon diode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Power (W)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Sheet1!$A$11:$A$110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Sheet1!$C$11:$C$104</c:f>
              <c:numCache>
                <c:formatCode>General</c:formatCode>
                <c:ptCount val="94"/>
                <c:pt idx="0">
                  <c:v>4.2135884464724319E-15</c:v>
                </c:pt>
                <c:pt idx="1">
                  <c:v>2.0405219305138909E-14</c:v>
                </c:pt>
                <c:pt idx="2">
                  <c:v>5.6145473743906083E-14</c:v>
                </c:pt>
                <c:pt idx="3">
                  <c:v>1.2325817470963702E-13</c:v>
                </c:pt>
                <c:pt idx="4">
                  <c:v>2.4006056323063425E-13</c:v>
                </c:pt>
                <c:pt idx="5">
                  <c:v>4.3473617643746743E-13</c:v>
                </c:pt>
                <c:pt idx="6">
                  <c:v>7.503972468374124E-13</c:v>
                </c:pt>
                <c:pt idx="7">
                  <c:v>1.2526615804761184E-12</c:v>
                </c:pt>
                <c:pt idx="8">
                  <c:v>2.0409641148727165E-12</c:v>
                </c:pt>
                <c:pt idx="9">
                  <c:v>3.2654052136669107E-12</c:v>
                </c:pt>
                <c:pt idx="10">
                  <c:v>5.1517933128941513E-12</c:v>
                </c:pt>
                <c:pt idx="11">
                  <c:v>8.0387961425321652E-12</c:v>
                </c:pt>
                <c:pt idx="12">
                  <c:v>1.2432958480433735E-11</c:v>
                </c:pt>
                <c:pt idx="13">
                  <c:v>1.9090046931954465E-11</c:v>
                </c:pt>
                <c:pt idx="14">
                  <c:v>2.9135139953266113E-11</c:v>
                </c:pt>
                <c:pt idx="15">
                  <c:v>4.423967220192764E-11</c:v>
                </c:pt>
                <c:pt idx="16">
                  <c:v>6.6882108457626166E-11</c:v>
                </c:pt>
                <c:pt idx="17">
                  <c:v>1.0073129019722801E-10</c:v>
                </c:pt>
                <c:pt idx="18">
                  <c:v>1.5120955233807237E-10</c:v>
                </c:pt>
                <c:pt idx="19">
                  <c:v>2.2631904504352853E-10</c:v>
                </c:pt>
                <c:pt idx="20">
                  <c:v>3.3785309056134972E-10</c:v>
                </c:pt>
                <c:pt idx="21">
                  <c:v>5.0317034304759311E-10</c:v>
                </c:pt>
                <c:pt idx="22">
                  <c:v>7.4779096714619187E-10</c:v>
                </c:pt>
                <c:pt idx="23">
                  <c:v>1.1091925749232955E-9</c:v>
                </c:pt>
                <c:pt idx="24">
                  <c:v>1.6423560446947838E-9</c:v>
                </c:pt>
                <c:pt idx="25">
                  <c:v>2.427861935093875E-9</c:v>
                </c:pt>
                <c:pt idx="26">
                  <c:v>3.5837023032633328E-9</c:v>
                </c:pt>
                <c:pt idx="27">
                  <c:v>5.282501500073873E-9</c:v>
                </c:pt>
                <c:pt idx="28">
                  <c:v>7.7766070740927061E-9</c:v>
                </c:pt>
                <c:pt idx="29">
                  <c:v>1.1434625627765109E-8</c:v>
                </c:pt>
                <c:pt idx="30">
                  <c:v>1.6794593768204288E-8</c:v>
                </c:pt>
                <c:pt idx="31">
                  <c:v>2.4641316145482829E-8</c:v>
                </c:pt>
                <c:pt idx="32">
                  <c:v>3.6118796465772521E-8</c:v>
                </c:pt>
                <c:pt idx="33">
                  <c:v>5.289360410133252E-8</c:v>
                </c:pt>
                <c:pt idx="34">
                  <c:v>7.7392139255432364E-8</c:v>
                </c:pt>
                <c:pt idx="35">
                  <c:v>1.1314506765854632E-7</c:v>
                </c:pt>
                <c:pt idx="36">
                  <c:v>1.6528711362092163E-7</c:v>
                </c:pt>
                <c:pt idx="37">
                  <c:v>2.4128198261230227E-7</c:v>
                </c:pt>
                <c:pt idx="38">
                  <c:v>3.5197339910786175E-7</c:v>
                </c:pt>
                <c:pt idx="39">
                  <c:v>5.1310837767432103E-7</c:v>
                </c:pt>
                <c:pt idx="40">
                  <c:v>7.4754408189886932E-7</c:v>
                </c:pt>
                <c:pt idx="41">
                  <c:v>1.0884438961894413E-6</c:v>
                </c:pt>
                <c:pt idx="42">
                  <c:v>1.5839045246676425E-6</c:v>
                </c:pt>
                <c:pt idx="43">
                  <c:v>2.3036526279415761E-6</c:v>
                </c:pt>
                <c:pt idx="44">
                  <c:v>3.3487335236429158E-6</c:v>
                </c:pt>
                <c:pt idx="45">
                  <c:v>4.8655244729593403E-6</c:v>
                </c:pt>
                <c:pt idx="46">
                  <c:v>7.0659967946463469E-6</c:v>
                </c:pt>
                <c:pt idx="47">
                  <c:v>1.0257004839174451E-5</c:v>
                </c:pt>
                <c:pt idx="48">
                  <c:v>1.4882611515627484E-5</c:v>
                </c:pt>
                <c:pt idx="49">
                  <c:v>2.1585236444542735E-5</c:v>
                </c:pt>
                <c:pt idx="50">
                  <c:v>3.1293974283830906E-5</c:v>
                </c:pt>
                <c:pt idx="51">
                  <c:v>4.5352123569877104E-5</c:v>
                </c:pt>
                <c:pt idx="52">
                  <c:v>6.5701289143660661E-5</c:v>
                </c:pt>
                <c:pt idx="53">
                  <c:v>9.5147091834508736E-5</c:v>
                </c:pt>
                <c:pt idx="54">
                  <c:v>1.3774257113321662E-4</c:v>
                </c:pt>
                <c:pt idx="55">
                  <c:v>1.9934128785087688E-4</c:v>
                </c:pt>
                <c:pt idx="56">
                  <c:v>2.8839506537664333E-4</c:v>
                </c:pt>
                <c:pt idx="57">
                  <c:v>4.1710433115125308E-4</c:v>
                </c:pt>
                <c:pt idx="58">
                  <c:v>6.0307656719908243E-4</c:v>
                </c:pt>
                <c:pt idx="59">
                  <c:v>8.717168268167954E-4</c:v>
                </c:pt>
                <c:pt idx="60">
                  <c:v>1.2596727957779751E-3</c:v>
                </c:pt>
                <c:pt idx="61">
                  <c:v>1.8197986612073717E-3</c:v>
                </c:pt>
                <c:pt idx="62">
                  <c:v>2.6283060667624167E-3</c:v>
                </c:pt>
                <c:pt idx="63">
                  <c:v>3.7950639488997856E-3</c:v>
                </c:pt>
                <c:pt idx="64">
                  <c:v>5.478431268009655E-3</c:v>
                </c:pt>
                <c:pt idx="65">
                  <c:v>7.9066139184337508E-3</c:v>
                </c:pt>
                <c:pt idx="66">
                  <c:v>1.1408410406643581E-2</c:v>
                </c:pt>
                <c:pt idx="67">
                  <c:v>1.6457466602819344E-2</c:v>
                </c:pt>
                <c:pt idx="68">
                  <c:v>2.3735965212524104E-2</c:v>
                </c:pt>
                <c:pt idx="69">
                  <c:v>3.4226270817312658E-2</c:v>
                </c:pt>
                <c:pt idx="70">
                  <c:v>4.9342781499285379E-2</c:v>
                </c:pt>
                <c:pt idx="71">
                  <c:v>7.1121598888365209E-2</c:v>
                </c:pt>
                <c:pt idx="72">
                  <c:v>0.10249333187053672</c:v>
                </c:pt>
                <c:pt idx="73">
                  <c:v>0.14767541752215968</c:v>
                </c:pt>
                <c:pt idx="74">
                  <c:v>0.21273624408690001</c:v>
                </c:pt>
                <c:pt idx="75">
                  <c:v>0.30640620267173752</c:v>
                </c:pt>
                <c:pt idx="76">
                  <c:v>0.44124360262023415</c:v>
                </c:pt>
                <c:pt idx="77">
                  <c:v>0.63531050368612019</c:v>
                </c:pt>
                <c:pt idx="78">
                  <c:v>0.91458118047999537</c:v>
                </c:pt>
                <c:pt idx="79">
                  <c:v>1.3164030886313789</c:v>
                </c:pt>
                <c:pt idx="80">
                  <c:v>1.8944696878118479</c:v>
                </c:pt>
                <c:pt idx="81">
                  <c:v>2.7259647188691249</c:v>
                </c:pt>
                <c:pt idx="82">
                  <c:v>3.9218249665730509</c:v>
                </c:pt>
                <c:pt idx="83">
                  <c:v>5.6414810925948755</c:v>
                </c:pt>
                <c:pt idx="84">
                  <c:v>8.1140282032020945</c:v>
                </c:pt>
                <c:pt idx="85">
                  <c:v>11.668627467072195</c:v>
                </c:pt>
                <c:pt idx="86">
                  <c:v>16.778159260510414</c:v>
                </c:pt>
                <c:pt idx="87">
                  <c:v>24.121897533802009</c:v>
                </c:pt>
                <c:pt idx="88">
                  <c:v>34.675484595814098</c:v>
                </c:pt>
                <c:pt idx="89">
                  <c:v>49.840085449911413</c:v>
                </c:pt>
                <c:pt idx="90">
                  <c:v>71.627764564119516</c:v>
                </c:pt>
                <c:pt idx="91">
                  <c:v>102.92753423151646</c:v>
                </c:pt>
                <c:pt idx="92">
                  <c:v>147.88714549789171</c:v>
                </c:pt>
                <c:pt idx="93">
                  <c:v>212.46092486804022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44-4215-99D6-59DD154A0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879056"/>
        <c:axId val="487883216"/>
      </c:lineChart>
      <c:scatterChart>
        <c:scatterStyle val="smoothMarker"/>
        <c:varyColors val="0"/>
        <c:ser>
          <c:idx val="0"/>
          <c:order val="0"/>
          <c:tx>
            <c:v>Current (A)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Sheet1!$A$11:$A$110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xVal>
          <c:yVal>
            <c:numRef>
              <c:f>Sheet1!$B$11:$B$100</c:f>
              <c:numCache>
                <c:formatCode>General</c:formatCode>
                <c:ptCount val="90"/>
                <c:pt idx="0">
                  <c:v>4.2135884464724315E-13</c:v>
                </c:pt>
                <c:pt idx="1">
                  <c:v>1.0202609652569454E-12</c:v>
                </c:pt>
                <c:pt idx="2">
                  <c:v>1.8715157914635362E-12</c:v>
                </c:pt>
                <c:pt idx="3">
                  <c:v>3.0814543677409255E-12</c:v>
                </c:pt>
                <c:pt idx="4">
                  <c:v>4.8012112646126845E-12</c:v>
                </c:pt>
                <c:pt idx="5">
                  <c:v>7.2456029406244577E-12</c:v>
                </c:pt>
                <c:pt idx="6">
                  <c:v>1.0719960669105891E-11</c:v>
                </c:pt>
                <c:pt idx="7">
                  <c:v>1.5658269755951479E-11</c:v>
                </c:pt>
                <c:pt idx="8">
                  <c:v>2.2677379054141296E-11</c:v>
                </c:pt>
                <c:pt idx="9">
                  <c:v>3.2654052136669105E-11</c:v>
                </c:pt>
                <c:pt idx="10">
                  <c:v>4.6834484662674104E-11</c:v>
                </c:pt>
                <c:pt idx="11">
                  <c:v>6.6989967854434708E-11</c:v>
                </c:pt>
                <c:pt idx="12">
                  <c:v>9.5638142157182572E-11</c:v>
                </c:pt>
                <c:pt idx="13">
                  <c:v>1.3635747808538901E-10</c:v>
                </c:pt>
                <c:pt idx="14">
                  <c:v>1.9423426635510743E-10</c:v>
                </c:pt>
                <c:pt idx="15">
                  <c:v>2.7649795126204776E-10</c:v>
                </c:pt>
                <c:pt idx="16">
                  <c:v>3.9342416739780098E-10</c:v>
                </c:pt>
                <c:pt idx="17">
                  <c:v>5.5961827887348895E-10</c:v>
                </c:pt>
                <c:pt idx="18">
                  <c:v>7.9583974914774934E-10</c:v>
                </c:pt>
                <c:pt idx="19">
                  <c:v>1.1315952252176426E-9</c:v>
                </c:pt>
                <c:pt idx="20">
                  <c:v>1.608824240768332E-9</c:v>
                </c:pt>
                <c:pt idx="21">
                  <c:v>2.2871379229436048E-9</c:v>
                </c:pt>
                <c:pt idx="22">
                  <c:v>3.2512650745486602E-9</c:v>
                </c:pt>
                <c:pt idx="23">
                  <c:v>4.6216357288470649E-9</c:v>
                </c:pt>
                <c:pt idx="24">
                  <c:v>6.569424178779135E-9</c:v>
                </c:pt>
                <c:pt idx="25">
                  <c:v>9.3379305195918274E-9</c:v>
                </c:pt>
                <c:pt idx="26">
                  <c:v>1.3272971493567898E-8</c:v>
                </c:pt>
                <c:pt idx="27">
                  <c:v>1.8866076785978117E-8</c:v>
                </c:pt>
                <c:pt idx="28">
                  <c:v>2.6815886462388642E-8</c:v>
                </c:pt>
                <c:pt idx="29">
                  <c:v>3.8115418759217033E-8</c:v>
                </c:pt>
                <c:pt idx="30">
                  <c:v>5.4176108929691256E-8</c:v>
                </c:pt>
                <c:pt idx="31">
                  <c:v>7.7004112954633834E-8</c:v>
                </c:pt>
                <c:pt idx="32">
                  <c:v>1.0945089838112885E-7</c:v>
                </c:pt>
                <c:pt idx="33">
                  <c:v>1.5556942382744857E-7</c:v>
                </c:pt>
                <c:pt idx="34">
                  <c:v>2.2112039787266392E-7</c:v>
                </c:pt>
                <c:pt idx="35">
                  <c:v>3.1429185460707311E-7</c:v>
                </c:pt>
                <c:pt idx="36">
                  <c:v>4.467219287051936E-7</c:v>
                </c:pt>
                <c:pt idx="37">
                  <c:v>6.3495258582184813E-7</c:v>
                </c:pt>
                <c:pt idx="38">
                  <c:v>9.0249589514836341E-7</c:v>
                </c:pt>
                <c:pt idx="39">
                  <c:v>1.2827709441858025E-6</c:v>
                </c:pt>
                <c:pt idx="40">
                  <c:v>1.8232782485338277E-6</c:v>
                </c:pt>
                <c:pt idx="41">
                  <c:v>2.5915330861653362E-6</c:v>
                </c:pt>
                <c:pt idx="42">
                  <c:v>3.6834988945759129E-6</c:v>
                </c:pt>
                <c:pt idx="43">
                  <c:v>5.2355741544126731E-6</c:v>
                </c:pt>
                <c:pt idx="44">
                  <c:v>7.4416300525398126E-6</c:v>
                </c:pt>
                <c:pt idx="45">
                  <c:v>1.0577227115129001E-5</c:v>
                </c:pt>
                <c:pt idx="46">
                  <c:v>1.5034035733290101E-5</c:v>
                </c:pt>
                <c:pt idx="47">
                  <c:v>2.1368760081613442E-5</c:v>
                </c:pt>
                <c:pt idx="48">
                  <c:v>3.0372676562505069E-5</c:v>
                </c:pt>
                <c:pt idx="49">
                  <c:v>4.317047288908547E-5</c:v>
                </c:pt>
                <c:pt idx="50">
                  <c:v>6.1360733889864524E-5</c:v>
                </c:pt>
                <c:pt idx="51">
                  <c:v>8.7215622249763662E-5</c:v>
                </c:pt>
                <c:pt idx="52">
                  <c:v>1.2396469649747293E-4</c:v>
                </c:pt>
                <c:pt idx="53">
                  <c:v>1.7619831821205319E-4</c:v>
                </c:pt>
                <c:pt idx="54">
                  <c:v>2.5044103842403019E-4</c:v>
                </c:pt>
                <c:pt idx="55">
                  <c:v>3.5596658544799438E-4</c:v>
                </c:pt>
                <c:pt idx="56">
                  <c:v>5.0595625504674274E-4</c:v>
                </c:pt>
                <c:pt idx="57">
                  <c:v>7.1914539853664328E-4</c:v>
                </c:pt>
                <c:pt idx="58">
                  <c:v>1.0221636732187839E-3</c:v>
                </c:pt>
                <c:pt idx="59">
                  <c:v>1.4528613780279923E-3</c:v>
                </c:pt>
                <c:pt idx="60">
                  <c:v>2.0650373701278282E-3</c:v>
                </c:pt>
                <c:pt idx="61">
                  <c:v>2.9351591309796318E-3</c:v>
                </c:pt>
                <c:pt idx="62">
                  <c:v>4.1719143916863757E-3</c:v>
                </c:pt>
                <c:pt idx="63">
                  <c:v>5.929787420155915E-3</c:v>
                </c:pt>
                <c:pt idx="64">
                  <c:v>8.4283557969379308E-3</c:v>
                </c:pt>
                <c:pt idx="65">
                  <c:v>1.1979718058232955E-2</c:v>
                </c:pt>
                <c:pt idx="66">
                  <c:v>1.7027478218871014E-2</c:v>
                </c:pt>
                <c:pt idx="67">
                  <c:v>2.4202156768851974E-2</c:v>
                </c:pt>
                <c:pt idx="68">
                  <c:v>3.4399949583368269E-2</c:v>
                </c:pt>
                <c:pt idx="69">
                  <c:v>4.889467259616094E-2</c:v>
                </c:pt>
                <c:pt idx="70">
                  <c:v>6.9496875351106172E-2</c:v>
                </c:pt>
                <c:pt idx="71">
                  <c:v>9.8779998456062793E-2</c:v>
                </c:pt>
                <c:pt idx="72">
                  <c:v>0.14040182448018729</c:v>
                </c:pt>
                <c:pt idx="73">
                  <c:v>0.1995613750299455</c:v>
                </c:pt>
                <c:pt idx="74">
                  <c:v>0.28364832544919999</c:v>
                </c:pt>
                <c:pt idx="75">
                  <c:v>0.40316605614702306</c:v>
                </c:pt>
                <c:pt idx="76">
                  <c:v>0.57304363976653783</c:v>
                </c:pt>
                <c:pt idx="77">
                  <c:v>0.8145006457514361</c:v>
                </c:pt>
                <c:pt idx="78">
                  <c:v>1.1576976968101207</c:v>
                </c:pt>
                <c:pt idx="79">
                  <c:v>1.6455038607892236</c:v>
                </c:pt>
                <c:pt idx="80">
                  <c:v>2.33885146643438</c:v>
                </c:pt>
                <c:pt idx="81">
                  <c:v>3.3243472181330795</c:v>
                </c:pt>
                <c:pt idx="82">
                  <c:v>4.7250903211723507</c:v>
                </c:pt>
                <c:pt idx="83">
                  <c:v>6.7160489197558046</c:v>
                </c:pt>
                <c:pt idx="84">
                  <c:v>9.5459155331789347</c:v>
                </c:pt>
                <c:pt idx="85">
                  <c:v>13.568171473339762</c:v>
                </c:pt>
                <c:pt idx="86">
                  <c:v>19.285240529322316</c:v>
                </c:pt>
                <c:pt idx="87">
                  <c:v>27.411247197502284</c:v>
                </c:pt>
                <c:pt idx="88">
                  <c:v>38.961218646982132</c:v>
                </c:pt>
                <c:pt idx="89">
                  <c:v>55.37787272212379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44-4215-99D6-59DD154A0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543056"/>
        <c:axId val="352544336"/>
      </c:scatterChart>
      <c:valAx>
        <c:axId val="35254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Forward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544336"/>
        <c:crosses val="autoZero"/>
        <c:crossBetween val="midCat"/>
      </c:valAx>
      <c:valAx>
        <c:axId val="35254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Forward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543056"/>
        <c:crosses val="autoZero"/>
        <c:crossBetween val="midCat"/>
      </c:valAx>
      <c:valAx>
        <c:axId val="4878832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879056"/>
        <c:crosses val="max"/>
        <c:crossBetween val="between"/>
      </c:valAx>
      <c:catAx>
        <c:axId val="487879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7883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I(V)</a:t>
            </a:r>
            <a:r>
              <a:rPr lang="en-US" baseline="0"/>
              <a:t> for NMOS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Power (W)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Sheet1!$F$11:$F$110</c:f>
              <c:numCache>
                <c:formatCode>General</c:formatCode>
                <c:ptCount val="100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3.0000000000000001E-3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3.0000000000000001E-3</c:v>
                </c:pt>
                <c:pt idx="15">
                  <c:v>3.0000000000000001E-3</c:v>
                </c:pt>
                <c:pt idx="16">
                  <c:v>3.0000000000000001E-3</c:v>
                </c:pt>
                <c:pt idx="17">
                  <c:v>3.0000000000000001E-3</c:v>
                </c:pt>
                <c:pt idx="18">
                  <c:v>3.0000000000000001E-3</c:v>
                </c:pt>
                <c:pt idx="19">
                  <c:v>3.0000000000000001E-3</c:v>
                </c:pt>
                <c:pt idx="20">
                  <c:v>3.0000000000000001E-3</c:v>
                </c:pt>
                <c:pt idx="21">
                  <c:v>3.0000000000000001E-3</c:v>
                </c:pt>
                <c:pt idx="22">
                  <c:v>3.0000000000000001E-3</c:v>
                </c:pt>
                <c:pt idx="23">
                  <c:v>3.0000000000000001E-3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3.0000000000000001E-3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3.0000000000000001E-3</c:v>
                </c:pt>
                <c:pt idx="31">
                  <c:v>3.0000000000000001E-3</c:v>
                </c:pt>
                <c:pt idx="32">
                  <c:v>3.0000000000000001E-3</c:v>
                </c:pt>
                <c:pt idx="33">
                  <c:v>3.0000000000000001E-3</c:v>
                </c:pt>
                <c:pt idx="34">
                  <c:v>3.0000000000000001E-3</c:v>
                </c:pt>
                <c:pt idx="35">
                  <c:v>3.0000000000000001E-3</c:v>
                </c:pt>
                <c:pt idx="36">
                  <c:v>3.0000000000000001E-3</c:v>
                </c:pt>
                <c:pt idx="37">
                  <c:v>3.0000000000000001E-3</c:v>
                </c:pt>
                <c:pt idx="38">
                  <c:v>3.0000000000000001E-3</c:v>
                </c:pt>
                <c:pt idx="39">
                  <c:v>3.0000000000000001E-3</c:v>
                </c:pt>
                <c:pt idx="40">
                  <c:v>3.0000000000000001E-3</c:v>
                </c:pt>
                <c:pt idx="41">
                  <c:v>3.0000000000000001E-3</c:v>
                </c:pt>
                <c:pt idx="42">
                  <c:v>3.0000000000000001E-3</c:v>
                </c:pt>
                <c:pt idx="43">
                  <c:v>3.0000000000000001E-3</c:v>
                </c:pt>
                <c:pt idx="44">
                  <c:v>3.0000000000000001E-3</c:v>
                </c:pt>
                <c:pt idx="45">
                  <c:v>3.0000000000000001E-3</c:v>
                </c:pt>
                <c:pt idx="46">
                  <c:v>3.0000000000000001E-3</c:v>
                </c:pt>
                <c:pt idx="47">
                  <c:v>3.0000000000000001E-3</c:v>
                </c:pt>
                <c:pt idx="48">
                  <c:v>3.0000000000000001E-3</c:v>
                </c:pt>
                <c:pt idx="49">
                  <c:v>3.0000000000000001E-3</c:v>
                </c:pt>
                <c:pt idx="50">
                  <c:v>3.0000000000000001E-3</c:v>
                </c:pt>
                <c:pt idx="51">
                  <c:v>3.0000000000000001E-3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3.0000000000000001E-3</c:v>
                </c:pt>
                <c:pt idx="60">
                  <c:v>3.0000000000000001E-3</c:v>
                </c:pt>
                <c:pt idx="61">
                  <c:v>3.0000000000000001E-3</c:v>
                </c:pt>
                <c:pt idx="62">
                  <c:v>3.0000000000000001E-3</c:v>
                </c:pt>
                <c:pt idx="63">
                  <c:v>3.0000000000000001E-3</c:v>
                </c:pt>
                <c:pt idx="64">
                  <c:v>3.0000000000000001E-3</c:v>
                </c:pt>
                <c:pt idx="65">
                  <c:v>3.0000000000000001E-3</c:v>
                </c:pt>
                <c:pt idx="66">
                  <c:v>3.0000000000000001E-3</c:v>
                </c:pt>
                <c:pt idx="67">
                  <c:v>3.0000000000000001E-3</c:v>
                </c:pt>
                <c:pt idx="68">
                  <c:v>3.0000000000000001E-3</c:v>
                </c:pt>
                <c:pt idx="69">
                  <c:v>3.0000000000000001E-3</c:v>
                </c:pt>
                <c:pt idx="70">
                  <c:v>3.0000000000000001E-3</c:v>
                </c:pt>
                <c:pt idx="71">
                  <c:v>3.0000000000000001E-3</c:v>
                </c:pt>
                <c:pt idx="72">
                  <c:v>3.0000000000000001E-3</c:v>
                </c:pt>
                <c:pt idx="73">
                  <c:v>3.0000000000000001E-3</c:v>
                </c:pt>
                <c:pt idx="74">
                  <c:v>3.0000000000000001E-3</c:v>
                </c:pt>
                <c:pt idx="75">
                  <c:v>3.0000000000000001E-3</c:v>
                </c:pt>
                <c:pt idx="76">
                  <c:v>3.0000000000000001E-3</c:v>
                </c:pt>
                <c:pt idx="77">
                  <c:v>3.0000000000000001E-3</c:v>
                </c:pt>
                <c:pt idx="78">
                  <c:v>3.0000000000000001E-3</c:v>
                </c:pt>
                <c:pt idx="79">
                  <c:v>3.0000000000000001E-3</c:v>
                </c:pt>
                <c:pt idx="80">
                  <c:v>3.0000000000000001E-3</c:v>
                </c:pt>
                <c:pt idx="81">
                  <c:v>3.0000000000000001E-3</c:v>
                </c:pt>
                <c:pt idx="82">
                  <c:v>3.0000000000000001E-3</c:v>
                </c:pt>
                <c:pt idx="83">
                  <c:v>3.0000000000000001E-3</c:v>
                </c:pt>
                <c:pt idx="84">
                  <c:v>3.0000000000000001E-3</c:v>
                </c:pt>
                <c:pt idx="85">
                  <c:v>3.0000000000000001E-3</c:v>
                </c:pt>
                <c:pt idx="86">
                  <c:v>3.0000000000000001E-3</c:v>
                </c:pt>
                <c:pt idx="87">
                  <c:v>3.0000000000000001E-3</c:v>
                </c:pt>
                <c:pt idx="88">
                  <c:v>3.0000000000000001E-3</c:v>
                </c:pt>
                <c:pt idx="89">
                  <c:v>3.0000000000000001E-3</c:v>
                </c:pt>
                <c:pt idx="90">
                  <c:v>3.0000000000000001E-3</c:v>
                </c:pt>
                <c:pt idx="91">
                  <c:v>3.0000000000000001E-3</c:v>
                </c:pt>
                <c:pt idx="92">
                  <c:v>3.0000000000000001E-3</c:v>
                </c:pt>
                <c:pt idx="93">
                  <c:v>3.0000000000000001E-3</c:v>
                </c:pt>
                <c:pt idx="94">
                  <c:v>3.0000000000000001E-3</c:v>
                </c:pt>
                <c:pt idx="95">
                  <c:v>3.0000000000000001E-3</c:v>
                </c:pt>
                <c:pt idx="96">
                  <c:v>3.0000000000000001E-3</c:v>
                </c:pt>
                <c:pt idx="97">
                  <c:v>3.0000000000000001E-3</c:v>
                </c:pt>
                <c:pt idx="98">
                  <c:v>3.0000000000000001E-3</c:v>
                </c:pt>
                <c:pt idx="99">
                  <c:v>3.0000000000000001E-3</c:v>
                </c:pt>
              </c:numCache>
            </c:numRef>
          </c:cat>
          <c:val>
            <c:numRef>
              <c:f>Sheet1!$I$11:$I$104</c:f>
              <c:numCache>
                <c:formatCode>General</c:formatCode>
                <c:ptCount val="94"/>
                <c:pt idx="0">
                  <c:v>3.0000000000000001E-3</c:v>
                </c:pt>
                <c:pt idx="1">
                  <c:v>6.0000000000000001E-3</c:v>
                </c:pt>
                <c:pt idx="2">
                  <c:v>9.0000000000000011E-3</c:v>
                </c:pt>
                <c:pt idx="3">
                  <c:v>1.2E-2</c:v>
                </c:pt>
                <c:pt idx="4">
                  <c:v>1.4999999999999999E-2</c:v>
                </c:pt>
                <c:pt idx="5">
                  <c:v>1.8000000000000002E-2</c:v>
                </c:pt>
                <c:pt idx="6">
                  <c:v>2.1000000000000001E-2</c:v>
                </c:pt>
                <c:pt idx="7">
                  <c:v>2.4E-2</c:v>
                </c:pt>
                <c:pt idx="8">
                  <c:v>2.7E-2</c:v>
                </c:pt>
                <c:pt idx="9">
                  <c:v>0.03</c:v>
                </c:pt>
                <c:pt idx="10">
                  <c:v>3.3000000000000002E-2</c:v>
                </c:pt>
                <c:pt idx="11">
                  <c:v>3.6000000000000004E-2</c:v>
                </c:pt>
                <c:pt idx="12">
                  <c:v>3.9E-2</c:v>
                </c:pt>
                <c:pt idx="13">
                  <c:v>4.2000000000000003E-2</c:v>
                </c:pt>
                <c:pt idx="14">
                  <c:v>4.4999999999999998E-2</c:v>
                </c:pt>
                <c:pt idx="15">
                  <c:v>4.8000000000000001E-2</c:v>
                </c:pt>
                <c:pt idx="16">
                  <c:v>5.1000000000000004E-2</c:v>
                </c:pt>
                <c:pt idx="17">
                  <c:v>5.3999999999999999E-2</c:v>
                </c:pt>
                <c:pt idx="18">
                  <c:v>5.7000000000000002E-2</c:v>
                </c:pt>
                <c:pt idx="19">
                  <c:v>0.06</c:v>
                </c:pt>
                <c:pt idx="20">
                  <c:v>6.3E-2</c:v>
                </c:pt>
                <c:pt idx="21">
                  <c:v>6.6000000000000003E-2</c:v>
                </c:pt>
                <c:pt idx="22">
                  <c:v>6.9000000000000006E-2</c:v>
                </c:pt>
                <c:pt idx="23">
                  <c:v>7.2000000000000008E-2</c:v>
                </c:pt>
                <c:pt idx="24">
                  <c:v>7.4999999999999997E-2</c:v>
                </c:pt>
                <c:pt idx="25">
                  <c:v>7.8E-2</c:v>
                </c:pt>
                <c:pt idx="26">
                  <c:v>8.1000000000000003E-2</c:v>
                </c:pt>
                <c:pt idx="27">
                  <c:v>8.4000000000000005E-2</c:v>
                </c:pt>
                <c:pt idx="28">
                  <c:v>8.7000000000000008E-2</c:v>
                </c:pt>
                <c:pt idx="29">
                  <c:v>0.09</c:v>
                </c:pt>
                <c:pt idx="30">
                  <c:v>9.2999999999999999E-2</c:v>
                </c:pt>
                <c:pt idx="31">
                  <c:v>9.6000000000000002E-2</c:v>
                </c:pt>
                <c:pt idx="32">
                  <c:v>9.9000000000000005E-2</c:v>
                </c:pt>
                <c:pt idx="33">
                  <c:v>0.10200000000000001</c:v>
                </c:pt>
                <c:pt idx="34">
                  <c:v>0.105</c:v>
                </c:pt>
                <c:pt idx="35">
                  <c:v>0.108</c:v>
                </c:pt>
                <c:pt idx="36">
                  <c:v>0.111</c:v>
                </c:pt>
                <c:pt idx="37">
                  <c:v>0.114</c:v>
                </c:pt>
                <c:pt idx="38">
                  <c:v>0.11700000000000001</c:v>
                </c:pt>
                <c:pt idx="39">
                  <c:v>0.12</c:v>
                </c:pt>
                <c:pt idx="40">
                  <c:v>0.123</c:v>
                </c:pt>
                <c:pt idx="41">
                  <c:v>0.126</c:v>
                </c:pt>
                <c:pt idx="42">
                  <c:v>0.129</c:v>
                </c:pt>
                <c:pt idx="43">
                  <c:v>0.13200000000000001</c:v>
                </c:pt>
                <c:pt idx="44">
                  <c:v>0.13500000000000001</c:v>
                </c:pt>
                <c:pt idx="45">
                  <c:v>0.13800000000000001</c:v>
                </c:pt>
                <c:pt idx="46">
                  <c:v>0.14100000000000001</c:v>
                </c:pt>
                <c:pt idx="47">
                  <c:v>0.14400000000000002</c:v>
                </c:pt>
                <c:pt idx="48">
                  <c:v>0.14699999999999999</c:v>
                </c:pt>
                <c:pt idx="49">
                  <c:v>0.15</c:v>
                </c:pt>
                <c:pt idx="50">
                  <c:v>0.153</c:v>
                </c:pt>
                <c:pt idx="51">
                  <c:v>0.156</c:v>
                </c:pt>
                <c:pt idx="52">
                  <c:v>0.159</c:v>
                </c:pt>
                <c:pt idx="53">
                  <c:v>0.16200000000000001</c:v>
                </c:pt>
                <c:pt idx="54">
                  <c:v>0.16500000000000001</c:v>
                </c:pt>
                <c:pt idx="55">
                  <c:v>0.16800000000000001</c:v>
                </c:pt>
                <c:pt idx="56">
                  <c:v>0.17100000000000001</c:v>
                </c:pt>
                <c:pt idx="57">
                  <c:v>0.17400000000000002</c:v>
                </c:pt>
                <c:pt idx="58">
                  <c:v>0.17699999999999999</c:v>
                </c:pt>
                <c:pt idx="59">
                  <c:v>0.18</c:v>
                </c:pt>
                <c:pt idx="60">
                  <c:v>0.183</c:v>
                </c:pt>
                <c:pt idx="61">
                  <c:v>0.186</c:v>
                </c:pt>
                <c:pt idx="62">
                  <c:v>0.189</c:v>
                </c:pt>
                <c:pt idx="63">
                  <c:v>0.192</c:v>
                </c:pt>
                <c:pt idx="64">
                  <c:v>0.19500000000000001</c:v>
                </c:pt>
                <c:pt idx="65">
                  <c:v>0.19800000000000001</c:v>
                </c:pt>
                <c:pt idx="66">
                  <c:v>0.20100000000000001</c:v>
                </c:pt>
                <c:pt idx="67">
                  <c:v>0.20400000000000001</c:v>
                </c:pt>
                <c:pt idx="68">
                  <c:v>0.20700000000000002</c:v>
                </c:pt>
                <c:pt idx="69">
                  <c:v>0.21</c:v>
                </c:pt>
                <c:pt idx="70">
                  <c:v>0.21299999999999999</c:v>
                </c:pt>
                <c:pt idx="71">
                  <c:v>0.216</c:v>
                </c:pt>
                <c:pt idx="72">
                  <c:v>0.219</c:v>
                </c:pt>
                <c:pt idx="73">
                  <c:v>0.222</c:v>
                </c:pt>
                <c:pt idx="74">
                  <c:v>0.22500000000000001</c:v>
                </c:pt>
                <c:pt idx="75">
                  <c:v>0.22800000000000001</c:v>
                </c:pt>
                <c:pt idx="76">
                  <c:v>0.23100000000000001</c:v>
                </c:pt>
                <c:pt idx="77">
                  <c:v>0.23400000000000001</c:v>
                </c:pt>
                <c:pt idx="78">
                  <c:v>0.23700000000000002</c:v>
                </c:pt>
                <c:pt idx="79">
                  <c:v>0.24</c:v>
                </c:pt>
                <c:pt idx="80">
                  <c:v>0.24299999999999999</c:v>
                </c:pt>
                <c:pt idx="81">
                  <c:v>0.246</c:v>
                </c:pt>
                <c:pt idx="82">
                  <c:v>0.249</c:v>
                </c:pt>
                <c:pt idx="83">
                  <c:v>0.252</c:v>
                </c:pt>
                <c:pt idx="84">
                  <c:v>0.255</c:v>
                </c:pt>
                <c:pt idx="85">
                  <c:v>0.25800000000000001</c:v>
                </c:pt>
                <c:pt idx="86">
                  <c:v>0.26100000000000001</c:v>
                </c:pt>
                <c:pt idx="87">
                  <c:v>0.26400000000000001</c:v>
                </c:pt>
                <c:pt idx="88">
                  <c:v>0.26700000000000002</c:v>
                </c:pt>
                <c:pt idx="89">
                  <c:v>0.27</c:v>
                </c:pt>
                <c:pt idx="90">
                  <c:v>0.27300000000000002</c:v>
                </c:pt>
                <c:pt idx="91">
                  <c:v>0.27600000000000002</c:v>
                </c:pt>
                <c:pt idx="92">
                  <c:v>0.27900000000000003</c:v>
                </c:pt>
                <c:pt idx="93">
                  <c:v>0.28200000000000003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DC-440D-9896-E2818FF56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879056"/>
        <c:axId val="487883216"/>
      </c:lineChart>
      <c:scatterChart>
        <c:scatterStyle val="smoothMarker"/>
        <c:varyColors val="0"/>
        <c:ser>
          <c:idx val="0"/>
          <c:order val="0"/>
          <c:tx>
            <c:v>Current (A)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Sheet1!$F$11:$F$133</c:f>
              <c:numCache>
                <c:formatCode>General</c:formatCode>
                <c:ptCount val="123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3.0000000000000001E-3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3.0000000000000001E-3</c:v>
                </c:pt>
                <c:pt idx="15">
                  <c:v>3.0000000000000001E-3</c:v>
                </c:pt>
                <c:pt idx="16">
                  <c:v>3.0000000000000001E-3</c:v>
                </c:pt>
                <c:pt idx="17">
                  <c:v>3.0000000000000001E-3</c:v>
                </c:pt>
                <c:pt idx="18">
                  <c:v>3.0000000000000001E-3</c:v>
                </c:pt>
                <c:pt idx="19">
                  <c:v>3.0000000000000001E-3</c:v>
                </c:pt>
                <c:pt idx="20">
                  <c:v>3.0000000000000001E-3</c:v>
                </c:pt>
                <c:pt idx="21">
                  <c:v>3.0000000000000001E-3</c:v>
                </c:pt>
                <c:pt idx="22">
                  <c:v>3.0000000000000001E-3</c:v>
                </c:pt>
                <c:pt idx="23">
                  <c:v>3.0000000000000001E-3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3.0000000000000001E-3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3.0000000000000001E-3</c:v>
                </c:pt>
                <c:pt idx="31">
                  <c:v>3.0000000000000001E-3</c:v>
                </c:pt>
                <c:pt idx="32">
                  <c:v>3.0000000000000001E-3</c:v>
                </c:pt>
                <c:pt idx="33">
                  <c:v>3.0000000000000001E-3</c:v>
                </c:pt>
                <c:pt idx="34">
                  <c:v>3.0000000000000001E-3</c:v>
                </c:pt>
                <c:pt idx="35">
                  <c:v>3.0000000000000001E-3</c:v>
                </c:pt>
                <c:pt idx="36">
                  <c:v>3.0000000000000001E-3</c:v>
                </c:pt>
                <c:pt idx="37">
                  <c:v>3.0000000000000001E-3</c:v>
                </c:pt>
                <c:pt idx="38">
                  <c:v>3.0000000000000001E-3</c:v>
                </c:pt>
                <c:pt idx="39">
                  <c:v>3.0000000000000001E-3</c:v>
                </c:pt>
                <c:pt idx="40">
                  <c:v>3.0000000000000001E-3</c:v>
                </c:pt>
                <c:pt idx="41">
                  <c:v>3.0000000000000001E-3</c:v>
                </c:pt>
                <c:pt idx="42">
                  <c:v>3.0000000000000001E-3</c:v>
                </c:pt>
                <c:pt idx="43">
                  <c:v>3.0000000000000001E-3</c:v>
                </c:pt>
                <c:pt idx="44">
                  <c:v>3.0000000000000001E-3</c:v>
                </c:pt>
                <c:pt idx="45">
                  <c:v>3.0000000000000001E-3</c:v>
                </c:pt>
                <c:pt idx="46">
                  <c:v>3.0000000000000001E-3</c:v>
                </c:pt>
                <c:pt idx="47">
                  <c:v>3.0000000000000001E-3</c:v>
                </c:pt>
                <c:pt idx="48">
                  <c:v>3.0000000000000001E-3</c:v>
                </c:pt>
                <c:pt idx="49">
                  <c:v>3.0000000000000001E-3</c:v>
                </c:pt>
                <c:pt idx="50">
                  <c:v>3.0000000000000001E-3</c:v>
                </c:pt>
                <c:pt idx="51">
                  <c:v>3.0000000000000001E-3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3.0000000000000001E-3</c:v>
                </c:pt>
                <c:pt idx="60">
                  <c:v>3.0000000000000001E-3</c:v>
                </c:pt>
                <c:pt idx="61">
                  <c:v>3.0000000000000001E-3</c:v>
                </c:pt>
                <c:pt idx="62">
                  <c:v>3.0000000000000001E-3</c:v>
                </c:pt>
                <c:pt idx="63">
                  <c:v>3.0000000000000001E-3</c:v>
                </c:pt>
                <c:pt idx="64">
                  <c:v>3.0000000000000001E-3</c:v>
                </c:pt>
                <c:pt idx="65">
                  <c:v>3.0000000000000001E-3</c:v>
                </c:pt>
                <c:pt idx="66">
                  <c:v>3.0000000000000001E-3</c:v>
                </c:pt>
                <c:pt idx="67">
                  <c:v>3.0000000000000001E-3</c:v>
                </c:pt>
                <c:pt idx="68">
                  <c:v>3.0000000000000001E-3</c:v>
                </c:pt>
                <c:pt idx="69">
                  <c:v>3.0000000000000001E-3</c:v>
                </c:pt>
                <c:pt idx="70">
                  <c:v>3.0000000000000001E-3</c:v>
                </c:pt>
                <c:pt idx="71">
                  <c:v>3.0000000000000001E-3</c:v>
                </c:pt>
                <c:pt idx="72">
                  <c:v>3.0000000000000001E-3</c:v>
                </c:pt>
                <c:pt idx="73">
                  <c:v>3.0000000000000001E-3</c:v>
                </c:pt>
                <c:pt idx="74">
                  <c:v>3.0000000000000001E-3</c:v>
                </c:pt>
                <c:pt idx="75">
                  <c:v>3.0000000000000001E-3</c:v>
                </c:pt>
                <c:pt idx="76">
                  <c:v>3.0000000000000001E-3</c:v>
                </c:pt>
                <c:pt idx="77">
                  <c:v>3.0000000000000001E-3</c:v>
                </c:pt>
                <c:pt idx="78">
                  <c:v>3.0000000000000001E-3</c:v>
                </c:pt>
                <c:pt idx="79">
                  <c:v>3.0000000000000001E-3</c:v>
                </c:pt>
                <c:pt idx="80">
                  <c:v>3.0000000000000001E-3</c:v>
                </c:pt>
                <c:pt idx="81">
                  <c:v>3.0000000000000001E-3</c:v>
                </c:pt>
                <c:pt idx="82">
                  <c:v>3.0000000000000001E-3</c:v>
                </c:pt>
                <c:pt idx="83">
                  <c:v>3.0000000000000001E-3</c:v>
                </c:pt>
                <c:pt idx="84">
                  <c:v>3.0000000000000001E-3</c:v>
                </c:pt>
                <c:pt idx="85">
                  <c:v>3.0000000000000001E-3</c:v>
                </c:pt>
                <c:pt idx="86">
                  <c:v>3.0000000000000001E-3</c:v>
                </c:pt>
                <c:pt idx="87">
                  <c:v>3.0000000000000001E-3</c:v>
                </c:pt>
                <c:pt idx="88">
                  <c:v>3.0000000000000001E-3</c:v>
                </c:pt>
                <c:pt idx="89">
                  <c:v>3.0000000000000001E-3</c:v>
                </c:pt>
                <c:pt idx="90">
                  <c:v>3.0000000000000001E-3</c:v>
                </c:pt>
                <c:pt idx="91">
                  <c:v>3.0000000000000001E-3</c:v>
                </c:pt>
                <c:pt idx="92">
                  <c:v>3.0000000000000001E-3</c:v>
                </c:pt>
                <c:pt idx="93">
                  <c:v>3.0000000000000001E-3</c:v>
                </c:pt>
                <c:pt idx="94">
                  <c:v>3.0000000000000001E-3</c:v>
                </c:pt>
                <c:pt idx="95">
                  <c:v>3.0000000000000001E-3</c:v>
                </c:pt>
                <c:pt idx="96">
                  <c:v>3.0000000000000001E-3</c:v>
                </c:pt>
                <c:pt idx="97">
                  <c:v>3.0000000000000001E-3</c:v>
                </c:pt>
                <c:pt idx="98">
                  <c:v>3.0000000000000001E-3</c:v>
                </c:pt>
                <c:pt idx="99">
                  <c:v>3.0000000000000001E-3</c:v>
                </c:pt>
                <c:pt idx="100">
                  <c:v>3.0000000000000001E-3</c:v>
                </c:pt>
                <c:pt idx="101">
                  <c:v>3.0000000000000001E-3</c:v>
                </c:pt>
                <c:pt idx="102">
                  <c:v>3.0000000000000001E-3</c:v>
                </c:pt>
                <c:pt idx="103">
                  <c:v>3.0000000000000001E-3</c:v>
                </c:pt>
                <c:pt idx="104">
                  <c:v>3.0000000000000001E-3</c:v>
                </c:pt>
                <c:pt idx="105">
                  <c:v>3.0000000000000001E-3</c:v>
                </c:pt>
                <c:pt idx="106">
                  <c:v>3.0000000000000001E-3</c:v>
                </c:pt>
                <c:pt idx="107">
                  <c:v>3.0000000000000001E-3</c:v>
                </c:pt>
                <c:pt idx="108">
                  <c:v>3.0000000000000001E-3</c:v>
                </c:pt>
                <c:pt idx="109">
                  <c:v>3.0000000000000001E-3</c:v>
                </c:pt>
                <c:pt idx="110">
                  <c:v>3.0000000000000001E-3</c:v>
                </c:pt>
                <c:pt idx="111">
                  <c:v>3.0000000000000001E-3</c:v>
                </c:pt>
                <c:pt idx="112">
                  <c:v>3.0000000000000001E-3</c:v>
                </c:pt>
                <c:pt idx="113">
                  <c:v>3.0000000000000001E-3</c:v>
                </c:pt>
                <c:pt idx="114">
                  <c:v>3.0000000000000001E-3</c:v>
                </c:pt>
                <c:pt idx="115">
                  <c:v>3.0000000000000001E-3</c:v>
                </c:pt>
                <c:pt idx="116">
                  <c:v>3.0000000000000001E-3</c:v>
                </c:pt>
                <c:pt idx="117">
                  <c:v>3.0000000000000001E-3</c:v>
                </c:pt>
                <c:pt idx="118">
                  <c:v>3.0000000000000001E-3</c:v>
                </c:pt>
                <c:pt idx="119">
                  <c:v>3.0000000000000001E-3</c:v>
                </c:pt>
                <c:pt idx="120">
                  <c:v>3.0000000000000001E-3</c:v>
                </c:pt>
                <c:pt idx="121">
                  <c:v>3.0000000000000001E-3</c:v>
                </c:pt>
                <c:pt idx="122">
                  <c:v>3.0000000000000001E-3</c:v>
                </c:pt>
              </c:numCache>
            </c:numRef>
          </c:xVal>
          <c:yVal>
            <c:numRef>
              <c:f>Sheet1!$H$11:$H$133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DC-440D-9896-E2818FF56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543056"/>
        <c:axId val="352544336"/>
      </c:scatterChart>
      <c:valAx>
        <c:axId val="35254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Forward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544336"/>
        <c:crosses val="autoZero"/>
        <c:crossBetween val="midCat"/>
      </c:valAx>
      <c:valAx>
        <c:axId val="35254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Forward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543056"/>
        <c:crosses val="autoZero"/>
        <c:crossBetween val="midCat"/>
      </c:valAx>
      <c:valAx>
        <c:axId val="4878832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879056"/>
        <c:crosses val="max"/>
        <c:crossBetween val="between"/>
      </c:valAx>
      <c:catAx>
        <c:axId val="487879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7883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Diode</a:t>
            </a:r>
            <a:r>
              <a:rPr lang="en-US" baseline="0"/>
              <a:t> vs 2xNMOS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Sheet1!$A$11:$A$106</c:f>
              <c:numCache>
                <c:formatCode>General</c:formatCode>
                <c:ptCount val="96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</c:numCache>
            </c:numRef>
          </c:xVal>
          <c:yVal>
            <c:numRef>
              <c:f>Sheet1!$C$11:$C$106</c:f>
              <c:numCache>
                <c:formatCode>General</c:formatCode>
                <c:ptCount val="96"/>
                <c:pt idx="0">
                  <c:v>4.2135884464724319E-15</c:v>
                </c:pt>
                <c:pt idx="1">
                  <c:v>2.0405219305138909E-14</c:v>
                </c:pt>
                <c:pt idx="2">
                  <c:v>5.6145473743906083E-14</c:v>
                </c:pt>
                <c:pt idx="3">
                  <c:v>1.2325817470963702E-13</c:v>
                </c:pt>
                <c:pt idx="4">
                  <c:v>2.4006056323063425E-13</c:v>
                </c:pt>
                <c:pt idx="5">
                  <c:v>4.3473617643746743E-13</c:v>
                </c:pt>
                <c:pt idx="6">
                  <c:v>7.503972468374124E-13</c:v>
                </c:pt>
                <c:pt idx="7">
                  <c:v>1.2526615804761184E-12</c:v>
                </c:pt>
                <c:pt idx="8">
                  <c:v>2.0409641148727165E-12</c:v>
                </c:pt>
                <c:pt idx="9">
                  <c:v>3.2654052136669107E-12</c:v>
                </c:pt>
                <c:pt idx="10">
                  <c:v>5.1517933128941513E-12</c:v>
                </c:pt>
                <c:pt idx="11">
                  <c:v>8.0387961425321652E-12</c:v>
                </c:pt>
                <c:pt idx="12">
                  <c:v>1.2432958480433735E-11</c:v>
                </c:pt>
                <c:pt idx="13">
                  <c:v>1.9090046931954465E-11</c:v>
                </c:pt>
                <c:pt idx="14">
                  <c:v>2.9135139953266113E-11</c:v>
                </c:pt>
                <c:pt idx="15">
                  <c:v>4.423967220192764E-11</c:v>
                </c:pt>
                <c:pt idx="16">
                  <c:v>6.6882108457626166E-11</c:v>
                </c:pt>
                <c:pt idx="17">
                  <c:v>1.0073129019722801E-10</c:v>
                </c:pt>
                <c:pt idx="18">
                  <c:v>1.5120955233807237E-10</c:v>
                </c:pt>
                <c:pt idx="19">
                  <c:v>2.2631904504352853E-10</c:v>
                </c:pt>
                <c:pt idx="20">
                  <c:v>3.3785309056134972E-10</c:v>
                </c:pt>
                <c:pt idx="21">
                  <c:v>5.0317034304759311E-10</c:v>
                </c:pt>
                <c:pt idx="22">
                  <c:v>7.4779096714619187E-10</c:v>
                </c:pt>
                <c:pt idx="23">
                  <c:v>1.1091925749232955E-9</c:v>
                </c:pt>
                <c:pt idx="24">
                  <c:v>1.6423560446947838E-9</c:v>
                </c:pt>
                <c:pt idx="25">
                  <c:v>2.427861935093875E-9</c:v>
                </c:pt>
                <c:pt idx="26">
                  <c:v>3.5837023032633328E-9</c:v>
                </c:pt>
                <c:pt idx="27">
                  <c:v>5.282501500073873E-9</c:v>
                </c:pt>
                <c:pt idx="28">
                  <c:v>7.7766070740927061E-9</c:v>
                </c:pt>
                <c:pt idx="29">
                  <c:v>1.1434625627765109E-8</c:v>
                </c:pt>
                <c:pt idx="30">
                  <c:v>1.6794593768204288E-8</c:v>
                </c:pt>
                <c:pt idx="31">
                  <c:v>2.4641316145482829E-8</c:v>
                </c:pt>
                <c:pt idx="32">
                  <c:v>3.6118796465772521E-8</c:v>
                </c:pt>
                <c:pt idx="33">
                  <c:v>5.289360410133252E-8</c:v>
                </c:pt>
                <c:pt idx="34">
                  <c:v>7.7392139255432364E-8</c:v>
                </c:pt>
                <c:pt idx="35">
                  <c:v>1.1314506765854632E-7</c:v>
                </c:pt>
                <c:pt idx="36">
                  <c:v>1.6528711362092163E-7</c:v>
                </c:pt>
                <c:pt idx="37">
                  <c:v>2.4128198261230227E-7</c:v>
                </c:pt>
                <c:pt idx="38">
                  <c:v>3.5197339910786175E-7</c:v>
                </c:pt>
                <c:pt idx="39">
                  <c:v>5.1310837767432103E-7</c:v>
                </c:pt>
                <c:pt idx="40">
                  <c:v>7.4754408189886932E-7</c:v>
                </c:pt>
                <c:pt idx="41">
                  <c:v>1.0884438961894413E-6</c:v>
                </c:pt>
                <c:pt idx="42">
                  <c:v>1.5839045246676425E-6</c:v>
                </c:pt>
                <c:pt idx="43">
                  <c:v>2.3036526279415761E-6</c:v>
                </c:pt>
                <c:pt idx="44">
                  <c:v>3.3487335236429158E-6</c:v>
                </c:pt>
                <c:pt idx="45">
                  <c:v>4.8655244729593403E-6</c:v>
                </c:pt>
                <c:pt idx="46">
                  <c:v>7.0659967946463469E-6</c:v>
                </c:pt>
                <c:pt idx="47">
                  <c:v>1.0257004839174451E-5</c:v>
                </c:pt>
                <c:pt idx="48">
                  <c:v>1.4882611515627484E-5</c:v>
                </c:pt>
                <c:pt idx="49">
                  <c:v>2.1585236444542735E-5</c:v>
                </c:pt>
                <c:pt idx="50">
                  <c:v>3.1293974283830906E-5</c:v>
                </c:pt>
                <c:pt idx="51">
                  <c:v>4.5352123569877104E-5</c:v>
                </c:pt>
                <c:pt idx="52">
                  <c:v>6.5701289143660661E-5</c:v>
                </c:pt>
                <c:pt idx="53">
                  <c:v>9.5147091834508736E-5</c:v>
                </c:pt>
                <c:pt idx="54">
                  <c:v>1.3774257113321662E-4</c:v>
                </c:pt>
                <c:pt idx="55">
                  <c:v>1.9934128785087688E-4</c:v>
                </c:pt>
                <c:pt idx="56">
                  <c:v>2.8839506537664333E-4</c:v>
                </c:pt>
                <c:pt idx="57">
                  <c:v>4.1710433115125308E-4</c:v>
                </c:pt>
                <c:pt idx="58">
                  <c:v>6.0307656719908243E-4</c:v>
                </c:pt>
                <c:pt idx="59">
                  <c:v>8.717168268167954E-4</c:v>
                </c:pt>
                <c:pt idx="60">
                  <c:v>1.2596727957779751E-3</c:v>
                </c:pt>
                <c:pt idx="61">
                  <c:v>1.8197986612073717E-3</c:v>
                </c:pt>
                <c:pt idx="62">
                  <c:v>2.6283060667624167E-3</c:v>
                </c:pt>
                <c:pt idx="63">
                  <c:v>3.7950639488997856E-3</c:v>
                </c:pt>
                <c:pt idx="64">
                  <c:v>5.478431268009655E-3</c:v>
                </c:pt>
                <c:pt idx="65">
                  <c:v>7.9066139184337508E-3</c:v>
                </c:pt>
                <c:pt idx="66">
                  <c:v>1.1408410406643581E-2</c:v>
                </c:pt>
                <c:pt idx="67">
                  <c:v>1.6457466602819344E-2</c:v>
                </c:pt>
                <c:pt idx="68">
                  <c:v>2.3735965212524104E-2</c:v>
                </c:pt>
                <c:pt idx="69">
                  <c:v>3.4226270817312658E-2</c:v>
                </c:pt>
                <c:pt idx="70">
                  <c:v>4.9342781499285379E-2</c:v>
                </c:pt>
                <c:pt idx="71">
                  <c:v>7.1121598888365209E-2</c:v>
                </c:pt>
                <c:pt idx="72">
                  <c:v>0.10249333187053672</c:v>
                </c:pt>
                <c:pt idx="73">
                  <c:v>0.14767541752215968</c:v>
                </c:pt>
                <c:pt idx="74">
                  <c:v>0.21273624408690001</c:v>
                </c:pt>
                <c:pt idx="75">
                  <c:v>0.30640620267173752</c:v>
                </c:pt>
                <c:pt idx="76">
                  <c:v>0.44124360262023415</c:v>
                </c:pt>
                <c:pt idx="77">
                  <c:v>0.63531050368612019</c:v>
                </c:pt>
                <c:pt idx="78">
                  <c:v>0.91458118047999537</c:v>
                </c:pt>
                <c:pt idx="79">
                  <c:v>1.3164030886313789</c:v>
                </c:pt>
                <c:pt idx="80">
                  <c:v>1.8944696878118479</c:v>
                </c:pt>
                <c:pt idx="81">
                  <c:v>2.7259647188691249</c:v>
                </c:pt>
                <c:pt idx="82">
                  <c:v>3.9218249665730509</c:v>
                </c:pt>
                <c:pt idx="83">
                  <c:v>5.6414810925948755</c:v>
                </c:pt>
                <c:pt idx="84">
                  <c:v>8.1140282032020945</c:v>
                </c:pt>
                <c:pt idx="85">
                  <c:v>11.668627467072195</c:v>
                </c:pt>
                <c:pt idx="86">
                  <c:v>16.778159260510414</c:v>
                </c:pt>
                <c:pt idx="87">
                  <c:v>24.121897533802009</c:v>
                </c:pt>
                <c:pt idx="88">
                  <c:v>34.675484595814098</c:v>
                </c:pt>
                <c:pt idx="89">
                  <c:v>49.840085449911413</c:v>
                </c:pt>
                <c:pt idx="90">
                  <c:v>71.627764564119516</c:v>
                </c:pt>
                <c:pt idx="91">
                  <c:v>102.92753423151646</c:v>
                </c:pt>
                <c:pt idx="92">
                  <c:v>147.88714549789171</c:v>
                </c:pt>
                <c:pt idx="93">
                  <c:v>212.46092486804022</c:v>
                </c:pt>
                <c:pt idx="94">
                  <c:v>305.19580209358162</c:v>
                </c:pt>
                <c:pt idx="95">
                  <c:v>438.35899215655326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5C-47D6-8577-1655B5FF457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Sheet1!$F$11:$F$133</c:f>
              <c:numCache>
                <c:formatCode>General</c:formatCode>
                <c:ptCount val="123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3.0000000000000001E-3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3.0000000000000001E-3</c:v>
                </c:pt>
                <c:pt idx="15">
                  <c:v>3.0000000000000001E-3</c:v>
                </c:pt>
                <c:pt idx="16">
                  <c:v>3.0000000000000001E-3</c:v>
                </c:pt>
                <c:pt idx="17">
                  <c:v>3.0000000000000001E-3</c:v>
                </c:pt>
                <c:pt idx="18">
                  <c:v>3.0000000000000001E-3</c:v>
                </c:pt>
                <c:pt idx="19">
                  <c:v>3.0000000000000001E-3</c:v>
                </c:pt>
                <c:pt idx="20">
                  <c:v>3.0000000000000001E-3</c:v>
                </c:pt>
                <c:pt idx="21">
                  <c:v>3.0000000000000001E-3</c:v>
                </c:pt>
                <c:pt idx="22">
                  <c:v>3.0000000000000001E-3</c:v>
                </c:pt>
                <c:pt idx="23">
                  <c:v>3.0000000000000001E-3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3.0000000000000001E-3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3.0000000000000001E-3</c:v>
                </c:pt>
                <c:pt idx="31">
                  <c:v>3.0000000000000001E-3</c:v>
                </c:pt>
                <c:pt idx="32">
                  <c:v>3.0000000000000001E-3</c:v>
                </c:pt>
                <c:pt idx="33">
                  <c:v>3.0000000000000001E-3</c:v>
                </c:pt>
                <c:pt idx="34">
                  <c:v>3.0000000000000001E-3</c:v>
                </c:pt>
                <c:pt idx="35">
                  <c:v>3.0000000000000001E-3</c:v>
                </c:pt>
                <c:pt idx="36">
                  <c:v>3.0000000000000001E-3</c:v>
                </c:pt>
                <c:pt idx="37">
                  <c:v>3.0000000000000001E-3</c:v>
                </c:pt>
                <c:pt idx="38">
                  <c:v>3.0000000000000001E-3</c:v>
                </c:pt>
                <c:pt idx="39">
                  <c:v>3.0000000000000001E-3</c:v>
                </c:pt>
                <c:pt idx="40">
                  <c:v>3.0000000000000001E-3</c:v>
                </c:pt>
                <c:pt idx="41">
                  <c:v>3.0000000000000001E-3</c:v>
                </c:pt>
                <c:pt idx="42">
                  <c:v>3.0000000000000001E-3</c:v>
                </c:pt>
                <c:pt idx="43">
                  <c:v>3.0000000000000001E-3</c:v>
                </c:pt>
                <c:pt idx="44">
                  <c:v>3.0000000000000001E-3</c:v>
                </c:pt>
                <c:pt idx="45">
                  <c:v>3.0000000000000001E-3</c:v>
                </c:pt>
                <c:pt idx="46">
                  <c:v>3.0000000000000001E-3</c:v>
                </c:pt>
                <c:pt idx="47">
                  <c:v>3.0000000000000001E-3</c:v>
                </c:pt>
                <c:pt idx="48">
                  <c:v>3.0000000000000001E-3</c:v>
                </c:pt>
                <c:pt idx="49">
                  <c:v>3.0000000000000001E-3</c:v>
                </c:pt>
                <c:pt idx="50">
                  <c:v>3.0000000000000001E-3</c:v>
                </c:pt>
                <c:pt idx="51">
                  <c:v>3.0000000000000001E-3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3.0000000000000001E-3</c:v>
                </c:pt>
                <c:pt idx="60">
                  <c:v>3.0000000000000001E-3</c:v>
                </c:pt>
                <c:pt idx="61">
                  <c:v>3.0000000000000001E-3</c:v>
                </c:pt>
                <c:pt idx="62">
                  <c:v>3.0000000000000001E-3</c:v>
                </c:pt>
                <c:pt idx="63">
                  <c:v>3.0000000000000001E-3</c:v>
                </c:pt>
                <c:pt idx="64">
                  <c:v>3.0000000000000001E-3</c:v>
                </c:pt>
                <c:pt idx="65">
                  <c:v>3.0000000000000001E-3</c:v>
                </c:pt>
                <c:pt idx="66">
                  <c:v>3.0000000000000001E-3</c:v>
                </c:pt>
                <c:pt idx="67">
                  <c:v>3.0000000000000001E-3</c:v>
                </c:pt>
                <c:pt idx="68">
                  <c:v>3.0000000000000001E-3</c:v>
                </c:pt>
                <c:pt idx="69">
                  <c:v>3.0000000000000001E-3</c:v>
                </c:pt>
                <c:pt idx="70">
                  <c:v>3.0000000000000001E-3</c:v>
                </c:pt>
                <c:pt idx="71">
                  <c:v>3.0000000000000001E-3</c:v>
                </c:pt>
                <c:pt idx="72">
                  <c:v>3.0000000000000001E-3</c:v>
                </c:pt>
                <c:pt idx="73">
                  <c:v>3.0000000000000001E-3</c:v>
                </c:pt>
                <c:pt idx="74">
                  <c:v>3.0000000000000001E-3</c:v>
                </c:pt>
                <c:pt idx="75">
                  <c:v>3.0000000000000001E-3</c:v>
                </c:pt>
                <c:pt idx="76">
                  <c:v>3.0000000000000001E-3</c:v>
                </c:pt>
                <c:pt idx="77">
                  <c:v>3.0000000000000001E-3</c:v>
                </c:pt>
                <c:pt idx="78">
                  <c:v>3.0000000000000001E-3</c:v>
                </c:pt>
                <c:pt idx="79">
                  <c:v>3.0000000000000001E-3</c:v>
                </c:pt>
                <c:pt idx="80">
                  <c:v>3.0000000000000001E-3</c:v>
                </c:pt>
                <c:pt idx="81">
                  <c:v>3.0000000000000001E-3</c:v>
                </c:pt>
                <c:pt idx="82">
                  <c:v>3.0000000000000001E-3</c:v>
                </c:pt>
                <c:pt idx="83">
                  <c:v>3.0000000000000001E-3</c:v>
                </c:pt>
                <c:pt idx="84">
                  <c:v>3.0000000000000001E-3</c:v>
                </c:pt>
                <c:pt idx="85">
                  <c:v>3.0000000000000001E-3</c:v>
                </c:pt>
                <c:pt idx="86">
                  <c:v>3.0000000000000001E-3</c:v>
                </c:pt>
                <c:pt idx="87">
                  <c:v>3.0000000000000001E-3</c:v>
                </c:pt>
                <c:pt idx="88">
                  <c:v>3.0000000000000001E-3</c:v>
                </c:pt>
                <c:pt idx="89">
                  <c:v>3.0000000000000001E-3</c:v>
                </c:pt>
                <c:pt idx="90">
                  <c:v>3.0000000000000001E-3</c:v>
                </c:pt>
                <c:pt idx="91">
                  <c:v>3.0000000000000001E-3</c:v>
                </c:pt>
                <c:pt idx="92">
                  <c:v>3.0000000000000001E-3</c:v>
                </c:pt>
                <c:pt idx="93">
                  <c:v>3.0000000000000001E-3</c:v>
                </c:pt>
                <c:pt idx="94">
                  <c:v>3.0000000000000001E-3</c:v>
                </c:pt>
                <c:pt idx="95">
                  <c:v>3.0000000000000001E-3</c:v>
                </c:pt>
                <c:pt idx="96">
                  <c:v>3.0000000000000001E-3</c:v>
                </c:pt>
                <c:pt idx="97">
                  <c:v>3.0000000000000001E-3</c:v>
                </c:pt>
                <c:pt idx="98">
                  <c:v>3.0000000000000001E-3</c:v>
                </c:pt>
                <c:pt idx="99">
                  <c:v>3.0000000000000001E-3</c:v>
                </c:pt>
                <c:pt idx="100">
                  <c:v>3.0000000000000001E-3</c:v>
                </c:pt>
                <c:pt idx="101">
                  <c:v>3.0000000000000001E-3</c:v>
                </c:pt>
                <c:pt idx="102">
                  <c:v>3.0000000000000001E-3</c:v>
                </c:pt>
                <c:pt idx="103">
                  <c:v>3.0000000000000001E-3</c:v>
                </c:pt>
                <c:pt idx="104">
                  <c:v>3.0000000000000001E-3</c:v>
                </c:pt>
                <c:pt idx="105">
                  <c:v>3.0000000000000001E-3</c:v>
                </c:pt>
                <c:pt idx="106">
                  <c:v>3.0000000000000001E-3</c:v>
                </c:pt>
                <c:pt idx="107">
                  <c:v>3.0000000000000001E-3</c:v>
                </c:pt>
                <c:pt idx="108">
                  <c:v>3.0000000000000001E-3</c:v>
                </c:pt>
                <c:pt idx="109">
                  <c:v>3.0000000000000001E-3</c:v>
                </c:pt>
                <c:pt idx="110">
                  <c:v>3.0000000000000001E-3</c:v>
                </c:pt>
                <c:pt idx="111">
                  <c:v>3.0000000000000001E-3</c:v>
                </c:pt>
                <c:pt idx="112">
                  <c:v>3.0000000000000001E-3</c:v>
                </c:pt>
                <c:pt idx="113">
                  <c:v>3.0000000000000001E-3</c:v>
                </c:pt>
                <c:pt idx="114">
                  <c:v>3.0000000000000001E-3</c:v>
                </c:pt>
                <c:pt idx="115">
                  <c:v>3.0000000000000001E-3</c:v>
                </c:pt>
                <c:pt idx="116">
                  <c:v>3.0000000000000001E-3</c:v>
                </c:pt>
                <c:pt idx="117">
                  <c:v>3.0000000000000001E-3</c:v>
                </c:pt>
                <c:pt idx="118">
                  <c:v>3.0000000000000001E-3</c:v>
                </c:pt>
                <c:pt idx="119">
                  <c:v>3.0000000000000001E-3</c:v>
                </c:pt>
                <c:pt idx="120">
                  <c:v>3.0000000000000001E-3</c:v>
                </c:pt>
                <c:pt idx="121">
                  <c:v>3.0000000000000001E-3</c:v>
                </c:pt>
                <c:pt idx="122">
                  <c:v>3.0000000000000001E-3</c:v>
                </c:pt>
              </c:numCache>
            </c:numRef>
          </c:xVal>
          <c:yVal>
            <c:numRef>
              <c:f>Sheet1!$I$11:$I$133</c:f>
              <c:numCache>
                <c:formatCode>General</c:formatCode>
                <c:ptCount val="123"/>
                <c:pt idx="0">
                  <c:v>3.0000000000000001E-3</c:v>
                </c:pt>
                <c:pt idx="1">
                  <c:v>6.0000000000000001E-3</c:v>
                </c:pt>
                <c:pt idx="2">
                  <c:v>9.0000000000000011E-3</c:v>
                </c:pt>
                <c:pt idx="3">
                  <c:v>1.2E-2</c:v>
                </c:pt>
                <c:pt idx="4">
                  <c:v>1.4999999999999999E-2</c:v>
                </c:pt>
                <c:pt idx="5">
                  <c:v>1.8000000000000002E-2</c:v>
                </c:pt>
                <c:pt idx="6">
                  <c:v>2.1000000000000001E-2</c:v>
                </c:pt>
                <c:pt idx="7">
                  <c:v>2.4E-2</c:v>
                </c:pt>
                <c:pt idx="8">
                  <c:v>2.7E-2</c:v>
                </c:pt>
                <c:pt idx="9">
                  <c:v>0.03</c:v>
                </c:pt>
                <c:pt idx="10">
                  <c:v>3.3000000000000002E-2</c:v>
                </c:pt>
                <c:pt idx="11">
                  <c:v>3.6000000000000004E-2</c:v>
                </c:pt>
                <c:pt idx="12">
                  <c:v>3.9E-2</c:v>
                </c:pt>
                <c:pt idx="13">
                  <c:v>4.2000000000000003E-2</c:v>
                </c:pt>
                <c:pt idx="14">
                  <c:v>4.4999999999999998E-2</c:v>
                </c:pt>
                <c:pt idx="15">
                  <c:v>4.8000000000000001E-2</c:v>
                </c:pt>
                <c:pt idx="16">
                  <c:v>5.1000000000000004E-2</c:v>
                </c:pt>
                <c:pt idx="17">
                  <c:v>5.3999999999999999E-2</c:v>
                </c:pt>
                <c:pt idx="18">
                  <c:v>5.7000000000000002E-2</c:v>
                </c:pt>
                <c:pt idx="19">
                  <c:v>0.06</c:v>
                </c:pt>
                <c:pt idx="20">
                  <c:v>6.3E-2</c:v>
                </c:pt>
                <c:pt idx="21">
                  <c:v>6.6000000000000003E-2</c:v>
                </c:pt>
                <c:pt idx="22">
                  <c:v>6.9000000000000006E-2</c:v>
                </c:pt>
                <c:pt idx="23">
                  <c:v>7.2000000000000008E-2</c:v>
                </c:pt>
                <c:pt idx="24">
                  <c:v>7.4999999999999997E-2</c:v>
                </c:pt>
                <c:pt idx="25">
                  <c:v>7.8E-2</c:v>
                </c:pt>
                <c:pt idx="26">
                  <c:v>8.1000000000000003E-2</c:v>
                </c:pt>
                <c:pt idx="27">
                  <c:v>8.4000000000000005E-2</c:v>
                </c:pt>
                <c:pt idx="28">
                  <c:v>8.7000000000000008E-2</c:v>
                </c:pt>
                <c:pt idx="29">
                  <c:v>0.09</c:v>
                </c:pt>
                <c:pt idx="30">
                  <c:v>9.2999999999999999E-2</c:v>
                </c:pt>
                <c:pt idx="31">
                  <c:v>9.6000000000000002E-2</c:v>
                </c:pt>
                <c:pt idx="32">
                  <c:v>9.9000000000000005E-2</c:v>
                </c:pt>
                <c:pt idx="33">
                  <c:v>0.10200000000000001</c:v>
                </c:pt>
                <c:pt idx="34">
                  <c:v>0.105</c:v>
                </c:pt>
                <c:pt idx="35">
                  <c:v>0.108</c:v>
                </c:pt>
                <c:pt idx="36">
                  <c:v>0.111</c:v>
                </c:pt>
                <c:pt idx="37">
                  <c:v>0.114</c:v>
                </c:pt>
                <c:pt idx="38">
                  <c:v>0.11700000000000001</c:v>
                </c:pt>
                <c:pt idx="39">
                  <c:v>0.12</c:v>
                </c:pt>
                <c:pt idx="40">
                  <c:v>0.123</c:v>
                </c:pt>
                <c:pt idx="41">
                  <c:v>0.126</c:v>
                </c:pt>
                <c:pt idx="42">
                  <c:v>0.129</c:v>
                </c:pt>
                <c:pt idx="43">
                  <c:v>0.13200000000000001</c:v>
                </c:pt>
                <c:pt idx="44">
                  <c:v>0.13500000000000001</c:v>
                </c:pt>
                <c:pt idx="45">
                  <c:v>0.13800000000000001</c:v>
                </c:pt>
                <c:pt idx="46">
                  <c:v>0.14100000000000001</c:v>
                </c:pt>
                <c:pt idx="47">
                  <c:v>0.14400000000000002</c:v>
                </c:pt>
                <c:pt idx="48">
                  <c:v>0.14699999999999999</c:v>
                </c:pt>
                <c:pt idx="49">
                  <c:v>0.15</c:v>
                </c:pt>
                <c:pt idx="50">
                  <c:v>0.153</c:v>
                </c:pt>
                <c:pt idx="51">
                  <c:v>0.156</c:v>
                </c:pt>
                <c:pt idx="52">
                  <c:v>0.159</c:v>
                </c:pt>
                <c:pt idx="53">
                  <c:v>0.16200000000000001</c:v>
                </c:pt>
                <c:pt idx="54">
                  <c:v>0.16500000000000001</c:v>
                </c:pt>
                <c:pt idx="55">
                  <c:v>0.16800000000000001</c:v>
                </c:pt>
                <c:pt idx="56">
                  <c:v>0.17100000000000001</c:v>
                </c:pt>
                <c:pt idx="57">
                  <c:v>0.17400000000000002</c:v>
                </c:pt>
                <c:pt idx="58">
                  <c:v>0.17699999999999999</c:v>
                </c:pt>
                <c:pt idx="59">
                  <c:v>0.18</c:v>
                </c:pt>
                <c:pt idx="60">
                  <c:v>0.183</c:v>
                </c:pt>
                <c:pt idx="61">
                  <c:v>0.186</c:v>
                </c:pt>
                <c:pt idx="62">
                  <c:v>0.189</c:v>
                </c:pt>
                <c:pt idx="63">
                  <c:v>0.192</c:v>
                </c:pt>
                <c:pt idx="64">
                  <c:v>0.19500000000000001</c:v>
                </c:pt>
                <c:pt idx="65">
                  <c:v>0.19800000000000001</c:v>
                </c:pt>
                <c:pt idx="66">
                  <c:v>0.20100000000000001</c:v>
                </c:pt>
                <c:pt idx="67">
                  <c:v>0.20400000000000001</c:v>
                </c:pt>
                <c:pt idx="68">
                  <c:v>0.20700000000000002</c:v>
                </c:pt>
                <c:pt idx="69">
                  <c:v>0.21</c:v>
                </c:pt>
                <c:pt idx="70">
                  <c:v>0.21299999999999999</c:v>
                </c:pt>
                <c:pt idx="71">
                  <c:v>0.216</c:v>
                </c:pt>
                <c:pt idx="72">
                  <c:v>0.219</c:v>
                </c:pt>
                <c:pt idx="73">
                  <c:v>0.222</c:v>
                </c:pt>
                <c:pt idx="74">
                  <c:v>0.22500000000000001</c:v>
                </c:pt>
                <c:pt idx="75">
                  <c:v>0.22800000000000001</c:v>
                </c:pt>
                <c:pt idx="76">
                  <c:v>0.23100000000000001</c:v>
                </c:pt>
                <c:pt idx="77">
                  <c:v>0.23400000000000001</c:v>
                </c:pt>
                <c:pt idx="78">
                  <c:v>0.23700000000000002</c:v>
                </c:pt>
                <c:pt idx="79">
                  <c:v>0.24</c:v>
                </c:pt>
                <c:pt idx="80">
                  <c:v>0.24299999999999999</c:v>
                </c:pt>
                <c:pt idx="81">
                  <c:v>0.246</c:v>
                </c:pt>
                <c:pt idx="82">
                  <c:v>0.249</c:v>
                </c:pt>
                <c:pt idx="83">
                  <c:v>0.252</c:v>
                </c:pt>
                <c:pt idx="84">
                  <c:v>0.255</c:v>
                </c:pt>
                <c:pt idx="85">
                  <c:v>0.25800000000000001</c:v>
                </c:pt>
                <c:pt idx="86">
                  <c:v>0.26100000000000001</c:v>
                </c:pt>
                <c:pt idx="87">
                  <c:v>0.26400000000000001</c:v>
                </c:pt>
                <c:pt idx="88">
                  <c:v>0.26700000000000002</c:v>
                </c:pt>
                <c:pt idx="89">
                  <c:v>0.27</c:v>
                </c:pt>
                <c:pt idx="90">
                  <c:v>0.27300000000000002</c:v>
                </c:pt>
                <c:pt idx="91">
                  <c:v>0.27600000000000002</c:v>
                </c:pt>
                <c:pt idx="92">
                  <c:v>0.27900000000000003</c:v>
                </c:pt>
                <c:pt idx="93">
                  <c:v>0.28200000000000003</c:v>
                </c:pt>
                <c:pt idx="94">
                  <c:v>0.28500000000000003</c:v>
                </c:pt>
                <c:pt idx="95">
                  <c:v>0.28800000000000003</c:v>
                </c:pt>
                <c:pt idx="96">
                  <c:v>0.29099999999999998</c:v>
                </c:pt>
                <c:pt idx="97">
                  <c:v>0.29399999999999998</c:v>
                </c:pt>
                <c:pt idx="98">
                  <c:v>0.29699999999999999</c:v>
                </c:pt>
                <c:pt idx="99">
                  <c:v>0.3</c:v>
                </c:pt>
                <c:pt idx="100">
                  <c:v>0.30299999999999999</c:v>
                </c:pt>
                <c:pt idx="101">
                  <c:v>0.30599999999999999</c:v>
                </c:pt>
                <c:pt idx="102">
                  <c:v>0.309</c:v>
                </c:pt>
                <c:pt idx="103">
                  <c:v>0.312</c:v>
                </c:pt>
                <c:pt idx="104">
                  <c:v>0.315</c:v>
                </c:pt>
                <c:pt idx="105">
                  <c:v>0.318</c:v>
                </c:pt>
                <c:pt idx="106">
                  <c:v>0.32100000000000001</c:v>
                </c:pt>
                <c:pt idx="107">
                  <c:v>0.32400000000000001</c:v>
                </c:pt>
                <c:pt idx="108">
                  <c:v>0.32700000000000001</c:v>
                </c:pt>
                <c:pt idx="109">
                  <c:v>0.33</c:v>
                </c:pt>
                <c:pt idx="110">
                  <c:v>0.33300000000000002</c:v>
                </c:pt>
                <c:pt idx="111">
                  <c:v>0.33600000000000002</c:v>
                </c:pt>
                <c:pt idx="112">
                  <c:v>0.33900000000000002</c:v>
                </c:pt>
                <c:pt idx="113">
                  <c:v>0.34200000000000003</c:v>
                </c:pt>
                <c:pt idx="114">
                  <c:v>0.34500000000000003</c:v>
                </c:pt>
                <c:pt idx="115">
                  <c:v>0.34800000000000003</c:v>
                </c:pt>
                <c:pt idx="116">
                  <c:v>0.35100000000000003</c:v>
                </c:pt>
                <c:pt idx="117">
                  <c:v>0.35399999999999998</c:v>
                </c:pt>
                <c:pt idx="118">
                  <c:v>0.35699999999999998</c:v>
                </c:pt>
                <c:pt idx="119">
                  <c:v>0.36</c:v>
                </c:pt>
                <c:pt idx="120">
                  <c:v>0.36299999999999999</c:v>
                </c:pt>
                <c:pt idx="121">
                  <c:v>0.36599999999999999</c:v>
                </c:pt>
                <c:pt idx="122">
                  <c:v>0.36899999999999999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55C-47D6-8577-1655B5FF4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543056"/>
        <c:axId val="352544336"/>
      </c:scatterChart>
      <c:valAx>
        <c:axId val="35254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drop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544336"/>
        <c:crosses val="autoZero"/>
        <c:crossBetween val="midCat"/>
      </c:valAx>
      <c:valAx>
        <c:axId val="35254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543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Diode</a:t>
            </a:r>
            <a:r>
              <a:rPr lang="en-US" baseline="0"/>
              <a:t> vs 2xNMOS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Sheet1!$B$11:$B$101</c:f>
              <c:numCache>
                <c:formatCode>General</c:formatCode>
                <c:ptCount val="91"/>
                <c:pt idx="0">
                  <c:v>4.2135884464724315E-13</c:v>
                </c:pt>
                <c:pt idx="1">
                  <c:v>1.0202609652569454E-12</c:v>
                </c:pt>
                <c:pt idx="2">
                  <c:v>1.8715157914635362E-12</c:v>
                </c:pt>
                <c:pt idx="3">
                  <c:v>3.0814543677409255E-12</c:v>
                </c:pt>
                <c:pt idx="4">
                  <c:v>4.8012112646126845E-12</c:v>
                </c:pt>
                <c:pt idx="5">
                  <c:v>7.2456029406244577E-12</c:v>
                </c:pt>
                <c:pt idx="6">
                  <c:v>1.0719960669105891E-11</c:v>
                </c:pt>
                <c:pt idx="7">
                  <c:v>1.5658269755951479E-11</c:v>
                </c:pt>
                <c:pt idx="8">
                  <c:v>2.2677379054141296E-11</c:v>
                </c:pt>
                <c:pt idx="9">
                  <c:v>3.2654052136669105E-11</c:v>
                </c:pt>
                <c:pt idx="10">
                  <c:v>4.6834484662674104E-11</c:v>
                </c:pt>
                <c:pt idx="11">
                  <c:v>6.6989967854434708E-11</c:v>
                </c:pt>
                <c:pt idx="12">
                  <c:v>9.5638142157182572E-11</c:v>
                </c:pt>
                <c:pt idx="13">
                  <c:v>1.3635747808538901E-10</c:v>
                </c:pt>
                <c:pt idx="14">
                  <c:v>1.9423426635510743E-10</c:v>
                </c:pt>
                <c:pt idx="15">
                  <c:v>2.7649795126204776E-10</c:v>
                </c:pt>
                <c:pt idx="16">
                  <c:v>3.9342416739780098E-10</c:v>
                </c:pt>
                <c:pt idx="17">
                  <c:v>5.5961827887348895E-10</c:v>
                </c:pt>
                <c:pt idx="18">
                  <c:v>7.9583974914774934E-10</c:v>
                </c:pt>
                <c:pt idx="19">
                  <c:v>1.1315952252176426E-9</c:v>
                </c:pt>
                <c:pt idx="20">
                  <c:v>1.608824240768332E-9</c:v>
                </c:pt>
                <c:pt idx="21">
                  <c:v>2.2871379229436048E-9</c:v>
                </c:pt>
                <c:pt idx="22">
                  <c:v>3.2512650745486602E-9</c:v>
                </c:pt>
                <c:pt idx="23">
                  <c:v>4.6216357288470649E-9</c:v>
                </c:pt>
                <c:pt idx="24">
                  <c:v>6.569424178779135E-9</c:v>
                </c:pt>
                <c:pt idx="25">
                  <c:v>9.3379305195918274E-9</c:v>
                </c:pt>
                <c:pt idx="26">
                  <c:v>1.3272971493567898E-8</c:v>
                </c:pt>
                <c:pt idx="27">
                  <c:v>1.8866076785978117E-8</c:v>
                </c:pt>
                <c:pt idx="28">
                  <c:v>2.6815886462388642E-8</c:v>
                </c:pt>
                <c:pt idx="29">
                  <c:v>3.8115418759217033E-8</c:v>
                </c:pt>
                <c:pt idx="30">
                  <c:v>5.4176108929691256E-8</c:v>
                </c:pt>
                <c:pt idx="31">
                  <c:v>7.7004112954633834E-8</c:v>
                </c:pt>
                <c:pt idx="32">
                  <c:v>1.0945089838112885E-7</c:v>
                </c:pt>
                <c:pt idx="33">
                  <c:v>1.5556942382744857E-7</c:v>
                </c:pt>
                <c:pt idx="34">
                  <c:v>2.2112039787266392E-7</c:v>
                </c:pt>
                <c:pt idx="35">
                  <c:v>3.1429185460707311E-7</c:v>
                </c:pt>
                <c:pt idx="36">
                  <c:v>4.467219287051936E-7</c:v>
                </c:pt>
                <c:pt idx="37">
                  <c:v>6.3495258582184813E-7</c:v>
                </c:pt>
                <c:pt idx="38">
                  <c:v>9.0249589514836341E-7</c:v>
                </c:pt>
                <c:pt idx="39">
                  <c:v>1.2827709441858025E-6</c:v>
                </c:pt>
                <c:pt idx="40">
                  <c:v>1.8232782485338277E-6</c:v>
                </c:pt>
                <c:pt idx="41">
                  <c:v>2.5915330861653362E-6</c:v>
                </c:pt>
                <c:pt idx="42">
                  <c:v>3.6834988945759129E-6</c:v>
                </c:pt>
                <c:pt idx="43">
                  <c:v>5.2355741544126731E-6</c:v>
                </c:pt>
                <c:pt idx="44">
                  <c:v>7.4416300525398126E-6</c:v>
                </c:pt>
                <c:pt idx="45">
                  <c:v>1.0577227115129001E-5</c:v>
                </c:pt>
                <c:pt idx="46">
                  <c:v>1.5034035733290101E-5</c:v>
                </c:pt>
                <c:pt idx="47">
                  <c:v>2.1368760081613442E-5</c:v>
                </c:pt>
                <c:pt idx="48">
                  <c:v>3.0372676562505069E-5</c:v>
                </c:pt>
                <c:pt idx="49">
                  <c:v>4.317047288908547E-5</c:v>
                </c:pt>
                <c:pt idx="50">
                  <c:v>6.1360733889864524E-5</c:v>
                </c:pt>
                <c:pt idx="51">
                  <c:v>8.7215622249763662E-5</c:v>
                </c:pt>
                <c:pt idx="52">
                  <c:v>1.2396469649747293E-4</c:v>
                </c:pt>
                <c:pt idx="53">
                  <c:v>1.7619831821205319E-4</c:v>
                </c:pt>
                <c:pt idx="54">
                  <c:v>2.5044103842403019E-4</c:v>
                </c:pt>
                <c:pt idx="55">
                  <c:v>3.5596658544799438E-4</c:v>
                </c:pt>
                <c:pt idx="56">
                  <c:v>5.0595625504674274E-4</c:v>
                </c:pt>
                <c:pt idx="57">
                  <c:v>7.1914539853664328E-4</c:v>
                </c:pt>
                <c:pt idx="58">
                  <c:v>1.0221636732187839E-3</c:v>
                </c:pt>
                <c:pt idx="59">
                  <c:v>1.4528613780279923E-3</c:v>
                </c:pt>
                <c:pt idx="60">
                  <c:v>2.0650373701278282E-3</c:v>
                </c:pt>
                <c:pt idx="61">
                  <c:v>2.9351591309796318E-3</c:v>
                </c:pt>
                <c:pt idx="62">
                  <c:v>4.1719143916863757E-3</c:v>
                </c:pt>
                <c:pt idx="63">
                  <c:v>5.929787420155915E-3</c:v>
                </c:pt>
                <c:pt idx="64">
                  <c:v>8.4283557969379308E-3</c:v>
                </c:pt>
                <c:pt idx="65">
                  <c:v>1.1979718058232955E-2</c:v>
                </c:pt>
                <c:pt idx="66">
                  <c:v>1.7027478218871014E-2</c:v>
                </c:pt>
                <c:pt idx="67">
                  <c:v>2.4202156768851974E-2</c:v>
                </c:pt>
                <c:pt idx="68">
                  <c:v>3.4399949583368269E-2</c:v>
                </c:pt>
                <c:pt idx="69">
                  <c:v>4.889467259616094E-2</c:v>
                </c:pt>
                <c:pt idx="70">
                  <c:v>6.9496875351106172E-2</c:v>
                </c:pt>
                <c:pt idx="71">
                  <c:v>9.8779998456062793E-2</c:v>
                </c:pt>
                <c:pt idx="72">
                  <c:v>0.14040182448018729</c:v>
                </c:pt>
                <c:pt idx="73">
                  <c:v>0.1995613750299455</c:v>
                </c:pt>
                <c:pt idx="74">
                  <c:v>0.28364832544919999</c:v>
                </c:pt>
                <c:pt idx="75">
                  <c:v>0.40316605614702306</c:v>
                </c:pt>
                <c:pt idx="76">
                  <c:v>0.57304363976653783</c:v>
                </c:pt>
                <c:pt idx="77">
                  <c:v>0.8145006457514361</c:v>
                </c:pt>
                <c:pt idx="78">
                  <c:v>1.1576976968101207</c:v>
                </c:pt>
                <c:pt idx="79">
                  <c:v>1.6455038607892236</c:v>
                </c:pt>
                <c:pt idx="80">
                  <c:v>2.33885146643438</c:v>
                </c:pt>
                <c:pt idx="81">
                  <c:v>3.3243472181330795</c:v>
                </c:pt>
                <c:pt idx="82">
                  <c:v>4.7250903211723507</c:v>
                </c:pt>
                <c:pt idx="83">
                  <c:v>6.7160489197558046</c:v>
                </c:pt>
                <c:pt idx="84">
                  <c:v>9.5459155331789347</c:v>
                </c:pt>
                <c:pt idx="85">
                  <c:v>13.568171473339762</c:v>
                </c:pt>
                <c:pt idx="86">
                  <c:v>19.285240529322316</c:v>
                </c:pt>
                <c:pt idx="87">
                  <c:v>27.411247197502284</c:v>
                </c:pt>
                <c:pt idx="88">
                  <c:v>38.961218646982132</c:v>
                </c:pt>
                <c:pt idx="89">
                  <c:v>55.37787272212379</c:v>
                </c:pt>
                <c:pt idx="90">
                  <c:v>78.711829191340129</c:v>
                </c:pt>
              </c:numCache>
            </c:numRef>
          </c:xVal>
          <c:yVal>
            <c:numRef>
              <c:f>Sheet1!$C$11:$C$101</c:f>
              <c:numCache>
                <c:formatCode>General</c:formatCode>
                <c:ptCount val="91"/>
                <c:pt idx="0">
                  <c:v>4.2135884464724319E-15</c:v>
                </c:pt>
                <c:pt idx="1">
                  <c:v>2.0405219305138909E-14</c:v>
                </c:pt>
                <c:pt idx="2">
                  <c:v>5.6145473743906083E-14</c:v>
                </c:pt>
                <c:pt idx="3">
                  <c:v>1.2325817470963702E-13</c:v>
                </c:pt>
                <c:pt idx="4">
                  <c:v>2.4006056323063425E-13</c:v>
                </c:pt>
                <c:pt idx="5">
                  <c:v>4.3473617643746743E-13</c:v>
                </c:pt>
                <c:pt idx="6">
                  <c:v>7.503972468374124E-13</c:v>
                </c:pt>
                <c:pt idx="7">
                  <c:v>1.2526615804761184E-12</c:v>
                </c:pt>
                <c:pt idx="8">
                  <c:v>2.0409641148727165E-12</c:v>
                </c:pt>
                <c:pt idx="9">
                  <c:v>3.2654052136669107E-12</c:v>
                </c:pt>
                <c:pt idx="10">
                  <c:v>5.1517933128941513E-12</c:v>
                </c:pt>
                <c:pt idx="11">
                  <c:v>8.0387961425321652E-12</c:v>
                </c:pt>
                <c:pt idx="12">
                  <c:v>1.2432958480433735E-11</c:v>
                </c:pt>
                <c:pt idx="13">
                  <c:v>1.9090046931954465E-11</c:v>
                </c:pt>
                <c:pt idx="14">
                  <c:v>2.9135139953266113E-11</c:v>
                </c:pt>
                <c:pt idx="15">
                  <c:v>4.423967220192764E-11</c:v>
                </c:pt>
                <c:pt idx="16">
                  <c:v>6.6882108457626166E-11</c:v>
                </c:pt>
                <c:pt idx="17">
                  <c:v>1.0073129019722801E-10</c:v>
                </c:pt>
                <c:pt idx="18">
                  <c:v>1.5120955233807237E-10</c:v>
                </c:pt>
                <c:pt idx="19">
                  <c:v>2.2631904504352853E-10</c:v>
                </c:pt>
                <c:pt idx="20">
                  <c:v>3.3785309056134972E-10</c:v>
                </c:pt>
                <c:pt idx="21">
                  <c:v>5.0317034304759311E-10</c:v>
                </c:pt>
                <c:pt idx="22">
                  <c:v>7.4779096714619187E-10</c:v>
                </c:pt>
                <c:pt idx="23">
                  <c:v>1.1091925749232955E-9</c:v>
                </c:pt>
                <c:pt idx="24">
                  <c:v>1.6423560446947838E-9</c:v>
                </c:pt>
                <c:pt idx="25">
                  <c:v>2.427861935093875E-9</c:v>
                </c:pt>
                <c:pt idx="26">
                  <c:v>3.5837023032633328E-9</c:v>
                </c:pt>
                <c:pt idx="27">
                  <c:v>5.282501500073873E-9</c:v>
                </c:pt>
                <c:pt idx="28">
                  <c:v>7.7766070740927061E-9</c:v>
                </c:pt>
                <c:pt idx="29">
                  <c:v>1.1434625627765109E-8</c:v>
                </c:pt>
                <c:pt idx="30">
                  <c:v>1.6794593768204288E-8</c:v>
                </c:pt>
                <c:pt idx="31">
                  <c:v>2.4641316145482829E-8</c:v>
                </c:pt>
                <c:pt idx="32">
                  <c:v>3.6118796465772521E-8</c:v>
                </c:pt>
                <c:pt idx="33">
                  <c:v>5.289360410133252E-8</c:v>
                </c:pt>
                <c:pt idx="34">
                  <c:v>7.7392139255432364E-8</c:v>
                </c:pt>
                <c:pt idx="35">
                  <c:v>1.1314506765854632E-7</c:v>
                </c:pt>
                <c:pt idx="36">
                  <c:v>1.6528711362092163E-7</c:v>
                </c:pt>
                <c:pt idx="37">
                  <c:v>2.4128198261230227E-7</c:v>
                </c:pt>
                <c:pt idx="38">
                  <c:v>3.5197339910786175E-7</c:v>
                </c:pt>
                <c:pt idx="39">
                  <c:v>5.1310837767432103E-7</c:v>
                </c:pt>
                <c:pt idx="40">
                  <c:v>7.4754408189886932E-7</c:v>
                </c:pt>
                <c:pt idx="41">
                  <c:v>1.0884438961894413E-6</c:v>
                </c:pt>
                <c:pt idx="42">
                  <c:v>1.5839045246676425E-6</c:v>
                </c:pt>
                <c:pt idx="43">
                  <c:v>2.3036526279415761E-6</c:v>
                </c:pt>
                <c:pt idx="44">
                  <c:v>3.3487335236429158E-6</c:v>
                </c:pt>
                <c:pt idx="45">
                  <c:v>4.8655244729593403E-6</c:v>
                </c:pt>
                <c:pt idx="46">
                  <c:v>7.0659967946463469E-6</c:v>
                </c:pt>
                <c:pt idx="47">
                  <c:v>1.0257004839174451E-5</c:v>
                </c:pt>
                <c:pt idx="48">
                  <c:v>1.4882611515627484E-5</c:v>
                </c:pt>
                <c:pt idx="49">
                  <c:v>2.1585236444542735E-5</c:v>
                </c:pt>
                <c:pt idx="50">
                  <c:v>3.1293974283830906E-5</c:v>
                </c:pt>
                <c:pt idx="51">
                  <c:v>4.5352123569877104E-5</c:v>
                </c:pt>
                <c:pt idx="52">
                  <c:v>6.5701289143660661E-5</c:v>
                </c:pt>
                <c:pt idx="53">
                  <c:v>9.5147091834508736E-5</c:v>
                </c:pt>
                <c:pt idx="54">
                  <c:v>1.3774257113321662E-4</c:v>
                </c:pt>
                <c:pt idx="55">
                  <c:v>1.9934128785087688E-4</c:v>
                </c:pt>
                <c:pt idx="56">
                  <c:v>2.8839506537664333E-4</c:v>
                </c:pt>
                <c:pt idx="57">
                  <c:v>4.1710433115125308E-4</c:v>
                </c:pt>
                <c:pt idx="58">
                  <c:v>6.0307656719908243E-4</c:v>
                </c:pt>
                <c:pt idx="59">
                  <c:v>8.717168268167954E-4</c:v>
                </c:pt>
                <c:pt idx="60">
                  <c:v>1.2596727957779751E-3</c:v>
                </c:pt>
                <c:pt idx="61">
                  <c:v>1.8197986612073717E-3</c:v>
                </c:pt>
                <c:pt idx="62">
                  <c:v>2.6283060667624167E-3</c:v>
                </c:pt>
                <c:pt idx="63">
                  <c:v>3.7950639488997856E-3</c:v>
                </c:pt>
                <c:pt idx="64">
                  <c:v>5.478431268009655E-3</c:v>
                </c:pt>
                <c:pt idx="65">
                  <c:v>7.9066139184337508E-3</c:v>
                </c:pt>
                <c:pt idx="66">
                  <c:v>1.1408410406643581E-2</c:v>
                </c:pt>
                <c:pt idx="67">
                  <c:v>1.6457466602819344E-2</c:v>
                </c:pt>
                <c:pt idx="68">
                  <c:v>2.3735965212524104E-2</c:v>
                </c:pt>
                <c:pt idx="69">
                  <c:v>3.4226270817312658E-2</c:v>
                </c:pt>
                <c:pt idx="70">
                  <c:v>4.9342781499285379E-2</c:v>
                </c:pt>
                <c:pt idx="71">
                  <c:v>7.1121598888365209E-2</c:v>
                </c:pt>
                <c:pt idx="72">
                  <c:v>0.10249333187053672</c:v>
                </c:pt>
                <c:pt idx="73">
                  <c:v>0.14767541752215968</c:v>
                </c:pt>
                <c:pt idx="74">
                  <c:v>0.21273624408690001</c:v>
                </c:pt>
                <c:pt idx="75">
                  <c:v>0.30640620267173752</c:v>
                </c:pt>
                <c:pt idx="76">
                  <c:v>0.44124360262023415</c:v>
                </c:pt>
                <c:pt idx="77">
                  <c:v>0.63531050368612019</c:v>
                </c:pt>
                <c:pt idx="78">
                  <c:v>0.91458118047999537</c:v>
                </c:pt>
                <c:pt idx="79">
                  <c:v>1.3164030886313789</c:v>
                </c:pt>
                <c:pt idx="80">
                  <c:v>1.8944696878118479</c:v>
                </c:pt>
                <c:pt idx="81">
                  <c:v>2.7259647188691249</c:v>
                </c:pt>
                <c:pt idx="82">
                  <c:v>3.9218249665730509</c:v>
                </c:pt>
                <c:pt idx="83">
                  <c:v>5.6414810925948755</c:v>
                </c:pt>
                <c:pt idx="84">
                  <c:v>8.1140282032020945</c:v>
                </c:pt>
                <c:pt idx="85">
                  <c:v>11.668627467072195</c:v>
                </c:pt>
                <c:pt idx="86">
                  <c:v>16.778159260510414</c:v>
                </c:pt>
                <c:pt idx="87">
                  <c:v>24.121897533802009</c:v>
                </c:pt>
                <c:pt idx="88">
                  <c:v>34.675484595814098</c:v>
                </c:pt>
                <c:pt idx="89">
                  <c:v>49.840085449911413</c:v>
                </c:pt>
                <c:pt idx="90">
                  <c:v>71.627764564119516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9D-4154-A40A-AF8946AF6D5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Sheet1!$H$10:$H$133</c:f>
              <c:strCache>
                <c:ptCount val="124"/>
                <c:pt idx="0">
                  <c:v>I (A)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</c:strCache>
            </c:strRef>
          </c:xVal>
          <c:yVal>
            <c:numRef>
              <c:f>Sheet1!$I$11:$I$133</c:f>
              <c:numCache>
                <c:formatCode>General</c:formatCode>
                <c:ptCount val="123"/>
                <c:pt idx="0">
                  <c:v>3.0000000000000001E-3</c:v>
                </c:pt>
                <c:pt idx="1">
                  <c:v>6.0000000000000001E-3</c:v>
                </c:pt>
                <c:pt idx="2">
                  <c:v>9.0000000000000011E-3</c:v>
                </c:pt>
                <c:pt idx="3">
                  <c:v>1.2E-2</c:v>
                </c:pt>
                <c:pt idx="4">
                  <c:v>1.4999999999999999E-2</c:v>
                </c:pt>
                <c:pt idx="5">
                  <c:v>1.8000000000000002E-2</c:v>
                </c:pt>
                <c:pt idx="6">
                  <c:v>2.1000000000000001E-2</c:v>
                </c:pt>
                <c:pt idx="7">
                  <c:v>2.4E-2</c:v>
                </c:pt>
                <c:pt idx="8">
                  <c:v>2.7E-2</c:v>
                </c:pt>
                <c:pt idx="9">
                  <c:v>0.03</c:v>
                </c:pt>
                <c:pt idx="10">
                  <c:v>3.3000000000000002E-2</c:v>
                </c:pt>
                <c:pt idx="11">
                  <c:v>3.6000000000000004E-2</c:v>
                </c:pt>
                <c:pt idx="12">
                  <c:v>3.9E-2</c:v>
                </c:pt>
                <c:pt idx="13">
                  <c:v>4.2000000000000003E-2</c:v>
                </c:pt>
                <c:pt idx="14">
                  <c:v>4.4999999999999998E-2</c:v>
                </c:pt>
                <c:pt idx="15">
                  <c:v>4.8000000000000001E-2</c:v>
                </c:pt>
                <c:pt idx="16">
                  <c:v>5.1000000000000004E-2</c:v>
                </c:pt>
                <c:pt idx="17">
                  <c:v>5.3999999999999999E-2</c:v>
                </c:pt>
                <c:pt idx="18">
                  <c:v>5.7000000000000002E-2</c:v>
                </c:pt>
                <c:pt idx="19">
                  <c:v>0.06</c:v>
                </c:pt>
                <c:pt idx="20">
                  <c:v>6.3E-2</c:v>
                </c:pt>
                <c:pt idx="21">
                  <c:v>6.6000000000000003E-2</c:v>
                </c:pt>
                <c:pt idx="22">
                  <c:v>6.9000000000000006E-2</c:v>
                </c:pt>
                <c:pt idx="23">
                  <c:v>7.2000000000000008E-2</c:v>
                </c:pt>
                <c:pt idx="24">
                  <c:v>7.4999999999999997E-2</c:v>
                </c:pt>
                <c:pt idx="25">
                  <c:v>7.8E-2</c:v>
                </c:pt>
                <c:pt idx="26">
                  <c:v>8.1000000000000003E-2</c:v>
                </c:pt>
                <c:pt idx="27">
                  <c:v>8.4000000000000005E-2</c:v>
                </c:pt>
                <c:pt idx="28">
                  <c:v>8.7000000000000008E-2</c:v>
                </c:pt>
                <c:pt idx="29">
                  <c:v>0.09</c:v>
                </c:pt>
                <c:pt idx="30">
                  <c:v>9.2999999999999999E-2</c:v>
                </c:pt>
                <c:pt idx="31">
                  <c:v>9.6000000000000002E-2</c:v>
                </c:pt>
                <c:pt idx="32">
                  <c:v>9.9000000000000005E-2</c:v>
                </c:pt>
                <c:pt idx="33">
                  <c:v>0.10200000000000001</c:v>
                </c:pt>
                <c:pt idx="34">
                  <c:v>0.105</c:v>
                </c:pt>
                <c:pt idx="35">
                  <c:v>0.108</c:v>
                </c:pt>
                <c:pt idx="36">
                  <c:v>0.111</c:v>
                </c:pt>
                <c:pt idx="37">
                  <c:v>0.114</c:v>
                </c:pt>
                <c:pt idx="38">
                  <c:v>0.11700000000000001</c:v>
                </c:pt>
                <c:pt idx="39">
                  <c:v>0.12</c:v>
                </c:pt>
                <c:pt idx="40">
                  <c:v>0.123</c:v>
                </c:pt>
                <c:pt idx="41">
                  <c:v>0.126</c:v>
                </c:pt>
                <c:pt idx="42">
                  <c:v>0.129</c:v>
                </c:pt>
                <c:pt idx="43">
                  <c:v>0.13200000000000001</c:v>
                </c:pt>
                <c:pt idx="44">
                  <c:v>0.13500000000000001</c:v>
                </c:pt>
                <c:pt idx="45">
                  <c:v>0.13800000000000001</c:v>
                </c:pt>
                <c:pt idx="46">
                  <c:v>0.14100000000000001</c:v>
                </c:pt>
                <c:pt idx="47">
                  <c:v>0.14400000000000002</c:v>
                </c:pt>
                <c:pt idx="48">
                  <c:v>0.14699999999999999</c:v>
                </c:pt>
                <c:pt idx="49">
                  <c:v>0.15</c:v>
                </c:pt>
                <c:pt idx="50">
                  <c:v>0.153</c:v>
                </c:pt>
                <c:pt idx="51">
                  <c:v>0.156</c:v>
                </c:pt>
                <c:pt idx="52">
                  <c:v>0.159</c:v>
                </c:pt>
                <c:pt idx="53">
                  <c:v>0.16200000000000001</c:v>
                </c:pt>
                <c:pt idx="54">
                  <c:v>0.16500000000000001</c:v>
                </c:pt>
                <c:pt idx="55">
                  <c:v>0.16800000000000001</c:v>
                </c:pt>
                <c:pt idx="56">
                  <c:v>0.17100000000000001</c:v>
                </c:pt>
                <c:pt idx="57">
                  <c:v>0.17400000000000002</c:v>
                </c:pt>
                <c:pt idx="58">
                  <c:v>0.17699999999999999</c:v>
                </c:pt>
                <c:pt idx="59">
                  <c:v>0.18</c:v>
                </c:pt>
                <c:pt idx="60">
                  <c:v>0.183</c:v>
                </c:pt>
                <c:pt idx="61">
                  <c:v>0.186</c:v>
                </c:pt>
                <c:pt idx="62">
                  <c:v>0.189</c:v>
                </c:pt>
                <c:pt idx="63">
                  <c:v>0.192</c:v>
                </c:pt>
                <c:pt idx="64">
                  <c:v>0.19500000000000001</c:v>
                </c:pt>
                <c:pt idx="65">
                  <c:v>0.19800000000000001</c:v>
                </c:pt>
                <c:pt idx="66">
                  <c:v>0.20100000000000001</c:v>
                </c:pt>
                <c:pt idx="67">
                  <c:v>0.20400000000000001</c:v>
                </c:pt>
                <c:pt idx="68">
                  <c:v>0.20700000000000002</c:v>
                </c:pt>
                <c:pt idx="69">
                  <c:v>0.21</c:v>
                </c:pt>
                <c:pt idx="70">
                  <c:v>0.21299999999999999</c:v>
                </c:pt>
                <c:pt idx="71">
                  <c:v>0.216</c:v>
                </c:pt>
                <c:pt idx="72">
                  <c:v>0.219</c:v>
                </c:pt>
                <c:pt idx="73">
                  <c:v>0.222</c:v>
                </c:pt>
                <c:pt idx="74">
                  <c:v>0.22500000000000001</c:v>
                </c:pt>
                <c:pt idx="75">
                  <c:v>0.22800000000000001</c:v>
                </c:pt>
                <c:pt idx="76">
                  <c:v>0.23100000000000001</c:v>
                </c:pt>
                <c:pt idx="77">
                  <c:v>0.23400000000000001</c:v>
                </c:pt>
                <c:pt idx="78">
                  <c:v>0.23700000000000002</c:v>
                </c:pt>
                <c:pt idx="79">
                  <c:v>0.24</c:v>
                </c:pt>
                <c:pt idx="80">
                  <c:v>0.24299999999999999</c:v>
                </c:pt>
                <c:pt idx="81">
                  <c:v>0.246</c:v>
                </c:pt>
                <c:pt idx="82">
                  <c:v>0.249</c:v>
                </c:pt>
                <c:pt idx="83">
                  <c:v>0.252</c:v>
                </c:pt>
                <c:pt idx="84">
                  <c:v>0.255</c:v>
                </c:pt>
                <c:pt idx="85">
                  <c:v>0.25800000000000001</c:v>
                </c:pt>
                <c:pt idx="86">
                  <c:v>0.26100000000000001</c:v>
                </c:pt>
                <c:pt idx="87">
                  <c:v>0.26400000000000001</c:v>
                </c:pt>
                <c:pt idx="88">
                  <c:v>0.26700000000000002</c:v>
                </c:pt>
                <c:pt idx="89">
                  <c:v>0.27</c:v>
                </c:pt>
                <c:pt idx="90">
                  <c:v>0.27300000000000002</c:v>
                </c:pt>
                <c:pt idx="91">
                  <c:v>0.27600000000000002</c:v>
                </c:pt>
                <c:pt idx="92">
                  <c:v>0.27900000000000003</c:v>
                </c:pt>
                <c:pt idx="93">
                  <c:v>0.28200000000000003</c:v>
                </c:pt>
                <c:pt idx="94">
                  <c:v>0.28500000000000003</c:v>
                </c:pt>
                <c:pt idx="95">
                  <c:v>0.28800000000000003</c:v>
                </c:pt>
                <c:pt idx="96">
                  <c:v>0.29099999999999998</c:v>
                </c:pt>
                <c:pt idx="97">
                  <c:v>0.29399999999999998</c:v>
                </c:pt>
                <c:pt idx="98">
                  <c:v>0.29699999999999999</c:v>
                </c:pt>
                <c:pt idx="99">
                  <c:v>0.3</c:v>
                </c:pt>
                <c:pt idx="100">
                  <c:v>0.30299999999999999</c:v>
                </c:pt>
                <c:pt idx="101">
                  <c:v>0.30599999999999999</c:v>
                </c:pt>
                <c:pt idx="102">
                  <c:v>0.309</c:v>
                </c:pt>
                <c:pt idx="103">
                  <c:v>0.312</c:v>
                </c:pt>
                <c:pt idx="104">
                  <c:v>0.315</c:v>
                </c:pt>
                <c:pt idx="105">
                  <c:v>0.318</c:v>
                </c:pt>
                <c:pt idx="106">
                  <c:v>0.32100000000000001</c:v>
                </c:pt>
                <c:pt idx="107">
                  <c:v>0.32400000000000001</c:v>
                </c:pt>
                <c:pt idx="108">
                  <c:v>0.32700000000000001</c:v>
                </c:pt>
                <c:pt idx="109">
                  <c:v>0.33</c:v>
                </c:pt>
                <c:pt idx="110">
                  <c:v>0.33300000000000002</c:v>
                </c:pt>
                <c:pt idx="111">
                  <c:v>0.33600000000000002</c:v>
                </c:pt>
                <c:pt idx="112">
                  <c:v>0.33900000000000002</c:v>
                </c:pt>
                <c:pt idx="113">
                  <c:v>0.34200000000000003</c:v>
                </c:pt>
                <c:pt idx="114">
                  <c:v>0.34500000000000003</c:v>
                </c:pt>
                <c:pt idx="115">
                  <c:v>0.34800000000000003</c:v>
                </c:pt>
                <c:pt idx="116">
                  <c:v>0.35100000000000003</c:v>
                </c:pt>
                <c:pt idx="117">
                  <c:v>0.35399999999999998</c:v>
                </c:pt>
                <c:pt idx="118">
                  <c:v>0.35699999999999998</c:v>
                </c:pt>
                <c:pt idx="119">
                  <c:v>0.36</c:v>
                </c:pt>
                <c:pt idx="120">
                  <c:v>0.36299999999999999</c:v>
                </c:pt>
                <c:pt idx="121">
                  <c:v>0.36599999999999999</c:v>
                </c:pt>
                <c:pt idx="122">
                  <c:v>0.36899999999999999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9D-4154-A40A-AF8946AF6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543056"/>
        <c:axId val="352544336"/>
      </c:scatterChart>
      <c:valAx>
        <c:axId val="35254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544336"/>
        <c:crosses val="autoZero"/>
        <c:crossBetween val="midCat"/>
      </c:valAx>
      <c:valAx>
        <c:axId val="35254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543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197223</xdr:colOff>
      <xdr:row>3</xdr:row>
      <xdr:rowOff>71718</xdr:rowOff>
    </xdr:from>
    <xdr:to>
      <xdr:col>20</xdr:col>
      <xdr:colOff>326763</xdr:colOff>
      <xdr:row>20</xdr:row>
      <xdr:rowOff>71718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AAC041-7C77-458F-A6AA-01C71B611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197223</xdr:colOff>
      <xdr:row>20</xdr:row>
      <xdr:rowOff>86958</xdr:rowOff>
    </xdr:from>
    <xdr:to>
      <xdr:col>20</xdr:col>
      <xdr:colOff>326763</xdr:colOff>
      <xdr:row>35</xdr:row>
      <xdr:rowOff>86958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88FB59-93BF-41FA-A2E3-FEFDD6C0C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197223</xdr:colOff>
      <xdr:row>35</xdr:row>
      <xdr:rowOff>98612</xdr:rowOff>
    </xdr:from>
    <xdr:to>
      <xdr:col>20</xdr:col>
      <xdr:colOff>326763</xdr:colOff>
      <xdr:row>50</xdr:row>
      <xdr:rowOff>98612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7998C0-CD64-4ED6-9675-EA8F51004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233081</xdr:colOff>
      <xdr:row>50</xdr:row>
      <xdr:rowOff>134470</xdr:rowOff>
    </xdr:from>
    <xdr:to>
      <xdr:col>20</xdr:col>
      <xdr:colOff>362621</xdr:colOff>
      <xdr:row>65</xdr:row>
      <xdr:rowOff>134471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B736D6-C71D-4AC8-8F80-AEAA0AD7FE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D285F-0EFA-4C8B-B8CE-237EBB7B05FF}">
  <dimension ref="A1:K133"/>
  <sheetViews>
    <sheetView tabSelected="1" zoomScale="85" zoomScaleNormal="85" workbookViewId="0">
      <selection activeCell="V15" sqref="V15"/>
    </sheetView>
  </sheetViews>
  <sheetFormatPr defaultRowHeight="14.4" x14ac:dyDescent="0.3"/>
  <cols>
    <col min="1" max="1" width="8.88671875" style="2"/>
    <col min="2" max="2" width="16.33203125" style="2" customWidth="1"/>
    <col min="3" max="3" width="12" style="2" bestFit="1" customWidth="1"/>
    <col min="4" max="4" width="12" style="2" customWidth="1"/>
    <col min="5" max="6" width="15.5546875" style="2" customWidth="1"/>
    <col min="7" max="8" width="10.5546875" style="2" customWidth="1"/>
    <col min="9" max="10" width="8.88671875" style="2"/>
    <col min="11" max="11" width="16" style="2" customWidth="1"/>
    <col min="12" max="16384" width="8.88671875" style="2"/>
  </cols>
  <sheetData>
    <row r="1" spans="1:11" x14ac:dyDescent="0.3">
      <c r="A1" s="1" t="s">
        <v>7</v>
      </c>
      <c r="B1" s="1"/>
      <c r="C1" s="1"/>
      <c r="D1" s="1" t="s">
        <v>8</v>
      </c>
      <c r="E1" s="1"/>
      <c r="F1" s="1"/>
      <c r="G1" s="1"/>
      <c r="H1" s="1"/>
    </row>
    <row r="2" spans="1:11" x14ac:dyDescent="0.3">
      <c r="A2" s="2" t="s">
        <v>0</v>
      </c>
      <c r="B2" s="2">
        <f>1.602*10^(-19)</f>
        <v>1.602E-19</v>
      </c>
      <c r="C2" s="2" t="s">
        <v>17</v>
      </c>
      <c r="D2" s="2" t="s">
        <v>9</v>
      </c>
      <c r="E2" s="2" t="s">
        <v>10</v>
      </c>
    </row>
    <row r="3" spans="1:11" x14ac:dyDescent="0.3">
      <c r="A3" s="2" t="s">
        <v>1</v>
      </c>
      <c r="B3" s="2">
        <f>1.3806488*10^(-23)</f>
        <v>1.3806488E-23</v>
      </c>
      <c r="C3" s="2" t="s">
        <v>18</v>
      </c>
      <c r="D3" s="2" t="s">
        <v>11</v>
      </c>
    </row>
    <row r="4" spans="1:11" x14ac:dyDescent="0.3">
      <c r="A4" s="2" t="s">
        <v>2</v>
      </c>
      <c r="B4" s="2">
        <v>300</v>
      </c>
      <c r="C4" s="2" t="s">
        <v>5</v>
      </c>
      <c r="D4" s="2" t="s">
        <v>23</v>
      </c>
      <c r="E4" s="2" t="s">
        <v>24</v>
      </c>
    </row>
    <row r="5" spans="1:11" x14ac:dyDescent="0.3">
      <c r="A5" s="2" t="s">
        <v>3</v>
      </c>
      <c r="B5" s="2">
        <f>1*10^(-12)</f>
        <v>9.9999999999999998E-13</v>
      </c>
      <c r="C5" s="2" t="s">
        <v>4</v>
      </c>
    </row>
    <row r="6" spans="1:11" x14ac:dyDescent="0.3">
      <c r="A6" s="2" t="s">
        <v>6</v>
      </c>
      <c r="B6" s="2">
        <v>1.1000000000000001</v>
      </c>
      <c r="C6" s="2" t="s">
        <v>16</v>
      </c>
    </row>
    <row r="8" spans="1:11" x14ac:dyDescent="0.3">
      <c r="A8" s="2" t="s">
        <v>20</v>
      </c>
      <c r="B8" s="2">
        <v>24</v>
      </c>
      <c r="C8" s="2" t="s">
        <v>21</v>
      </c>
    </row>
    <row r="10" spans="1:11" ht="28.8" x14ac:dyDescent="0.3">
      <c r="A10" s="2" t="s">
        <v>12</v>
      </c>
      <c r="B10" s="2" t="s">
        <v>13</v>
      </c>
      <c r="C10" s="2" t="s">
        <v>14</v>
      </c>
      <c r="D10" s="2" t="s">
        <v>19</v>
      </c>
      <c r="E10" s="3" t="s">
        <v>22</v>
      </c>
      <c r="F10" s="3" t="s">
        <v>12</v>
      </c>
      <c r="G10" s="2" t="s">
        <v>15</v>
      </c>
      <c r="H10" s="2" t="s">
        <v>13</v>
      </c>
      <c r="I10" s="2" t="s">
        <v>14</v>
      </c>
      <c r="J10" s="2" t="s">
        <v>19</v>
      </c>
      <c r="K10" s="3" t="s">
        <v>22</v>
      </c>
    </row>
    <row r="11" spans="1:11" x14ac:dyDescent="0.3">
      <c r="A11" s="2">
        <v>0.01</v>
      </c>
      <c r="B11" s="2">
        <f>$B$5*(EXP(($B$2*A11)/($B$6*$B$4*$B$3))-1)</f>
        <v>4.2135884464724315E-13</v>
      </c>
      <c r="C11" s="2">
        <f>B11*A11</f>
        <v>4.2135884464724319E-15</v>
      </c>
      <c r="D11" s="2">
        <f>100-C11*100/E11</f>
        <v>99.958298582151798</v>
      </c>
      <c r="E11" s="2">
        <f>($B$8-A11)*B11-C11</f>
        <v>1.0104185094640891E-11</v>
      </c>
      <c r="F11" s="2">
        <v>3.0000000000000001E-3</v>
      </c>
      <c r="G11" s="2">
        <v>1.5E-3</v>
      </c>
      <c r="H11" s="2">
        <v>1</v>
      </c>
      <c r="I11" s="2">
        <f>H11*F11</f>
        <v>3.0000000000000001E-3</v>
      </c>
      <c r="J11" s="2">
        <f>100-(I11*100)/(($B$8-A11)*H11)</f>
        <v>99.987494789495628</v>
      </c>
      <c r="K11" s="4">
        <f>($B$8-A11)*H11-I11</f>
        <v>23.986999999999998</v>
      </c>
    </row>
    <row r="12" spans="1:11" x14ac:dyDescent="0.3">
      <c r="A12" s="2">
        <v>0.02</v>
      </c>
      <c r="B12" s="2">
        <f t="shared" ref="B12:B75" si="0">$B$5*(EXP(($B$2*A12)/($B$6*$B$4*$B$3))-1)</f>
        <v>1.0202609652569454E-12</v>
      </c>
      <c r="C12" s="2">
        <f t="shared" ref="C12:C75" si="1">B12*A12</f>
        <v>2.0405219305138909E-14</v>
      </c>
      <c r="D12" s="2">
        <f t="shared" ref="D12:D75" si="2">100-C12*100/E12</f>
        <v>99.916527545909844</v>
      </c>
      <c r="E12" s="2">
        <f t="shared" ref="E12:E75" si="3">($B$8-A12)*B12-C12</f>
        <v>2.4445452727556413E-11</v>
      </c>
      <c r="F12" s="2">
        <v>3.0000000000000001E-3</v>
      </c>
      <c r="G12" s="2">
        <f>G11</f>
        <v>1.5E-3</v>
      </c>
      <c r="H12" s="2">
        <v>2</v>
      </c>
      <c r="I12" s="2">
        <f t="shared" ref="I12:I75" si="4">H12*F12</f>
        <v>6.0000000000000001E-3</v>
      </c>
      <c r="J12" s="2">
        <f t="shared" ref="J12:J75" si="5">100-(I12*100)/(($B$8-A12)*H12)</f>
        <v>99.987489574645537</v>
      </c>
      <c r="K12" s="4">
        <f t="shared" ref="K12:K75" si="6">($B$8-A12)*H12-I12</f>
        <v>47.954000000000001</v>
      </c>
    </row>
    <row r="13" spans="1:11" x14ac:dyDescent="0.3">
      <c r="A13" s="2">
        <v>0.03</v>
      </c>
      <c r="B13" s="2">
        <f t="shared" si="0"/>
        <v>1.8715157914635362E-12</v>
      </c>
      <c r="C13" s="2">
        <f t="shared" si="1"/>
        <v>5.6145473743906083E-14</v>
      </c>
      <c r="D13" s="2">
        <f t="shared" si="2"/>
        <v>99.874686716791985</v>
      </c>
      <c r="E13" s="2">
        <f t="shared" si="3"/>
        <v>4.4804088047637058E-11</v>
      </c>
      <c r="F13" s="2">
        <v>3.0000000000000001E-3</v>
      </c>
      <c r="G13" s="2">
        <f t="shared" ref="G13:G76" si="7">G12</f>
        <v>1.5E-3</v>
      </c>
      <c r="H13" s="2">
        <v>3</v>
      </c>
      <c r="I13" s="2">
        <f t="shared" si="4"/>
        <v>9.0000000000000011E-3</v>
      </c>
      <c r="J13" s="2">
        <f t="shared" si="5"/>
        <v>99.987484355444309</v>
      </c>
      <c r="K13" s="4">
        <f t="shared" si="6"/>
        <v>71.900999999999996</v>
      </c>
    </row>
    <row r="14" spans="1:11" x14ac:dyDescent="0.3">
      <c r="A14" s="2">
        <v>0.04</v>
      </c>
      <c r="B14" s="2">
        <f t="shared" si="0"/>
        <v>3.0814543677409255E-12</v>
      </c>
      <c r="C14" s="2">
        <f t="shared" si="1"/>
        <v>1.2325817470963702E-13</v>
      </c>
      <c r="D14" s="2">
        <f t="shared" si="2"/>
        <v>99.832775919732441</v>
      </c>
      <c r="E14" s="2">
        <f t="shared" si="3"/>
        <v>7.3708388476362946E-11</v>
      </c>
      <c r="F14" s="2">
        <v>3.0000000000000001E-3</v>
      </c>
      <c r="G14" s="2">
        <f t="shared" si="7"/>
        <v>1.5E-3</v>
      </c>
      <c r="H14" s="2">
        <v>4</v>
      </c>
      <c r="I14" s="2">
        <f t="shared" si="4"/>
        <v>1.2E-2</v>
      </c>
      <c r="J14" s="2">
        <f t="shared" si="5"/>
        <v>99.987479131886474</v>
      </c>
      <c r="K14" s="4">
        <f t="shared" si="6"/>
        <v>95.828000000000003</v>
      </c>
    </row>
    <row r="15" spans="1:11" x14ac:dyDescent="0.3">
      <c r="A15" s="2">
        <v>0.05</v>
      </c>
      <c r="B15" s="2">
        <f t="shared" si="0"/>
        <v>4.8012112646126845E-12</v>
      </c>
      <c r="C15" s="2">
        <f t="shared" si="1"/>
        <v>2.4006056323063425E-13</v>
      </c>
      <c r="D15" s="2">
        <f t="shared" si="2"/>
        <v>99.790794979079493</v>
      </c>
      <c r="E15" s="2">
        <f t="shared" si="3"/>
        <v>1.1474894922424316E-10</v>
      </c>
      <c r="F15" s="2">
        <v>3.0000000000000001E-3</v>
      </c>
      <c r="G15" s="2">
        <f t="shared" si="7"/>
        <v>1.5E-3</v>
      </c>
      <c r="H15" s="2">
        <v>5</v>
      </c>
      <c r="I15" s="2">
        <f t="shared" si="4"/>
        <v>1.4999999999999999E-2</v>
      </c>
      <c r="J15" s="2">
        <f t="shared" si="5"/>
        <v>99.987473903966603</v>
      </c>
      <c r="K15" s="4">
        <f t="shared" si="6"/>
        <v>119.735</v>
      </c>
    </row>
    <row r="16" spans="1:11" x14ac:dyDescent="0.3">
      <c r="A16" s="2">
        <v>0.06</v>
      </c>
      <c r="B16" s="2">
        <f t="shared" si="0"/>
        <v>7.2456029406244577E-12</v>
      </c>
      <c r="C16" s="2">
        <f t="shared" si="1"/>
        <v>4.3473617643746743E-13</v>
      </c>
      <c r="D16" s="2">
        <f t="shared" si="2"/>
        <v>99.748743718592962</v>
      </c>
      <c r="E16" s="2">
        <f t="shared" si="3"/>
        <v>1.7302499822211207E-10</v>
      </c>
      <c r="F16" s="2">
        <v>3.0000000000000001E-3</v>
      </c>
      <c r="G16" s="2">
        <f t="shared" si="7"/>
        <v>1.5E-3</v>
      </c>
      <c r="H16" s="2">
        <v>6</v>
      </c>
      <c r="I16" s="2">
        <f t="shared" si="4"/>
        <v>1.8000000000000002E-2</v>
      </c>
      <c r="J16" s="2">
        <f t="shared" si="5"/>
        <v>99.987468671679196</v>
      </c>
      <c r="K16" s="4">
        <f t="shared" si="6"/>
        <v>143.62200000000001</v>
      </c>
    </row>
    <row r="17" spans="1:11" x14ac:dyDescent="0.3">
      <c r="A17" s="2">
        <v>7.0000000000000007E-2</v>
      </c>
      <c r="B17" s="2">
        <f t="shared" si="0"/>
        <v>1.0719960669105891E-11</v>
      </c>
      <c r="C17" s="2">
        <f t="shared" si="1"/>
        <v>7.503972468374124E-13</v>
      </c>
      <c r="D17" s="2">
        <f t="shared" si="2"/>
        <v>99.706621961441741</v>
      </c>
      <c r="E17" s="2">
        <f t="shared" si="3"/>
        <v>2.5577826156486656E-10</v>
      </c>
      <c r="F17" s="2">
        <v>3.0000000000000001E-3</v>
      </c>
      <c r="G17" s="2">
        <f t="shared" si="7"/>
        <v>1.5E-3</v>
      </c>
      <c r="H17" s="2">
        <v>7</v>
      </c>
      <c r="I17" s="2">
        <f t="shared" si="4"/>
        <v>2.1000000000000001E-2</v>
      </c>
      <c r="J17" s="2">
        <f t="shared" si="5"/>
        <v>99.98746343501881</v>
      </c>
      <c r="K17" s="4">
        <f t="shared" si="6"/>
        <v>167.489</v>
      </c>
    </row>
    <row r="18" spans="1:11" x14ac:dyDescent="0.3">
      <c r="A18" s="2">
        <v>0.08</v>
      </c>
      <c r="B18" s="2">
        <f t="shared" si="0"/>
        <v>1.5658269755951479E-11</v>
      </c>
      <c r="C18" s="2">
        <f t="shared" si="1"/>
        <v>1.2526615804761184E-12</v>
      </c>
      <c r="D18" s="2">
        <f t="shared" si="2"/>
        <v>99.664429530201346</v>
      </c>
      <c r="E18" s="2">
        <f t="shared" si="3"/>
        <v>3.7329315098188327E-10</v>
      </c>
      <c r="F18" s="2">
        <v>3.0000000000000001E-3</v>
      </c>
      <c r="G18" s="2">
        <f t="shared" si="7"/>
        <v>1.5E-3</v>
      </c>
      <c r="H18" s="2">
        <v>8</v>
      </c>
      <c r="I18" s="2">
        <f t="shared" si="4"/>
        <v>2.4E-2</v>
      </c>
      <c r="J18" s="2">
        <f t="shared" si="5"/>
        <v>99.987458193979933</v>
      </c>
      <c r="K18" s="4">
        <f t="shared" si="6"/>
        <v>191.33600000000001</v>
      </c>
    </row>
    <row r="19" spans="1:11" x14ac:dyDescent="0.3">
      <c r="A19" s="2">
        <v>0.09</v>
      </c>
      <c r="B19" s="2">
        <f t="shared" si="0"/>
        <v>2.2677379054141296E-11</v>
      </c>
      <c r="C19" s="2">
        <f t="shared" si="1"/>
        <v>2.0409641148727165E-12</v>
      </c>
      <c r="D19" s="2">
        <f t="shared" si="2"/>
        <v>99.622166246851378</v>
      </c>
      <c r="E19" s="2">
        <f t="shared" si="3"/>
        <v>5.4017516906964575E-10</v>
      </c>
      <c r="F19" s="2">
        <v>3.0000000000000001E-3</v>
      </c>
      <c r="G19" s="2">
        <f t="shared" si="7"/>
        <v>1.5E-3</v>
      </c>
      <c r="H19" s="2">
        <v>9</v>
      </c>
      <c r="I19" s="2">
        <f t="shared" si="4"/>
        <v>2.7E-2</v>
      </c>
      <c r="J19" s="2">
        <f t="shared" si="5"/>
        <v>99.987452948557092</v>
      </c>
      <c r="K19" s="4">
        <f t="shared" si="6"/>
        <v>215.16300000000001</v>
      </c>
    </row>
    <row r="20" spans="1:11" x14ac:dyDescent="0.3">
      <c r="A20" s="2">
        <v>0.1</v>
      </c>
      <c r="B20" s="2">
        <f t="shared" si="0"/>
        <v>3.2654052136669105E-11</v>
      </c>
      <c r="C20" s="2">
        <f t="shared" si="1"/>
        <v>3.2654052136669107E-12</v>
      </c>
      <c r="D20" s="2">
        <f t="shared" si="2"/>
        <v>99.579831932773104</v>
      </c>
      <c r="E20" s="2">
        <f t="shared" si="3"/>
        <v>7.7716644085272465E-10</v>
      </c>
      <c r="F20" s="2">
        <v>3.0000000000000001E-3</v>
      </c>
      <c r="G20" s="2">
        <f t="shared" si="7"/>
        <v>1.5E-3</v>
      </c>
      <c r="H20" s="2">
        <v>10</v>
      </c>
      <c r="I20" s="2">
        <f t="shared" si="4"/>
        <v>0.03</v>
      </c>
      <c r="J20" s="2">
        <f t="shared" si="5"/>
        <v>99.987447698744774</v>
      </c>
      <c r="K20" s="4">
        <f t="shared" si="6"/>
        <v>238.97</v>
      </c>
    </row>
    <row r="21" spans="1:11" x14ac:dyDescent="0.3">
      <c r="A21" s="2">
        <v>0.11</v>
      </c>
      <c r="B21" s="2">
        <f t="shared" si="0"/>
        <v>4.6834484662674104E-11</v>
      </c>
      <c r="C21" s="2">
        <f t="shared" si="1"/>
        <v>5.1517933128941513E-12</v>
      </c>
      <c r="D21" s="2">
        <f t="shared" si="2"/>
        <v>99.537426408746853</v>
      </c>
      <c r="E21" s="2">
        <f t="shared" si="3"/>
        <v>1.1137240452783902E-9</v>
      </c>
      <c r="F21" s="2">
        <v>3.0000000000000001E-3</v>
      </c>
      <c r="G21" s="2">
        <f t="shared" si="7"/>
        <v>1.5E-3</v>
      </c>
      <c r="H21" s="2">
        <v>11</v>
      </c>
      <c r="I21" s="2">
        <f t="shared" si="4"/>
        <v>3.3000000000000002E-2</v>
      </c>
      <c r="J21" s="2">
        <f t="shared" si="5"/>
        <v>99.987442444537464</v>
      </c>
      <c r="K21" s="4">
        <f t="shared" si="6"/>
        <v>262.75700000000001</v>
      </c>
    </row>
    <row r="22" spans="1:11" x14ac:dyDescent="0.3">
      <c r="A22" s="2">
        <v>0.12</v>
      </c>
      <c r="B22" s="2">
        <f t="shared" si="0"/>
        <v>6.6989967854434708E-11</v>
      </c>
      <c r="C22" s="2">
        <f t="shared" si="1"/>
        <v>8.0387961425321652E-12</v>
      </c>
      <c r="D22" s="2">
        <f t="shared" si="2"/>
        <v>99.494949494949495</v>
      </c>
      <c r="E22" s="2">
        <f t="shared" si="3"/>
        <v>1.5916816362213687E-9</v>
      </c>
      <c r="F22" s="2">
        <v>3.0000000000000001E-3</v>
      </c>
      <c r="G22" s="2">
        <f t="shared" si="7"/>
        <v>1.5E-3</v>
      </c>
      <c r="H22" s="2">
        <v>12</v>
      </c>
      <c r="I22" s="2">
        <f t="shared" si="4"/>
        <v>3.6000000000000004E-2</v>
      </c>
      <c r="J22" s="2">
        <f t="shared" si="5"/>
        <v>99.98743718592965</v>
      </c>
      <c r="K22" s="4">
        <f t="shared" si="6"/>
        <v>286.524</v>
      </c>
    </row>
    <row r="23" spans="1:11" x14ac:dyDescent="0.3">
      <c r="A23" s="2">
        <v>0.13</v>
      </c>
      <c r="B23" s="2">
        <f t="shared" si="0"/>
        <v>9.5638142157182572E-11</v>
      </c>
      <c r="C23" s="2">
        <f t="shared" si="1"/>
        <v>1.2432958480433735E-11</v>
      </c>
      <c r="D23" s="2">
        <f t="shared" si="2"/>
        <v>99.452401010951974</v>
      </c>
      <c r="E23" s="2">
        <f t="shared" si="3"/>
        <v>2.2704494948115142E-9</v>
      </c>
      <c r="F23" s="2">
        <v>3.0000000000000001E-3</v>
      </c>
      <c r="G23" s="2">
        <f t="shared" si="7"/>
        <v>1.5E-3</v>
      </c>
      <c r="H23" s="2">
        <v>13</v>
      </c>
      <c r="I23" s="2">
        <f t="shared" si="4"/>
        <v>3.9E-2</v>
      </c>
      <c r="J23" s="2">
        <f t="shared" si="5"/>
        <v>99.987431922915789</v>
      </c>
      <c r="K23" s="4">
        <f t="shared" si="6"/>
        <v>310.27100000000002</v>
      </c>
    </row>
    <row r="24" spans="1:11" x14ac:dyDescent="0.3">
      <c r="A24" s="2">
        <v>0.14000000000000001</v>
      </c>
      <c r="B24" s="2">
        <f t="shared" si="0"/>
        <v>1.3635747808538901E-10</v>
      </c>
      <c r="C24" s="2">
        <f t="shared" si="1"/>
        <v>1.9090046931954465E-11</v>
      </c>
      <c r="D24" s="2">
        <f t="shared" si="2"/>
        <v>99.409780775716698</v>
      </c>
      <c r="E24" s="2">
        <f t="shared" si="3"/>
        <v>3.2343993801854271E-9</v>
      </c>
      <c r="F24" s="2">
        <v>3.0000000000000001E-3</v>
      </c>
      <c r="G24" s="2">
        <f t="shared" si="7"/>
        <v>1.5E-3</v>
      </c>
      <c r="H24" s="2">
        <v>14</v>
      </c>
      <c r="I24" s="2">
        <f t="shared" si="4"/>
        <v>4.2000000000000003E-2</v>
      </c>
      <c r="J24" s="2">
        <f t="shared" si="5"/>
        <v>99.987426655490367</v>
      </c>
      <c r="K24" s="4">
        <f t="shared" si="6"/>
        <v>333.99799999999999</v>
      </c>
    </row>
    <row r="25" spans="1:11" x14ac:dyDescent="0.3">
      <c r="A25" s="2">
        <v>0.15</v>
      </c>
      <c r="B25" s="2">
        <f t="shared" si="0"/>
        <v>1.9423426635510743E-10</v>
      </c>
      <c r="C25" s="2">
        <f t="shared" si="1"/>
        <v>2.9135139953266113E-11</v>
      </c>
      <c r="D25" s="2">
        <f t="shared" si="2"/>
        <v>99.367088607594937</v>
      </c>
      <c r="E25" s="2">
        <f t="shared" si="3"/>
        <v>4.6033521126160467E-9</v>
      </c>
      <c r="F25" s="2">
        <v>3.0000000000000001E-3</v>
      </c>
      <c r="G25" s="2">
        <f t="shared" si="7"/>
        <v>1.5E-3</v>
      </c>
      <c r="H25" s="2">
        <v>15</v>
      </c>
      <c r="I25" s="2">
        <f t="shared" si="4"/>
        <v>4.4999999999999998E-2</v>
      </c>
      <c r="J25" s="2">
        <f t="shared" si="5"/>
        <v>99.987421383647799</v>
      </c>
      <c r="K25" s="4">
        <f t="shared" si="6"/>
        <v>357.70499999999998</v>
      </c>
    </row>
    <row r="26" spans="1:11" x14ac:dyDescent="0.3">
      <c r="A26" s="2">
        <v>0.16</v>
      </c>
      <c r="B26" s="2">
        <f t="shared" si="0"/>
        <v>2.7649795126204776E-10</v>
      </c>
      <c r="C26" s="2">
        <f t="shared" si="1"/>
        <v>4.423967220192764E-11</v>
      </c>
      <c r="D26" s="2">
        <f t="shared" si="2"/>
        <v>99.324324324324323</v>
      </c>
      <c r="E26" s="2">
        <f t="shared" si="3"/>
        <v>6.5474714858852907E-9</v>
      </c>
      <c r="F26" s="2">
        <v>3.0000000000000001E-3</v>
      </c>
      <c r="G26" s="2">
        <f t="shared" si="7"/>
        <v>1.5E-3</v>
      </c>
      <c r="H26" s="2">
        <v>16</v>
      </c>
      <c r="I26" s="2">
        <f t="shared" si="4"/>
        <v>4.8000000000000001E-2</v>
      </c>
      <c r="J26" s="2">
        <f t="shared" si="5"/>
        <v>99.987416107382543</v>
      </c>
      <c r="K26" s="4">
        <f t="shared" si="6"/>
        <v>381.392</v>
      </c>
    </row>
    <row r="27" spans="1:11" x14ac:dyDescent="0.3">
      <c r="A27" s="2">
        <v>0.17</v>
      </c>
      <c r="B27" s="2">
        <f t="shared" si="0"/>
        <v>3.9342416739780098E-10</v>
      </c>
      <c r="C27" s="2">
        <f t="shared" si="1"/>
        <v>6.6882108457626166E-11</v>
      </c>
      <c r="D27" s="2">
        <f t="shared" si="2"/>
        <v>99.281487743026204</v>
      </c>
      <c r="E27" s="2">
        <f t="shared" si="3"/>
        <v>9.3084158006319709E-9</v>
      </c>
      <c r="F27" s="2">
        <v>3.0000000000000001E-3</v>
      </c>
      <c r="G27" s="2">
        <f t="shared" si="7"/>
        <v>1.5E-3</v>
      </c>
      <c r="H27" s="2">
        <v>17</v>
      </c>
      <c r="I27" s="2">
        <f t="shared" si="4"/>
        <v>5.1000000000000004E-2</v>
      </c>
      <c r="J27" s="2">
        <f t="shared" si="5"/>
        <v>99.987410826689043</v>
      </c>
      <c r="K27" s="4">
        <f t="shared" si="6"/>
        <v>405.05899999999997</v>
      </c>
    </row>
    <row r="28" spans="1:11" x14ac:dyDescent="0.3">
      <c r="A28" s="2">
        <v>0.18</v>
      </c>
      <c r="B28" s="2">
        <f t="shared" si="0"/>
        <v>5.5961827887348895E-10</v>
      </c>
      <c r="C28" s="2">
        <f t="shared" si="1"/>
        <v>1.0073129019722801E-10</v>
      </c>
      <c r="D28" s="2">
        <f t="shared" si="2"/>
        <v>99.238578680203048</v>
      </c>
      <c r="E28" s="2">
        <f t="shared" si="3"/>
        <v>1.322937611256928E-8</v>
      </c>
      <c r="F28" s="2">
        <v>3.0000000000000001E-3</v>
      </c>
      <c r="G28" s="2">
        <f t="shared" si="7"/>
        <v>1.5E-3</v>
      </c>
      <c r="H28" s="2">
        <v>18</v>
      </c>
      <c r="I28" s="2">
        <f t="shared" si="4"/>
        <v>5.3999999999999999E-2</v>
      </c>
      <c r="J28" s="2">
        <f t="shared" si="5"/>
        <v>99.987405541561714</v>
      </c>
      <c r="K28" s="4">
        <f t="shared" si="6"/>
        <v>428.70600000000002</v>
      </c>
    </row>
    <row r="29" spans="1:11" x14ac:dyDescent="0.3">
      <c r="A29" s="2">
        <v>0.19</v>
      </c>
      <c r="B29" s="2">
        <f t="shared" si="0"/>
        <v>7.9583974914774934E-10</v>
      </c>
      <c r="C29" s="2">
        <f t="shared" si="1"/>
        <v>1.5120955233807237E-10</v>
      </c>
      <c r="D29" s="2">
        <f t="shared" si="2"/>
        <v>99.195596951735823</v>
      </c>
      <c r="E29" s="2">
        <f t="shared" si="3"/>
        <v>1.879773487486984E-8</v>
      </c>
      <c r="F29" s="2">
        <v>3.0000000000000001E-3</v>
      </c>
      <c r="G29" s="2">
        <f t="shared" si="7"/>
        <v>1.5E-3</v>
      </c>
      <c r="H29" s="2">
        <v>19</v>
      </c>
      <c r="I29" s="2">
        <f t="shared" si="4"/>
        <v>5.7000000000000002E-2</v>
      </c>
      <c r="J29" s="2">
        <f t="shared" si="5"/>
        <v>99.987400251994956</v>
      </c>
      <c r="K29" s="4">
        <f t="shared" si="6"/>
        <v>452.33299999999997</v>
      </c>
    </row>
    <row r="30" spans="1:11" x14ac:dyDescent="0.3">
      <c r="A30" s="2">
        <v>0.2</v>
      </c>
      <c r="B30" s="2">
        <f t="shared" si="0"/>
        <v>1.1315952252176426E-9</v>
      </c>
      <c r="C30" s="2">
        <f t="shared" si="1"/>
        <v>2.2631904504352853E-10</v>
      </c>
      <c r="D30" s="2">
        <f t="shared" si="2"/>
        <v>99.152542372881356</v>
      </c>
      <c r="E30" s="2">
        <f t="shared" si="3"/>
        <v>2.6705647315136366E-8</v>
      </c>
      <c r="F30" s="2">
        <v>3.0000000000000001E-3</v>
      </c>
      <c r="G30" s="2">
        <f t="shared" si="7"/>
        <v>1.5E-3</v>
      </c>
      <c r="H30" s="2">
        <v>20</v>
      </c>
      <c r="I30" s="2">
        <f t="shared" si="4"/>
        <v>0.06</v>
      </c>
      <c r="J30" s="2">
        <f t="shared" si="5"/>
        <v>99.987394957983199</v>
      </c>
      <c r="K30" s="4">
        <f t="shared" si="6"/>
        <v>475.94</v>
      </c>
    </row>
    <row r="31" spans="1:11" x14ac:dyDescent="0.3">
      <c r="A31" s="2">
        <v>0.21</v>
      </c>
      <c r="B31" s="2">
        <f t="shared" si="0"/>
        <v>1.608824240768332E-9</v>
      </c>
      <c r="C31" s="2">
        <f t="shared" si="1"/>
        <v>3.3785309056134972E-10</v>
      </c>
      <c r="D31" s="2">
        <f t="shared" si="2"/>
        <v>99.109414758269722</v>
      </c>
      <c r="E31" s="2">
        <f t="shared" si="3"/>
        <v>3.7936075597317269E-8</v>
      </c>
      <c r="F31" s="2">
        <v>3.0000000000000001E-3</v>
      </c>
      <c r="G31" s="2">
        <f t="shared" si="7"/>
        <v>1.5E-3</v>
      </c>
      <c r="H31" s="2">
        <v>21</v>
      </c>
      <c r="I31" s="2">
        <f t="shared" si="4"/>
        <v>6.3E-2</v>
      </c>
      <c r="J31" s="2">
        <f t="shared" si="5"/>
        <v>99.987389659520801</v>
      </c>
      <c r="K31" s="4">
        <f t="shared" si="6"/>
        <v>499.52699999999999</v>
      </c>
    </row>
    <row r="32" spans="1:11" x14ac:dyDescent="0.3">
      <c r="A32" s="2">
        <v>0.22</v>
      </c>
      <c r="B32" s="2">
        <f t="shared" si="0"/>
        <v>2.2871379229436048E-9</v>
      </c>
      <c r="C32" s="2">
        <f t="shared" si="1"/>
        <v>5.0317034304759311E-10</v>
      </c>
      <c r="D32" s="2">
        <f t="shared" si="2"/>
        <v>99.066213921901522</v>
      </c>
      <c r="E32" s="2">
        <f t="shared" si="3"/>
        <v>5.3884969464551331E-8</v>
      </c>
      <c r="F32" s="2">
        <v>3.0000000000000001E-3</v>
      </c>
      <c r="G32" s="2">
        <f t="shared" si="7"/>
        <v>1.5E-3</v>
      </c>
      <c r="H32" s="2">
        <v>22</v>
      </c>
      <c r="I32" s="2">
        <f t="shared" si="4"/>
        <v>6.6000000000000003E-2</v>
      </c>
      <c r="J32" s="2">
        <f t="shared" si="5"/>
        <v>99.987384356602192</v>
      </c>
      <c r="K32" s="4">
        <f t="shared" si="6"/>
        <v>523.09400000000005</v>
      </c>
    </row>
    <row r="33" spans="1:11" x14ac:dyDescent="0.3">
      <c r="A33" s="2">
        <v>0.23</v>
      </c>
      <c r="B33" s="2">
        <f t="shared" si="0"/>
        <v>3.2512650745486602E-9</v>
      </c>
      <c r="C33" s="2">
        <f t="shared" si="1"/>
        <v>7.4779096714619187E-10</v>
      </c>
      <c r="D33" s="2">
        <f t="shared" si="2"/>
        <v>99.022939677145288</v>
      </c>
      <c r="E33" s="2">
        <f t="shared" si="3"/>
        <v>7.6534779854875462E-8</v>
      </c>
      <c r="F33" s="2">
        <v>3.0000000000000001E-3</v>
      </c>
      <c r="G33" s="2">
        <f t="shared" si="7"/>
        <v>1.5E-3</v>
      </c>
      <c r="H33" s="2">
        <v>23</v>
      </c>
      <c r="I33" s="2">
        <f t="shared" si="4"/>
        <v>6.9000000000000006E-2</v>
      </c>
      <c r="J33" s="2">
        <f t="shared" si="5"/>
        <v>99.987379049221701</v>
      </c>
      <c r="K33" s="4">
        <f t="shared" si="6"/>
        <v>546.64100000000008</v>
      </c>
    </row>
    <row r="34" spans="1:11" x14ac:dyDescent="0.3">
      <c r="A34" s="2">
        <v>0.24</v>
      </c>
      <c r="B34" s="2">
        <f t="shared" si="0"/>
        <v>4.6216357288470649E-9</v>
      </c>
      <c r="C34" s="2">
        <f t="shared" si="1"/>
        <v>1.1091925749232955E-9</v>
      </c>
      <c r="D34" s="2">
        <f t="shared" si="2"/>
        <v>98.979591836734699</v>
      </c>
      <c r="E34" s="2">
        <f t="shared" si="3"/>
        <v>1.0870087234248298E-7</v>
      </c>
      <c r="F34" s="2">
        <v>3.0000000000000001E-3</v>
      </c>
      <c r="G34" s="2">
        <f t="shared" si="7"/>
        <v>1.5E-3</v>
      </c>
      <c r="H34" s="2">
        <v>24</v>
      </c>
      <c r="I34" s="2">
        <f t="shared" si="4"/>
        <v>7.2000000000000008E-2</v>
      </c>
      <c r="J34" s="2">
        <f t="shared" si="5"/>
        <v>99.987373737373744</v>
      </c>
      <c r="K34" s="4">
        <f t="shared" si="6"/>
        <v>570.16800000000001</v>
      </c>
    </row>
    <row r="35" spans="1:11" x14ac:dyDescent="0.3">
      <c r="A35" s="2">
        <v>0.25</v>
      </c>
      <c r="B35" s="2">
        <f t="shared" si="0"/>
        <v>6.569424178779135E-9</v>
      </c>
      <c r="C35" s="2">
        <f t="shared" si="1"/>
        <v>1.6423560446947838E-9</v>
      </c>
      <c r="D35" s="2">
        <f t="shared" si="2"/>
        <v>98.936170212765958</v>
      </c>
      <c r="E35" s="2">
        <f t="shared" si="3"/>
        <v>1.5438146820130968E-7</v>
      </c>
      <c r="F35" s="2">
        <v>3.0000000000000001E-3</v>
      </c>
      <c r="G35" s="2">
        <f t="shared" si="7"/>
        <v>1.5E-3</v>
      </c>
      <c r="H35" s="2">
        <v>25</v>
      </c>
      <c r="I35" s="2">
        <f t="shared" si="4"/>
        <v>7.4999999999999997E-2</v>
      </c>
      <c r="J35" s="2">
        <f t="shared" si="5"/>
        <v>99.987368421052636</v>
      </c>
      <c r="K35" s="4">
        <f t="shared" si="6"/>
        <v>593.67499999999995</v>
      </c>
    </row>
    <row r="36" spans="1:11" x14ac:dyDescent="0.3">
      <c r="A36" s="2">
        <v>0.26</v>
      </c>
      <c r="B36" s="2">
        <f t="shared" si="0"/>
        <v>9.3379305195918274E-9</v>
      </c>
      <c r="C36" s="2">
        <f t="shared" si="1"/>
        <v>2.427861935093875E-9</v>
      </c>
      <c r="D36" s="2">
        <f t="shared" si="2"/>
        <v>98.892674616695061</v>
      </c>
      <c r="E36" s="2">
        <f t="shared" si="3"/>
        <v>2.1925460860001608E-7</v>
      </c>
      <c r="F36" s="2">
        <v>3.0000000000000001E-3</v>
      </c>
      <c r="G36" s="2">
        <f t="shared" si="7"/>
        <v>1.5E-3</v>
      </c>
      <c r="H36" s="2">
        <v>26</v>
      </c>
      <c r="I36" s="2">
        <f t="shared" si="4"/>
        <v>7.8E-2</v>
      </c>
      <c r="J36" s="2">
        <f t="shared" si="5"/>
        <v>99.987363100252736</v>
      </c>
      <c r="K36" s="4">
        <f t="shared" si="6"/>
        <v>617.16200000000003</v>
      </c>
    </row>
    <row r="37" spans="1:11" x14ac:dyDescent="0.3">
      <c r="A37" s="2">
        <v>0.27</v>
      </c>
      <c r="B37" s="2">
        <f t="shared" si="0"/>
        <v>1.3272971493567898E-8</v>
      </c>
      <c r="C37" s="2">
        <f t="shared" si="1"/>
        <v>3.5837023032633328E-9</v>
      </c>
      <c r="D37" s="2">
        <f t="shared" si="2"/>
        <v>98.849104859335043</v>
      </c>
      <c r="E37" s="2">
        <f t="shared" si="3"/>
        <v>3.1138391123910292E-7</v>
      </c>
      <c r="F37" s="2">
        <v>3.0000000000000001E-3</v>
      </c>
      <c r="G37" s="2">
        <f t="shared" si="7"/>
        <v>1.5E-3</v>
      </c>
      <c r="H37" s="2">
        <v>27</v>
      </c>
      <c r="I37" s="2">
        <f t="shared" si="4"/>
        <v>8.1000000000000003E-2</v>
      </c>
      <c r="J37" s="2">
        <f t="shared" si="5"/>
        <v>99.987357774968388</v>
      </c>
      <c r="K37" s="4">
        <f t="shared" si="6"/>
        <v>640.62900000000002</v>
      </c>
    </row>
    <row r="38" spans="1:11" x14ac:dyDescent="0.3">
      <c r="A38" s="2">
        <v>0.28000000000000003</v>
      </c>
      <c r="B38" s="2">
        <f t="shared" si="0"/>
        <v>1.8866076785978117E-8</v>
      </c>
      <c r="C38" s="2">
        <f t="shared" si="1"/>
        <v>5.282501500073873E-9</v>
      </c>
      <c r="D38" s="2">
        <f t="shared" si="2"/>
        <v>98.805460750853243</v>
      </c>
      <c r="E38" s="2">
        <f t="shared" si="3"/>
        <v>4.4222083986332703E-7</v>
      </c>
      <c r="F38" s="2">
        <v>3.0000000000000001E-3</v>
      </c>
      <c r="G38" s="2">
        <f t="shared" si="7"/>
        <v>1.5E-3</v>
      </c>
      <c r="H38" s="2">
        <v>28</v>
      </c>
      <c r="I38" s="2">
        <f t="shared" si="4"/>
        <v>8.4000000000000005E-2</v>
      </c>
      <c r="J38" s="2">
        <f t="shared" si="5"/>
        <v>99.987352445193935</v>
      </c>
      <c r="K38" s="4">
        <f t="shared" si="6"/>
        <v>664.07600000000002</v>
      </c>
    </row>
    <row r="39" spans="1:11" x14ac:dyDescent="0.3">
      <c r="A39" s="2">
        <v>0.28999999999999998</v>
      </c>
      <c r="B39" s="2">
        <f t="shared" si="0"/>
        <v>2.6815886462388642E-8</v>
      </c>
      <c r="C39" s="2">
        <f t="shared" si="1"/>
        <v>7.7766070740927061E-9</v>
      </c>
      <c r="D39" s="2">
        <f t="shared" si="2"/>
        <v>98.761742100768572</v>
      </c>
      <c r="E39" s="2">
        <f t="shared" si="3"/>
        <v>6.2802806094914202E-7</v>
      </c>
      <c r="F39" s="2">
        <v>3.0000000000000001E-3</v>
      </c>
      <c r="G39" s="2">
        <f t="shared" si="7"/>
        <v>1.5E-3</v>
      </c>
      <c r="H39" s="2">
        <v>29</v>
      </c>
      <c r="I39" s="2">
        <f t="shared" si="4"/>
        <v>8.7000000000000008E-2</v>
      </c>
      <c r="J39" s="2">
        <f t="shared" si="5"/>
        <v>99.987347110923665</v>
      </c>
      <c r="K39" s="4">
        <f t="shared" si="6"/>
        <v>687.50300000000004</v>
      </c>
    </row>
    <row r="40" spans="1:11" x14ac:dyDescent="0.3">
      <c r="A40" s="2">
        <v>0.3</v>
      </c>
      <c r="B40" s="2">
        <f t="shared" si="0"/>
        <v>3.8115418759217033E-8</v>
      </c>
      <c r="C40" s="2">
        <f t="shared" si="1"/>
        <v>1.1434625627765109E-8</v>
      </c>
      <c r="D40" s="2">
        <f t="shared" si="2"/>
        <v>98.717948717948715</v>
      </c>
      <c r="E40" s="2">
        <f t="shared" si="3"/>
        <v>8.9190079896567857E-7</v>
      </c>
      <c r="F40" s="2">
        <v>3.0000000000000001E-3</v>
      </c>
      <c r="G40" s="2">
        <f t="shared" si="7"/>
        <v>1.5E-3</v>
      </c>
      <c r="H40" s="2">
        <v>30</v>
      </c>
      <c r="I40" s="2">
        <f t="shared" si="4"/>
        <v>0.09</v>
      </c>
      <c r="J40" s="2">
        <f t="shared" si="5"/>
        <v>99.987341772151893</v>
      </c>
      <c r="K40" s="4">
        <f t="shared" si="6"/>
        <v>710.91</v>
      </c>
    </row>
    <row r="41" spans="1:11" x14ac:dyDescent="0.3">
      <c r="A41" s="2">
        <v>0.31</v>
      </c>
      <c r="B41" s="2">
        <f t="shared" si="0"/>
        <v>5.4176108929691256E-8</v>
      </c>
      <c r="C41" s="2">
        <f t="shared" si="1"/>
        <v>1.6794593768204288E-8</v>
      </c>
      <c r="D41" s="2">
        <f t="shared" si="2"/>
        <v>98.67408041060736</v>
      </c>
      <c r="E41" s="2">
        <f t="shared" si="3"/>
        <v>1.2666374267761817E-6</v>
      </c>
      <c r="F41" s="2">
        <v>3.0000000000000001E-3</v>
      </c>
      <c r="G41" s="2">
        <f t="shared" si="7"/>
        <v>1.5E-3</v>
      </c>
      <c r="H41" s="2">
        <v>31</v>
      </c>
      <c r="I41" s="2">
        <f t="shared" si="4"/>
        <v>9.2999999999999999E-2</v>
      </c>
      <c r="J41" s="2">
        <f t="shared" si="5"/>
        <v>99.987336428872936</v>
      </c>
      <c r="K41" s="4">
        <f t="shared" si="6"/>
        <v>734.29700000000003</v>
      </c>
    </row>
    <row r="42" spans="1:11" x14ac:dyDescent="0.3">
      <c r="A42" s="2">
        <v>0.32</v>
      </c>
      <c r="B42" s="2">
        <f t="shared" si="0"/>
        <v>7.7004112954633834E-8</v>
      </c>
      <c r="C42" s="2">
        <f t="shared" si="1"/>
        <v>2.4641316145482829E-8</v>
      </c>
      <c r="D42" s="2">
        <f t="shared" si="2"/>
        <v>98.630136986301366</v>
      </c>
      <c r="E42" s="2">
        <f t="shared" si="3"/>
        <v>1.7988160786202464E-6</v>
      </c>
      <c r="F42" s="2">
        <v>3.0000000000000001E-3</v>
      </c>
      <c r="G42" s="2">
        <f t="shared" si="7"/>
        <v>1.5E-3</v>
      </c>
      <c r="H42" s="2">
        <v>32</v>
      </c>
      <c r="I42" s="2">
        <f t="shared" si="4"/>
        <v>9.6000000000000002E-2</v>
      </c>
      <c r="J42" s="2">
        <f t="shared" si="5"/>
        <v>99.987331081081081</v>
      </c>
      <c r="K42" s="4">
        <f t="shared" si="6"/>
        <v>757.66399999999999</v>
      </c>
    </row>
    <row r="43" spans="1:11" x14ac:dyDescent="0.3">
      <c r="A43" s="2">
        <v>0.33</v>
      </c>
      <c r="B43" s="2">
        <f t="shared" si="0"/>
        <v>1.0945089838112885E-7</v>
      </c>
      <c r="C43" s="2">
        <f t="shared" si="1"/>
        <v>3.6118796465772521E-8</v>
      </c>
      <c r="D43" s="2">
        <f t="shared" si="2"/>
        <v>98.586118251928028</v>
      </c>
      <c r="E43" s="2">
        <f t="shared" si="3"/>
        <v>2.5545839682155478E-6</v>
      </c>
      <c r="F43" s="2">
        <v>3.0000000000000001E-3</v>
      </c>
      <c r="G43" s="2">
        <f t="shared" si="7"/>
        <v>1.5E-3</v>
      </c>
      <c r="H43" s="2">
        <v>33</v>
      </c>
      <c r="I43" s="2">
        <f t="shared" si="4"/>
        <v>9.9000000000000005E-2</v>
      </c>
      <c r="J43" s="2">
        <f t="shared" si="5"/>
        <v>99.9873257287706</v>
      </c>
      <c r="K43" s="4">
        <f t="shared" si="6"/>
        <v>781.01099999999997</v>
      </c>
    </row>
    <row r="44" spans="1:11" x14ac:dyDescent="0.3">
      <c r="A44" s="2">
        <v>0.34</v>
      </c>
      <c r="B44" s="2">
        <f t="shared" si="0"/>
        <v>1.5556942382744857E-7</v>
      </c>
      <c r="C44" s="2">
        <f t="shared" si="1"/>
        <v>5.289360410133252E-8</v>
      </c>
      <c r="D44" s="2">
        <f t="shared" si="2"/>
        <v>98.542024013722127</v>
      </c>
      <c r="E44" s="2">
        <f t="shared" si="3"/>
        <v>3.6278789636561008E-6</v>
      </c>
      <c r="F44" s="2">
        <v>3.0000000000000001E-3</v>
      </c>
      <c r="G44" s="2">
        <f t="shared" si="7"/>
        <v>1.5E-3</v>
      </c>
      <c r="H44" s="2">
        <v>34</v>
      </c>
      <c r="I44" s="2">
        <f t="shared" si="4"/>
        <v>0.10200000000000001</v>
      </c>
      <c r="J44" s="2">
        <f t="shared" si="5"/>
        <v>99.987320371935752</v>
      </c>
      <c r="K44" s="4">
        <f t="shared" si="6"/>
        <v>804.33800000000008</v>
      </c>
    </row>
    <row r="45" spans="1:11" x14ac:dyDescent="0.3">
      <c r="A45" s="2">
        <v>0.35</v>
      </c>
      <c r="B45" s="2">
        <f t="shared" si="0"/>
        <v>2.2112039787266392E-7</v>
      </c>
      <c r="C45" s="2">
        <f t="shared" si="1"/>
        <v>7.7392139255432364E-8</v>
      </c>
      <c r="D45" s="2">
        <f t="shared" si="2"/>
        <v>98.497854077253223</v>
      </c>
      <c r="E45" s="2">
        <f t="shared" si="3"/>
        <v>5.1521052704330693E-6</v>
      </c>
      <c r="F45" s="2">
        <v>3.0000000000000001E-3</v>
      </c>
      <c r="G45" s="2">
        <f t="shared" si="7"/>
        <v>1.5E-3</v>
      </c>
      <c r="H45" s="2">
        <v>35</v>
      </c>
      <c r="I45" s="2">
        <f t="shared" si="4"/>
        <v>0.105</v>
      </c>
      <c r="J45" s="2">
        <f t="shared" si="5"/>
        <v>99.987315010570825</v>
      </c>
      <c r="K45" s="4">
        <f t="shared" si="6"/>
        <v>827.64499999999998</v>
      </c>
    </row>
    <row r="46" spans="1:11" x14ac:dyDescent="0.3">
      <c r="A46" s="2">
        <v>0.36</v>
      </c>
      <c r="B46" s="2">
        <f t="shared" si="0"/>
        <v>3.1429185460707311E-7</v>
      </c>
      <c r="C46" s="2">
        <f t="shared" si="1"/>
        <v>1.1314506765854632E-7</v>
      </c>
      <c r="D46" s="2">
        <f t="shared" si="2"/>
        <v>98.453608247422679</v>
      </c>
      <c r="E46" s="2">
        <f t="shared" si="3"/>
        <v>7.3167143752526622E-6</v>
      </c>
      <c r="F46" s="2">
        <v>3.0000000000000001E-3</v>
      </c>
      <c r="G46" s="2">
        <f t="shared" si="7"/>
        <v>1.5E-3</v>
      </c>
      <c r="H46" s="2">
        <v>36</v>
      </c>
      <c r="I46" s="2">
        <f t="shared" si="4"/>
        <v>0.108</v>
      </c>
      <c r="J46" s="2">
        <f t="shared" si="5"/>
        <v>99.987309644670049</v>
      </c>
      <c r="K46" s="4">
        <f t="shared" si="6"/>
        <v>850.93200000000002</v>
      </c>
    </row>
    <row r="47" spans="1:11" x14ac:dyDescent="0.3">
      <c r="A47" s="2">
        <v>0.37</v>
      </c>
      <c r="B47" s="2">
        <f t="shared" si="0"/>
        <v>4.467219287051936E-7</v>
      </c>
      <c r="C47" s="2">
        <f t="shared" si="1"/>
        <v>1.6528711362092163E-7</v>
      </c>
      <c r="D47" s="2">
        <f t="shared" si="2"/>
        <v>98.40928632846088</v>
      </c>
      <c r="E47" s="2">
        <f t="shared" si="3"/>
        <v>1.0390752061682804E-5</v>
      </c>
      <c r="F47" s="2">
        <v>3.0000000000000001E-3</v>
      </c>
      <c r="G47" s="2">
        <f t="shared" si="7"/>
        <v>1.5E-3</v>
      </c>
      <c r="H47" s="2">
        <v>37</v>
      </c>
      <c r="I47" s="2">
        <f t="shared" si="4"/>
        <v>0.111</v>
      </c>
      <c r="J47" s="2">
        <f t="shared" si="5"/>
        <v>99.987304274227682</v>
      </c>
      <c r="K47" s="4">
        <f t="shared" si="6"/>
        <v>874.19899999999996</v>
      </c>
    </row>
    <row r="48" spans="1:11" x14ac:dyDescent="0.3">
      <c r="A48" s="2">
        <v>0.38</v>
      </c>
      <c r="B48" s="2">
        <f t="shared" si="0"/>
        <v>6.3495258582184813E-7</v>
      </c>
      <c r="C48" s="2">
        <f t="shared" si="1"/>
        <v>2.4128198261230227E-7</v>
      </c>
      <c r="D48" s="2">
        <f t="shared" si="2"/>
        <v>98.364888123924274</v>
      </c>
      <c r="E48" s="2">
        <f t="shared" si="3"/>
        <v>1.4756298094499752E-5</v>
      </c>
      <c r="F48" s="2">
        <v>3.0000000000000001E-3</v>
      </c>
      <c r="G48" s="2">
        <f t="shared" si="7"/>
        <v>1.5E-3</v>
      </c>
      <c r="H48" s="2">
        <v>38</v>
      </c>
      <c r="I48" s="2">
        <f t="shared" si="4"/>
        <v>0.114</v>
      </c>
      <c r="J48" s="2">
        <f t="shared" si="5"/>
        <v>99.987298899237928</v>
      </c>
      <c r="K48" s="4">
        <f t="shared" si="6"/>
        <v>897.44600000000003</v>
      </c>
    </row>
    <row r="49" spans="1:11" x14ac:dyDescent="0.3">
      <c r="A49" s="2">
        <v>0.39</v>
      </c>
      <c r="B49" s="2">
        <f t="shared" si="0"/>
        <v>9.0249589514836341E-7</v>
      </c>
      <c r="C49" s="2">
        <f t="shared" si="1"/>
        <v>3.5197339910786175E-7</v>
      </c>
      <c r="D49" s="2">
        <f t="shared" si="2"/>
        <v>98.320413436692505</v>
      </c>
      <c r="E49" s="2">
        <f t="shared" si="3"/>
        <v>2.0955954685344998E-5</v>
      </c>
      <c r="F49" s="2">
        <v>3.0000000000000001E-3</v>
      </c>
      <c r="G49" s="2">
        <f t="shared" si="7"/>
        <v>1.5E-3</v>
      </c>
      <c r="H49" s="2">
        <v>39</v>
      </c>
      <c r="I49" s="2">
        <f t="shared" si="4"/>
        <v>0.11700000000000001</v>
      </c>
      <c r="J49" s="2">
        <f t="shared" si="5"/>
        <v>99.987293519695044</v>
      </c>
      <c r="K49" s="4">
        <f t="shared" si="6"/>
        <v>920.673</v>
      </c>
    </row>
    <row r="50" spans="1:11" x14ac:dyDescent="0.3">
      <c r="A50" s="2">
        <v>0.4</v>
      </c>
      <c r="B50" s="2">
        <f t="shared" si="0"/>
        <v>1.2827709441858025E-6</v>
      </c>
      <c r="C50" s="2">
        <f t="shared" si="1"/>
        <v>5.1310837767432103E-7</v>
      </c>
      <c r="D50" s="2">
        <f t="shared" si="2"/>
        <v>98.275862068965523</v>
      </c>
      <c r="E50" s="2">
        <f t="shared" si="3"/>
        <v>2.9760285905110618E-5</v>
      </c>
      <c r="F50" s="2">
        <v>3.0000000000000001E-3</v>
      </c>
      <c r="G50" s="2">
        <f t="shared" si="7"/>
        <v>1.5E-3</v>
      </c>
      <c r="H50" s="2">
        <v>40</v>
      </c>
      <c r="I50" s="2">
        <f t="shared" si="4"/>
        <v>0.12</v>
      </c>
      <c r="J50" s="2">
        <f t="shared" si="5"/>
        <v>99.987288135593218</v>
      </c>
      <c r="K50" s="4">
        <f t="shared" si="6"/>
        <v>943.88</v>
      </c>
    </row>
    <row r="51" spans="1:11" x14ac:dyDescent="0.3">
      <c r="A51" s="2">
        <v>0.41</v>
      </c>
      <c r="B51" s="2">
        <f t="shared" si="0"/>
        <v>1.8232782485338277E-6</v>
      </c>
      <c r="C51" s="2">
        <f t="shared" si="1"/>
        <v>7.4754408189886932E-7</v>
      </c>
      <c r="D51" s="2">
        <f t="shared" si="2"/>
        <v>98.231233822260563</v>
      </c>
      <c r="E51" s="2">
        <f t="shared" si="3"/>
        <v>4.2263589801014125E-5</v>
      </c>
      <c r="F51" s="2">
        <v>3.0000000000000001E-3</v>
      </c>
      <c r="G51" s="2">
        <f t="shared" si="7"/>
        <v>1.5E-3</v>
      </c>
      <c r="H51" s="2">
        <v>41</v>
      </c>
      <c r="I51" s="2">
        <f t="shared" si="4"/>
        <v>0.123</v>
      </c>
      <c r="J51" s="2">
        <f t="shared" si="5"/>
        <v>99.987282746926667</v>
      </c>
      <c r="K51" s="4">
        <f t="shared" si="6"/>
        <v>967.06699999999989</v>
      </c>
    </row>
    <row r="52" spans="1:11" x14ac:dyDescent="0.3">
      <c r="A52" s="2">
        <v>0.42</v>
      </c>
      <c r="B52" s="2">
        <f t="shared" si="0"/>
        <v>2.5915330861653362E-6</v>
      </c>
      <c r="C52" s="2">
        <f t="shared" si="1"/>
        <v>1.0884438961894413E-6</v>
      </c>
      <c r="D52" s="2">
        <f t="shared" si="2"/>
        <v>98.186528497409327</v>
      </c>
      <c r="E52" s="2">
        <f t="shared" si="3"/>
        <v>6.001990627558919E-5</v>
      </c>
      <c r="F52" s="2">
        <v>3.0000000000000001E-3</v>
      </c>
      <c r="G52" s="2">
        <f t="shared" si="7"/>
        <v>1.5E-3</v>
      </c>
      <c r="H52" s="2">
        <v>42</v>
      </c>
      <c r="I52" s="2">
        <f t="shared" si="4"/>
        <v>0.126</v>
      </c>
      <c r="J52" s="2">
        <f t="shared" si="5"/>
        <v>99.987277353689564</v>
      </c>
      <c r="K52" s="4">
        <f t="shared" si="6"/>
        <v>990.23399999999992</v>
      </c>
    </row>
    <row r="53" spans="1:11" x14ac:dyDescent="0.3">
      <c r="A53" s="2">
        <v>0.43</v>
      </c>
      <c r="B53" s="2">
        <f t="shared" si="0"/>
        <v>3.6834988945759129E-6</v>
      </c>
      <c r="C53" s="2">
        <f t="shared" si="1"/>
        <v>1.5839045246676425E-6</v>
      </c>
      <c r="D53" s="2">
        <f t="shared" si="2"/>
        <v>98.141745894554887</v>
      </c>
      <c r="E53" s="2">
        <f t="shared" si="3"/>
        <v>8.5236164420486634E-5</v>
      </c>
      <c r="F53" s="2">
        <v>3.0000000000000001E-3</v>
      </c>
      <c r="G53" s="2">
        <f t="shared" si="7"/>
        <v>1.5E-3</v>
      </c>
      <c r="H53" s="2">
        <v>43</v>
      </c>
      <c r="I53" s="2">
        <f t="shared" si="4"/>
        <v>0.129</v>
      </c>
      <c r="J53" s="2">
        <f t="shared" si="5"/>
        <v>99.98727195587611</v>
      </c>
      <c r="K53" s="4">
        <f t="shared" si="6"/>
        <v>1013.381</v>
      </c>
    </row>
    <row r="54" spans="1:11" x14ac:dyDescent="0.3">
      <c r="A54" s="2">
        <v>0.44</v>
      </c>
      <c r="B54" s="2">
        <f t="shared" si="0"/>
        <v>5.2355741544126731E-6</v>
      </c>
      <c r="C54" s="2">
        <f t="shared" si="1"/>
        <v>2.3036526279415761E-6</v>
      </c>
      <c r="D54" s="2">
        <f t="shared" si="2"/>
        <v>98.096885813148788</v>
      </c>
      <c r="E54" s="2">
        <f t="shared" si="3"/>
        <v>1.2104647445002098E-4</v>
      </c>
      <c r="F54" s="2">
        <v>3.0000000000000001E-3</v>
      </c>
      <c r="G54" s="2">
        <f t="shared" si="7"/>
        <v>1.5E-3</v>
      </c>
      <c r="H54" s="2">
        <v>44</v>
      </c>
      <c r="I54" s="2">
        <f t="shared" si="4"/>
        <v>0.13200000000000001</v>
      </c>
      <c r="J54" s="2">
        <f t="shared" si="5"/>
        <v>99.987266553480481</v>
      </c>
      <c r="K54" s="4">
        <f t="shared" si="6"/>
        <v>1036.5079999999998</v>
      </c>
    </row>
    <row r="55" spans="1:11" x14ac:dyDescent="0.3">
      <c r="A55" s="2">
        <v>0.45</v>
      </c>
      <c r="B55" s="2">
        <f t="shared" si="0"/>
        <v>7.4416300525398126E-6</v>
      </c>
      <c r="C55" s="2">
        <f t="shared" si="1"/>
        <v>3.3487335236429158E-6</v>
      </c>
      <c r="D55" s="2">
        <f t="shared" si="2"/>
        <v>98.051948051948045</v>
      </c>
      <c r="E55" s="2">
        <f t="shared" si="3"/>
        <v>1.7190165421366967E-4</v>
      </c>
      <c r="F55" s="2">
        <v>3.0000000000000001E-3</v>
      </c>
      <c r="G55" s="2">
        <f t="shared" si="7"/>
        <v>1.5E-3</v>
      </c>
      <c r="H55" s="2">
        <v>45</v>
      </c>
      <c r="I55" s="2">
        <f t="shared" si="4"/>
        <v>0.13500000000000001</v>
      </c>
      <c r="J55" s="2">
        <f t="shared" si="5"/>
        <v>99.98726114649682</v>
      </c>
      <c r="K55" s="4">
        <f t="shared" si="6"/>
        <v>1059.615</v>
      </c>
    </row>
    <row r="56" spans="1:11" x14ac:dyDescent="0.3">
      <c r="A56" s="2">
        <v>0.46</v>
      </c>
      <c r="B56" s="2">
        <f t="shared" si="0"/>
        <v>1.0577227115129001E-5</v>
      </c>
      <c r="C56" s="2">
        <f t="shared" si="1"/>
        <v>4.8655244729593403E-6</v>
      </c>
      <c r="D56" s="2">
        <f t="shared" si="2"/>
        <v>98.006932409012137</v>
      </c>
      <c r="E56" s="2">
        <f t="shared" si="3"/>
        <v>2.4412240181717731E-4</v>
      </c>
      <c r="F56" s="2">
        <v>3.0000000000000001E-3</v>
      </c>
      <c r="G56" s="2">
        <f t="shared" si="7"/>
        <v>1.5E-3</v>
      </c>
      <c r="H56" s="2">
        <v>46</v>
      </c>
      <c r="I56" s="2">
        <f t="shared" si="4"/>
        <v>0.13800000000000001</v>
      </c>
      <c r="J56" s="2">
        <f t="shared" si="5"/>
        <v>99.987255734919287</v>
      </c>
      <c r="K56" s="4">
        <f t="shared" si="6"/>
        <v>1082.702</v>
      </c>
    </row>
    <row r="57" spans="1:11" x14ac:dyDescent="0.3">
      <c r="A57" s="2">
        <v>0.47</v>
      </c>
      <c r="B57" s="2">
        <f t="shared" si="0"/>
        <v>1.5034035733290101E-5</v>
      </c>
      <c r="C57" s="2">
        <f t="shared" si="1"/>
        <v>7.0659967946463469E-6</v>
      </c>
      <c r="D57" s="2">
        <f t="shared" si="2"/>
        <v>97.961838681699916</v>
      </c>
      <c r="E57" s="2">
        <f t="shared" si="3"/>
        <v>3.4668486400966979E-4</v>
      </c>
      <c r="F57" s="2">
        <v>3.0000000000000001E-3</v>
      </c>
      <c r="G57" s="2">
        <f t="shared" si="7"/>
        <v>1.5E-3</v>
      </c>
      <c r="H57" s="2">
        <v>47</v>
      </c>
      <c r="I57" s="2">
        <f t="shared" si="4"/>
        <v>0.14100000000000001</v>
      </c>
      <c r="J57" s="2">
        <f t="shared" si="5"/>
        <v>99.987250318742028</v>
      </c>
      <c r="K57" s="4">
        <f t="shared" si="6"/>
        <v>1105.769</v>
      </c>
    </row>
    <row r="58" spans="1:11" x14ac:dyDescent="0.3">
      <c r="A58" s="2">
        <v>0.48</v>
      </c>
      <c r="B58" s="2">
        <f t="shared" si="0"/>
        <v>2.1368760081613442E-5</v>
      </c>
      <c r="C58" s="2">
        <f t="shared" si="1"/>
        <v>1.0257004839174451E-5</v>
      </c>
      <c r="D58" s="2">
        <f t="shared" si="2"/>
        <v>97.916666666666671</v>
      </c>
      <c r="E58" s="2">
        <f t="shared" si="3"/>
        <v>4.9233623228037366E-4</v>
      </c>
      <c r="F58" s="2">
        <v>3.0000000000000001E-3</v>
      </c>
      <c r="G58" s="2">
        <f t="shared" si="7"/>
        <v>1.5E-3</v>
      </c>
      <c r="H58" s="2">
        <v>48</v>
      </c>
      <c r="I58" s="2">
        <f t="shared" si="4"/>
        <v>0.14400000000000002</v>
      </c>
      <c r="J58" s="2">
        <f t="shared" si="5"/>
        <v>99.987244897959187</v>
      </c>
      <c r="K58" s="4">
        <f t="shared" si="6"/>
        <v>1128.816</v>
      </c>
    </row>
    <row r="59" spans="1:11" x14ac:dyDescent="0.3">
      <c r="A59" s="2">
        <v>0.49</v>
      </c>
      <c r="B59" s="2">
        <f t="shared" si="0"/>
        <v>3.0372676562505069E-5</v>
      </c>
      <c r="C59" s="2">
        <f t="shared" si="1"/>
        <v>1.4882611515627484E-5</v>
      </c>
      <c r="D59" s="2">
        <f t="shared" si="2"/>
        <v>97.871416159860985</v>
      </c>
      <c r="E59" s="2">
        <f t="shared" si="3"/>
        <v>6.9917901446886683E-4</v>
      </c>
      <c r="F59" s="2">
        <v>3.0000000000000001E-3</v>
      </c>
      <c r="G59" s="2">
        <f t="shared" si="7"/>
        <v>1.5E-3</v>
      </c>
      <c r="H59" s="2">
        <v>49</v>
      </c>
      <c r="I59" s="2">
        <f t="shared" si="4"/>
        <v>0.14699999999999999</v>
      </c>
      <c r="J59" s="2">
        <f t="shared" si="5"/>
        <v>99.987239472564866</v>
      </c>
      <c r="K59" s="4">
        <f t="shared" si="6"/>
        <v>1151.8430000000001</v>
      </c>
    </row>
    <row r="60" spans="1:11" x14ac:dyDescent="0.3">
      <c r="A60" s="2">
        <v>0.5</v>
      </c>
      <c r="B60" s="2">
        <f t="shared" si="0"/>
        <v>4.317047288908547E-5</v>
      </c>
      <c r="C60" s="2">
        <f t="shared" si="1"/>
        <v>2.1585236444542735E-5</v>
      </c>
      <c r="D60" s="2">
        <f t="shared" si="2"/>
        <v>97.826086956521735</v>
      </c>
      <c r="E60" s="2">
        <f t="shared" si="3"/>
        <v>9.929208764489657E-4</v>
      </c>
      <c r="F60" s="2">
        <v>3.0000000000000001E-3</v>
      </c>
      <c r="G60" s="2">
        <f t="shared" si="7"/>
        <v>1.5E-3</v>
      </c>
      <c r="H60" s="2">
        <v>50</v>
      </c>
      <c r="I60" s="2">
        <f t="shared" si="4"/>
        <v>0.15</v>
      </c>
      <c r="J60" s="2">
        <f t="shared" si="5"/>
        <v>99.987234042553197</v>
      </c>
      <c r="K60" s="4">
        <f t="shared" si="6"/>
        <v>1174.8499999999999</v>
      </c>
    </row>
    <row r="61" spans="1:11" x14ac:dyDescent="0.3">
      <c r="A61" s="2">
        <v>0.51</v>
      </c>
      <c r="B61" s="2">
        <f t="shared" si="0"/>
        <v>6.1360733889864524E-5</v>
      </c>
      <c r="C61" s="2">
        <f t="shared" si="1"/>
        <v>3.1293974283830906E-5</v>
      </c>
      <c r="D61" s="2">
        <f t="shared" si="2"/>
        <v>97.78067885117494</v>
      </c>
      <c r="E61" s="2">
        <f t="shared" si="3"/>
        <v>1.4100696647890867E-3</v>
      </c>
      <c r="F61" s="2">
        <v>3.0000000000000001E-3</v>
      </c>
      <c r="G61" s="2">
        <f t="shared" si="7"/>
        <v>1.5E-3</v>
      </c>
      <c r="H61" s="2">
        <v>51</v>
      </c>
      <c r="I61" s="2">
        <f t="shared" si="4"/>
        <v>0.153</v>
      </c>
      <c r="J61" s="2">
        <f t="shared" si="5"/>
        <v>99.987228607918269</v>
      </c>
      <c r="K61" s="4">
        <f t="shared" si="6"/>
        <v>1197.837</v>
      </c>
    </row>
    <row r="62" spans="1:11" x14ac:dyDescent="0.3">
      <c r="A62" s="2">
        <v>0.52</v>
      </c>
      <c r="B62" s="2">
        <f t="shared" si="0"/>
        <v>8.7215622249763662E-5</v>
      </c>
      <c r="C62" s="2">
        <f t="shared" si="1"/>
        <v>4.5352123569877104E-5</v>
      </c>
      <c r="D62" s="2">
        <f t="shared" si="2"/>
        <v>97.735191637630663</v>
      </c>
      <c r="E62" s="2">
        <f t="shared" si="3"/>
        <v>2.0024706868545738E-3</v>
      </c>
      <c r="F62" s="2">
        <v>3.0000000000000001E-3</v>
      </c>
      <c r="G62" s="2">
        <f t="shared" si="7"/>
        <v>1.5E-3</v>
      </c>
      <c r="H62" s="2">
        <v>52</v>
      </c>
      <c r="I62" s="2">
        <f t="shared" si="4"/>
        <v>0.156</v>
      </c>
      <c r="J62" s="2">
        <f t="shared" si="5"/>
        <v>99.987223168654168</v>
      </c>
      <c r="K62" s="4">
        <f t="shared" si="6"/>
        <v>1220.8040000000001</v>
      </c>
    </row>
    <row r="63" spans="1:11" x14ac:dyDescent="0.3">
      <c r="A63" s="2">
        <v>0.53</v>
      </c>
      <c r="B63" s="2">
        <f t="shared" si="0"/>
        <v>1.2396469649747293E-4</v>
      </c>
      <c r="C63" s="2">
        <f t="shared" si="1"/>
        <v>6.5701289143660661E-5</v>
      </c>
      <c r="D63" s="2">
        <f t="shared" si="2"/>
        <v>97.689625108979953</v>
      </c>
      <c r="E63" s="2">
        <f t="shared" si="3"/>
        <v>2.8437501376520286E-3</v>
      </c>
      <c r="F63" s="2">
        <v>3.0000000000000001E-3</v>
      </c>
      <c r="G63" s="2">
        <f t="shared" si="7"/>
        <v>1.5E-3</v>
      </c>
      <c r="H63" s="2">
        <v>53</v>
      </c>
      <c r="I63" s="2">
        <f t="shared" si="4"/>
        <v>0.159</v>
      </c>
      <c r="J63" s="2">
        <f t="shared" si="5"/>
        <v>99.987217724755013</v>
      </c>
      <c r="K63" s="4">
        <f t="shared" si="6"/>
        <v>1243.7509999999997</v>
      </c>
    </row>
    <row r="64" spans="1:11" x14ac:dyDescent="0.3">
      <c r="A64" s="2">
        <v>0.54</v>
      </c>
      <c r="B64" s="2">
        <f t="shared" si="0"/>
        <v>1.7619831821205319E-4</v>
      </c>
      <c r="C64" s="2">
        <f t="shared" si="1"/>
        <v>9.5147091834508736E-5</v>
      </c>
      <c r="D64" s="2">
        <f t="shared" si="2"/>
        <v>97.643979057591622</v>
      </c>
      <c r="E64" s="2">
        <f t="shared" si="3"/>
        <v>4.0384654534202594E-3</v>
      </c>
      <c r="F64" s="2">
        <v>3.0000000000000001E-3</v>
      </c>
      <c r="G64" s="2">
        <f t="shared" si="7"/>
        <v>1.5E-3</v>
      </c>
      <c r="H64" s="2">
        <v>54</v>
      </c>
      <c r="I64" s="2">
        <f t="shared" si="4"/>
        <v>0.16200000000000001</v>
      </c>
      <c r="J64" s="2">
        <f t="shared" si="5"/>
        <v>99.987212276214834</v>
      </c>
      <c r="K64" s="4">
        <f t="shared" si="6"/>
        <v>1266.6780000000001</v>
      </c>
    </row>
    <row r="65" spans="1:11" x14ac:dyDescent="0.3">
      <c r="A65" s="2">
        <v>0.55000000000000004</v>
      </c>
      <c r="B65" s="2">
        <f t="shared" si="0"/>
        <v>2.5044103842403019E-4</v>
      </c>
      <c r="C65" s="2">
        <f t="shared" si="1"/>
        <v>1.3774257113321662E-4</v>
      </c>
      <c r="D65" s="2">
        <f t="shared" si="2"/>
        <v>97.598253275109172</v>
      </c>
      <c r="E65" s="2">
        <f t="shared" si="3"/>
        <v>5.7350997799102913E-3</v>
      </c>
      <c r="F65" s="2">
        <v>3.0000000000000001E-3</v>
      </c>
      <c r="G65" s="2">
        <f t="shared" si="7"/>
        <v>1.5E-3</v>
      </c>
      <c r="H65" s="2">
        <v>55</v>
      </c>
      <c r="I65" s="2">
        <f t="shared" si="4"/>
        <v>0.16500000000000001</v>
      </c>
      <c r="J65" s="2">
        <f t="shared" si="5"/>
        <v>99.987206823027719</v>
      </c>
      <c r="K65" s="4">
        <f t="shared" si="6"/>
        <v>1289.585</v>
      </c>
    </row>
    <row r="66" spans="1:11" x14ac:dyDescent="0.3">
      <c r="A66" s="2">
        <v>0.56000000000000005</v>
      </c>
      <c r="B66" s="2">
        <f t="shared" si="0"/>
        <v>3.5596658544799438E-4</v>
      </c>
      <c r="C66" s="2">
        <f t="shared" si="1"/>
        <v>1.9934128785087688E-4</v>
      </c>
      <c r="D66" s="2">
        <f t="shared" si="2"/>
        <v>97.552447552447546</v>
      </c>
      <c r="E66" s="2">
        <f t="shared" si="3"/>
        <v>8.1445154750501118E-3</v>
      </c>
      <c r="F66" s="2">
        <v>3.0000000000000001E-3</v>
      </c>
      <c r="G66" s="2">
        <f t="shared" si="7"/>
        <v>1.5E-3</v>
      </c>
      <c r="H66" s="2">
        <v>56</v>
      </c>
      <c r="I66" s="2">
        <f t="shared" si="4"/>
        <v>0.16800000000000001</v>
      </c>
      <c r="J66" s="2">
        <f t="shared" si="5"/>
        <v>99.987201365187715</v>
      </c>
      <c r="K66" s="4">
        <f t="shared" si="6"/>
        <v>1312.4720000000002</v>
      </c>
    </row>
    <row r="67" spans="1:11" x14ac:dyDescent="0.3">
      <c r="A67" s="2">
        <v>0.56999999999999995</v>
      </c>
      <c r="B67" s="2">
        <f t="shared" si="0"/>
        <v>5.0595625504674274E-4</v>
      </c>
      <c r="C67" s="2">
        <f t="shared" si="1"/>
        <v>2.8839506537664333E-4</v>
      </c>
      <c r="D67" s="2">
        <f t="shared" si="2"/>
        <v>97.506561679790025</v>
      </c>
      <c r="E67" s="2">
        <f t="shared" si="3"/>
        <v>1.1566159990368538E-2</v>
      </c>
      <c r="F67" s="2">
        <v>3.0000000000000001E-3</v>
      </c>
      <c r="G67" s="2">
        <f t="shared" si="7"/>
        <v>1.5E-3</v>
      </c>
      <c r="H67" s="2">
        <v>57</v>
      </c>
      <c r="I67" s="2">
        <f t="shared" si="4"/>
        <v>0.17100000000000001</v>
      </c>
      <c r="J67" s="2">
        <f t="shared" si="5"/>
        <v>99.987195902688867</v>
      </c>
      <c r="K67" s="4">
        <f t="shared" si="6"/>
        <v>1335.3389999999999</v>
      </c>
    </row>
    <row r="68" spans="1:11" x14ac:dyDescent="0.3">
      <c r="A68" s="2">
        <v>0.57999999999999996</v>
      </c>
      <c r="B68" s="2">
        <f t="shared" si="0"/>
        <v>7.1914539853664328E-4</v>
      </c>
      <c r="C68" s="2">
        <f t="shared" si="1"/>
        <v>4.1710433115125308E-4</v>
      </c>
      <c r="D68" s="2">
        <f t="shared" si="2"/>
        <v>97.460595446584932</v>
      </c>
      <c r="E68" s="2">
        <f t="shared" si="3"/>
        <v>1.6425280902576934E-2</v>
      </c>
      <c r="F68" s="2">
        <v>3.0000000000000001E-3</v>
      </c>
      <c r="G68" s="2">
        <f t="shared" si="7"/>
        <v>1.5E-3</v>
      </c>
      <c r="H68" s="2">
        <v>58</v>
      </c>
      <c r="I68" s="2">
        <f t="shared" si="4"/>
        <v>0.17400000000000002</v>
      </c>
      <c r="J68" s="2">
        <f t="shared" si="5"/>
        <v>99.987190435525193</v>
      </c>
      <c r="K68" s="4">
        <f t="shared" si="6"/>
        <v>1358.1860000000001</v>
      </c>
    </row>
    <row r="69" spans="1:11" x14ac:dyDescent="0.3">
      <c r="A69" s="2">
        <v>0.59</v>
      </c>
      <c r="B69" s="2">
        <f t="shared" si="0"/>
        <v>1.0221636732187839E-3</v>
      </c>
      <c r="C69" s="2">
        <f t="shared" si="1"/>
        <v>6.0307656719908243E-4</v>
      </c>
      <c r="D69" s="2">
        <f t="shared" si="2"/>
        <v>97.41454864154251</v>
      </c>
      <c r="E69" s="2">
        <f t="shared" si="3"/>
        <v>2.3325775022852647E-2</v>
      </c>
      <c r="F69" s="2">
        <v>3.0000000000000001E-3</v>
      </c>
      <c r="G69" s="2">
        <f t="shared" si="7"/>
        <v>1.5E-3</v>
      </c>
      <c r="H69" s="2">
        <v>59</v>
      </c>
      <c r="I69" s="2">
        <f t="shared" si="4"/>
        <v>0.17699999999999999</v>
      </c>
      <c r="J69" s="2">
        <f t="shared" si="5"/>
        <v>99.987184963690737</v>
      </c>
      <c r="K69" s="4">
        <f t="shared" si="6"/>
        <v>1381.0130000000001</v>
      </c>
    </row>
    <row r="70" spans="1:11" x14ac:dyDescent="0.3">
      <c r="A70" s="2">
        <v>0.6</v>
      </c>
      <c r="B70" s="2">
        <f t="shared" si="0"/>
        <v>1.4528613780279923E-3</v>
      </c>
      <c r="C70" s="2">
        <f t="shared" si="1"/>
        <v>8.717168268167954E-4</v>
      </c>
      <c r="D70" s="2">
        <f t="shared" si="2"/>
        <v>97.368421052631575</v>
      </c>
      <c r="E70" s="2">
        <f t="shared" si="3"/>
        <v>3.3125239419038222E-2</v>
      </c>
      <c r="F70" s="2">
        <v>3.0000000000000001E-3</v>
      </c>
      <c r="G70" s="2">
        <f t="shared" si="7"/>
        <v>1.5E-3</v>
      </c>
      <c r="H70" s="2">
        <v>60</v>
      </c>
      <c r="I70" s="2">
        <f t="shared" si="4"/>
        <v>0.18</v>
      </c>
      <c r="J70" s="2">
        <f t="shared" si="5"/>
        <v>99.987179487179489</v>
      </c>
      <c r="K70" s="4">
        <f t="shared" si="6"/>
        <v>1403.82</v>
      </c>
    </row>
    <row r="71" spans="1:11" x14ac:dyDescent="0.3">
      <c r="A71" s="2">
        <v>0.61</v>
      </c>
      <c r="B71" s="2">
        <f t="shared" si="0"/>
        <v>2.0650373701278282E-3</v>
      </c>
      <c r="C71" s="2">
        <f t="shared" si="1"/>
        <v>1.2596727957779751E-3</v>
      </c>
      <c r="D71" s="2">
        <f t="shared" si="2"/>
        <v>97.322212467076383</v>
      </c>
      <c r="E71" s="2">
        <f t="shared" si="3"/>
        <v>4.7041551291511927E-2</v>
      </c>
      <c r="F71" s="2">
        <v>3.0000000000000001E-3</v>
      </c>
      <c r="G71" s="2">
        <f t="shared" si="7"/>
        <v>1.5E-3</v>
      </c>
      <c r="H71" s="2">
        <v>61</v>
      </c>
      <c r="I71" s="2">
        <f t="shared" si="4"/>
        <v>0.183</v>
      </c>
      <c r="J71" s="2">
        <f t="shared" si="5"/>
        <v>99.987174005985466</v>
      </c>
      <c r="K71" s="4">
        <f t="shared" si="6"/>
        <v>1426.607</v>
      </c>
    </row>
    <row r="72" spans="1:11" x14ac:dyDescent="0.3">
      <c r="A72" s="2">
        <v>0.62</v>
      </c>
      <c r="B72" s="2">
        <f t="shared" si="0"/>
        <v>2.9351591309796318E-3</v>
      </c>
      <c r="C72" s="2">
        <f t="shared" si="1"/>
        <v>1.8197986612073717E-3</v>
      </c>
      <c r="D72" s="2">
        <f t="shared" si="2"/>
        <v>97.275922671353257</v>
      </c>
      <c r="E72" s="2">
        <f t="shared" si="3"/>
        <v>6.680422182109641E-2</v>
      </c>
      <c r="F72" s="2">
        <v>3.0000000000000001E-3</v>
      </c>
      <c r="G72" s="2">
        <f t="shared" si="7"/>
        <v>1.5E-3</v>
      </c>
      <c r="H72" s="2">
        <v>62</v>
      </c>
      <c r="I72" s="2">
        <f t="shared" si="4"/>
        <v>0.186</v>
      </c>
      <c r="J72" s="2">
        <f t="shared" si="5"/>
        <v>99.987168520102657</v>
      </c>
      <c r="K72" s="4">
        <f t="shared" si="6"/>
        <v>1449.374</v>
      </c>
    </row>
    <row r="73" spans="1:11" x14ac:dyDescent="0.3">
      <c r="A73" s="2">
        <v>0.63</v>
      </c>
      <c r="B73" s="2">
        <f t="shared" si="0"/>
        <v>4.1719143916863757E-3</v>
      </c>
      <c r="C73" s="2">
        <f t="shared" si="1"/>
        <v>2.6283060667624167E-3</v>
      </c>
      <c r="D73" s="2">
        <f t="shared" si="2"/>
        <v>97.229551451187334</v>
      </c>
      <c r="E73" s="2">
        <f t="shared" si="3"/>
        <v>9.4869333266948186E-2</v>
      </c>
      <c r="F73" s="2">
        <v>3.0000000000000001E-3</v>
      </c>
      <c r="G73" s="2">
        <f t="shared" si="7"/>
        <v>1.5E-3</v>
      </c>
      <c r="H73" s="2">
        <v>63</v>
      </c>
      <c r="I73" s="2">
        <f t="shared" si="4"/>
        <v>0.189</v>
      </c>
      <c r="J73" s="2">
        <f t="shared" si="5"/>
        <v>99.987163029525036</v>
      </c>
      <c r="K73" s="4">
        <f t="shared" si="6"/>
        <v>1472.1210000000001</v>
      </c>
    </row>
    <row r="74" spans="1:11" x14ac:dyDescent="0.3">
      <c r="A74" s="2">
        <v>0.64</v>
      </c>
      <c r="B74" s="2">
        <f t="shared" si="0"/>
        <v>5.929787420155915E-3</v>
      </c>
      <c r="C74" s="2">
        <f t="shared" si="1"/>
        <v>3.7950639488997856E-3</v>
      </c>
      <c r="D74" s="2">
        <f t="shared" si="2"/>
        <v>97.183098591549296</v>
      </c>
      <c r="E74" s="2">
        <f t="shared" si="3"/>
        <v>0.13472477018594239</v>
      </c>
      <c r="F74" s="2">
        <v>3.0000000000000001E-3</v>
      </c>
      <c r="G74" s="2">
        <f t="shared" si="7"/>
        <v>1.5E-3</v>
      </c>
      <c r="H74" s="2">
        <v>64</v>
      </c>
      <c r="I74" s="2">
        <f t="shared" si="4"/>
        <v>0.192</v>
      </c>
      <c r="J74" s="2">
        <f t="shared" si="5"/>
        <v>99.987157534246577</v>
      </c>
      <c r="K74" s="4">
        <f t="shared" si="6"/>
        <v>1494.848</v>
      </c>
    </row>
    <row r="75" spans="1:11" x14ac:dyDescent="0.3">
      <c r="A75" s="2">
        <v>0.65</v>
      </c>
      <c r="B75" s="2">
        <f t="shared" si="0"/>
        <v>8.4283557969379308E-3</v>
      </c>
      <c r="C75" s="2">
        <f t="shared" si="1"/>
        <v>5.478431268009655E-3</v>
      </c>
      <c r="D75" s="2">
        <f t="shared" si="2"/>
        <v>97.136563876651977</v>
      </c>
      <c r="E75" s="2">
        <f t="shared" si="3"/>
        <v>0.19132367659049104</v>
      </c>
      <c r="F75" s="2">
        <v>3.0000000000000001E-3</v>
      </c>
      <c r="G75" s="2">
        <f t="shared" si="7"/>
        <v>1.5E-3</v>
      </c>
      <c r="H75" s="2">
        <v>65</v>
      </c>
      <c r="I75" s="2">
        <f t="shared" si="4"/>
        <v>0.19500000000000001</v>
      </c>
      <c r="J75" s="2">
        <f t="shared" si="5"/>
        <v>99.987152034261243</v>
      </c>
      <c r="K75" s="4">
        <f t="shared" si="6"/>
        <v>1517.5550000000001</v>
      </c>
    </row>
    <row r="76" spans="1:11" x14ac:dyDescent="0.3">
      <c r="A76" s="2">
        <v>0.66</v>
      </c>
      <c r="B76" s="2">
        <f t="shared" ref="B76:B133" si="8">$B$5*(EXP(($B$2*A76)/($B$6*$B$4*$B$3))-1)</f>
        <v>1.1979718058232955E-2</v>
      </c>
      <c r="C76" s="2">
        <f t="shared" ref="C76:C110" si="9">B76*A76</f>
        <v>7.9066139184337508E-3</v>
      </c>
      <c r="D76" s="2">
        <f t="shared" ref="D76:D133" si="10">100-C76*100/E76</f>
        <v>97.089947089947088</v>
      </c>
      <c r="E76" s="2">
        <f t="shared" ref="E76:E133" si="11">($B$8-A76)*B76-C76</f>
        <v>0.27170000556072343</v>
      </c>
      <c r="F76" s="2">
        <v>3.0000000000000001E-3</v>
      </c>
      <c r="G76" s="2">
        <f t="shared" si="7"/>
        <v>1.5E-3</v>
      </c>
      <c r="H76" s="2">
        <v>66</v>
      </c>
      <c r="I76" s="2">
        <f t="shared" ref="I76:I133" si="12">H76*F76</f>
        <v>0.19800000000000001</v>
      </c>
      <c r="J76" s="2">
        <f t="shared" ref="J76:J129" si="13">100-(I76*100)/(($B$8-A76)*H76)</f>
        <v>99.987146529562978</v>
      </c>
      <c r="K76" s="4">
        <f t="shared" ref="K76:K133" si="14">($B$8-A76)*H76-I76</f>
        <v>1540.242</v>
      </c>
    </row>
    <row r="77" spans="1:11" x14ac:dyDescent="0.3">
      <c r="A77" s="2">
        <v>0.67</v>
      </c>
      <c r="B77" s="2">
        <f t="shared" si="8"/>
        <v>1.7027478218871014E-2</v>
      </c>
      <c r="C77" s="2">
        <f t="shared" si="9"/>
        <v>1.1408410406643581E-2</v>
      </c>
      <c r="D77" s="2">
        <f t="shared" si="10"/>
        <v>97.043248014121801</v>
      </c>
      <c r="E77" s="2">
        <f t="shared" si="11"/>
        <v>0.38584265643961713</v>
      </c>
      <c r="F77" s="2">
        <v>3.0000000000000001E-3</v>
      </c>
      <c r="G77" s="2">
        <f t="shared" ref="G77:G133" si="15">G76</f>
        <v>1.5E-3</v>
      </c>
      <c r="H77" s="2">
        <v>67</v>
      </c>
      <c r="I77" s="2">
        <f t="shared" si="12"/>
        <v>0.20100000000000001</v>
      </c>
      <c r="J77" s="2">
        <f t="shared" si="13"/>
        <v>99.987141020145728</v>
      </c>
      <c r="K77" s="4">
        <f t="shared" si="14"/>
        <v>1562.9089999999999</v>
      </c>
    </row>
    <row r="78" spans="1:11" x14ac:dyDescent="0.3">
      <c r="A78" s="2">
        <v>0.68</v>
      </c>
      <c r="B78" s="2">
        <f t="shared" si="8"/>
        <v>2.4202156768851974E-2</v>
      </c>
      <c r="C78" s="2">
        <f t="shared" si="9"/>
        <v>1.6457466602819344E-2</v>
      </c>
      <c r="D78" s="2">
        <f t="shared" si="10"/>
        <v>96.996466431095399</v>
      </c>
      <c r="E78" s="2">
        <f t="shared" si="11"/>
        <v>0.54793682924680875</v>
      </c>
      <c r="F78" s="2">
        <v>3.0000000000000001E-3</v>
      </c>
      <c r="G78" s="2">
        <f t="shared" si="15"/>
        <v>1.5E-3</v>
      </c>
      <c r="H78" s="2">
        <v>68</v>
      </c>
      <c r="I78" s="2">
        <f t="shared" si="12"/>
        <v>0.20400000000000001</v>
      </c>
      <c r="J78" s="2">
        <f t="shared" si="13"/>
        <v>99.987135506003426</v>
      </c>
      <c r="K78" s="4">
        <f t="shared" si="14"/>
        <v>1585.556</v>
      </c>
    </row>
    <row r="79" spans="1:11" x14ac:dyDescent="0.3">
      <c r="A79" s="2">
        <v>0.69</v>
      </c>
      <c r="B79" s="2">
        <f t="shared" si="8"/>
        <v>3.4399949583368269E-2</v>
      </c>
      <c r="C79" s="2">
        <f t="shared" si="9"/>
        <v>2.3735965212524104E-2</v>
      </c>
      <c r="D79" s="2">
        <f t="shared" si="10"/>
        <v>96.949602122015918</v>
      </c>
      <c r="E79" s="2">
        <f t="shared" si="11"/>
        <v>0.7781268595757902</v>
      </c>
      <c r="F79" s="2">
        <v>3.0000000000000001E-3</v>
      </c>
      <c r="G79" s="2">
        <f t="shared" si="15"/>
        <v>1.5E-3</v>
      </c>
      <c r="H79" s="2">
        <v>69</v>
      </c>
      <c r="I79" s="2">
        <f t="shared" si="12"/>
        <v>0.20700000000000002</v>
      </c>
      <c r="J79" s="2">
        <f t="shared" si="13"/>
        <v>99.98712998712999</v>
      </c>
      <c r="K79" s="4">
        <f t="shared" si="14"/>
        <v>1608.1829999999998</v>
      </c>
    </row>
    <row r="80" spans="1:11" x14ac:dyDescent="0.3">
      <c r="A80" s="2">
        <v>0.7</v>
      </c>
      <c r="B80" s="2">
        <f t="shared" si="8"/>
        <v>4.889467259616094E-2</v>
      </c>
      <c r="C80" s="2">
        <f t="shared" si="9"/>
        <v>3.4226270817312658E-2</v>
      </c>
      <c r="D80" s="2">
        <f t="shared" si="10"/>
        <v>96.902654867256643</v>
      </c>
      <c r="E80" s="2">
        <f t="shared" si="11"/>
        <v>1.1050196006732373</v>
      </c>
      <c r="F80" s="2">
        <v>3.0000000000000001E-3</v>
      </c>
      <c r="G80" s="2">
        <f t="shared" si="15"/>
        <v>1.5E-3</v>
      </c>
      <c r="H80" s="2">
        <v>70</v>
      </c>
      <c r="I80" s="2">
        <f t="shared" si="12"/>
        <v>0.21</v>
      </c>
      <c r="J80" s="2">
        <f t="shared" si="13"/>
        <v>99.987124463519308</v>
      </c>
      <c r="K80" s="4">
        <f t="shared" si="14"/>
        <v>1630.79</v>
      </c>
    </row>
    <row r="81" spans="1:11" x14ac:dyDescent="0.3">
      <c r="A81" s="2">
        <v>0.71</v>
      </c>
      <c r="B81" s="2">
        <f t="shared" si="8"/>
        <v>6.9496875351106172E-2</v>
      </c>
      <c r="C81" s="2">
        <f t="shared" si="9"/>
        <v>4.9342781499285379E-2</v>
      </c>
      <c r="D81" s="2">
        <f t="shared" si="10"/>
        <v>96.855624446412762</v>
      </c>
      <c r="E81" s="2">
        <f t="shared" si="11"/>
        <v>1.5692394454279774</v>
      </c>
      <c r="F81" s="2">
        <v>3.0000000000000001E-3</v>
      </c>
      <c r="G81" s="2">
        <f t="shared" si="15"/>
        <v>1.5E-3</v>
      </c>
      <c r="H81" s="2">
        <v>71</v>
      </c>
      <c r="I81" s="2">
        <f t="shared" si="12"/>
        <v>0.21299999999999999</v>
      </c>
      <c r="J81" s="2">
        <f t="shared" si="13"/>
        <v>99.987118935165313</v>
      </c>
      <c r="K81" s="4">
        <f t="shared" si="14"/>
        <v>1653.377</v>
      </c>
    </row>
    <row r="82" spans="1:11" x14ac:dyDescent="0.3">
      <c r="A82" s="2">
        <v>0.72</v>
      </c>
      <c r="B82" s="2">
        <f t="shared" si="8"/>
        <v>9.8779998456062793E-2</v>
      </c>
      <c r="C82" s="2">
        <f t="shared" si="9"/>
        <v>7.1121598888365209E-2</v>
      </c>
      <c r="D82" s="2">
        <f t="shared" si="10"/>
        <v>96.808510638297875</v>
      </c>
      <c r="E82" s="2">
        <f t="shared" si="11"/>
        <v>2.2284767651687765</v>
      </c>
      <c r="F82" s="2">
        <v>3.0000000000000001E-3</v>
      </c>
      <c r="G82" s="2">
        <f t="shared" si="15"/>
        <v>1.5E-3</v>
      </c>
      <c r="H82" s="2">
        <v>72</v>
      </c>
      <c r="I82" s="2">
        <f t="shared" si="12"/>
        <v>0.216</v>
      </c>
      <c r="J82" s="2">
        <f t="shared" si="13"/>
        <v>99.987113402061851</v>
      </c>
      <c r="K82" s="4">
        <f t="shared" si="14"/>
        <v>1675.9440000000002</v>
      </c>
    </row>
    <row r="83" spans="1:11" x14ac:dyDescent="0.3">
      <c r="A83" s="2">
        <v>0.73</v>
      </c>
      <c r="B83" s="2">
        <f t="shared" si="8"/>
        <v>0.14040182448018729</v>
      </c>
      <c r="C83" s="2">
        <f t="shared" si="9"/>
        <v>0.10249333187053672</v>
      </c>
      <c r="D83" s="2">
        <f t="shared" si="10"/>
        <v>96.761313220940551</v>
      </c>
      <c r="E83" s="2">
        <f t="shared" si="11"/>
        <v>3.1646571237834213</v>
      </c>
      <c r="F83" s="2">
        <v>3.0000000000000001E-3</v>
      </c>
      <c r="G83" s="2">
        <f t="shared" si="15"/>
        <v>1.5E-3</v>
      </c>
      <c r="H83" s="2">
        <v>73</v>
      </c>
      <c r="I83" s="2">
        <f t="shared" si="12"/>
        <v>0.219</v>
      </c>
      <c r="J83" s="2">
        <f t="shared" si="13"/>
        <v>99.987107864202841</v>
      </c>
      <c r="K83" s="4">
        <f t="shared" si="14"/>
        <v>1698.491</v>
      </c>
    </row>
    <row r="84" spans="1:11" x14ac:dyDescent="0.3">
      <c r="A84" s="2">
        <v>0.74</v>
      </c>
      <c r="B84" s="2">
        <f t="shared" si="8"/>
        <v>0.1995613750299455</v>
      </c>
      <c r="C84" s="2">
        <f t="shared" si="9"/>
        <v>0.14767541752215968</v>
      </c>
      <c r="D84" s="2">
        <f t="shared" si="10"/>
        <v>96.714031971580823</v>
      </c>
      <c r="E84" s="2">
        <f t="shared" si="11"/>
        <v>4.4941221656743728</v>
      </c>
      <c r="F84" s="2">
        <v>3.0000000000000001E-3</v>
      </c>
      <c r="G84" s="2">
        <f t="shared" si="15"/>
        <v>1.5E-3</v>
      </c>
      <c r="H84" s="2">
        <v>74</v>
      </c>
      <c r="I84" s="2">
        <f t="shared" si="12"/>
        <v>0.222</v>
      </c>
      <c r="J84" s="2">
        <f t="shared" si="13"/>
        <v>99.987102321582114</v>
      </c>
      <c r="K84" s="4">
        <f t="shared" si="14"/>
        <v>1721.018</v>
      </c>
    </row>
    <row r="85" spans="1:11" x14ac:dyDescent="0.3">
      <c r="A85" s="2">
        <v>0.75</v>
      </c>
      <c r="B85" s="2">
        <f t="shared" si="8"/>
        <v>0.28364832544919999</v>
      </c>
      <c r="C85" s="2">
        <f t="shared" si="9"/>
        <v>0.21273624408690001</v>
      </c>
      <c r="D85" s="2">
        <f t="shared" si="10"/>
        <v>96.666666666666671</v>
      </c>
      <c r="E85" s="2">
        <f t="shared" si="11"/>
        <v>6.3820873226070001</v>
      </c>
      <c r="F85" s="2">
        <v>3.0000000000000001E-3</v>
      </c>
      <c r="G85" s="2">
        <f t="shared" si="15"/>
        <v>1.5E-3</v>
      </c>
      <c r="H85" s="2">
        <v>75</v>
      </c>
      <c r="I85" s="2">
        <f t="shared" si="12"/>
        <v>0.22500000000000001</v>
      </c>
      <c r="J85" s="2">
        <f t="shared" si="13"/>
        <v>99.987096774193546</v>
      </c>
      <c r="K85" s="4">
        <f t="shared" si="14"/>
        <v>1743.5250000000001</v>
      </c>
    </row>
    <row r="86" spans="1:11" x14ac:dyDescent="0.3">
      <c r="A86" s="2">
        <v>0.76</v>
      </c>
      <c r="B86" s="2">
        <f t="shared" si="8"/>
        <v>0.40316605614702306</v>
      </c>
      <c r="C86" s="2">
        <f t="shared" si="9"/>
        <v>0.30640620267173752</v>
      </c>
      <c r="D86" s="2">
        <f t="shared" si="10"/>
        <v>96.619217081850536</v>
      </c>
      <c r="E86" s="2">
        <f t="shared" si="11"/>
        <v>9.0631729421850764</v>
      </c>
      <c r="F86" s="2">
        <v>3.0000000000000001E-3</v>
      </c>
      <c r="G86" s="2">
        <f t="shared" si="15"/>
        <v>1.5E-3</v>
      </c>
      <c r="H86" s="2">
        <v>76</v>
      </c>
      <c r="I86" s="2">
        <f t="shared" si="12"/>
        <v>0.22800000000000001</v>
      </c>
      <c r="J86" s="2">
        <f t="shared" si="13"/>
        <v>99.987091222030983</v>
      </c>
      <c r="K86" s="4">
        <f t="shared" si="14"/>
        <v>1766.0119999999997</v>
      </c>
    </row>
    <row r="87" spans="1:11" x14ac:dyDescent="0.3">
      <c r="A87" s="2">
        <v>0.77</v>
      </c>
      <c r="B87" s="2">
        <f t="shared" si="8"/>
        <v>0.57304363976653783</v>
      </c>
      <c r="C87" s="2">
        <f t="shared" si="9"/>
        <v>0.44124360262023415</v>
      </c>
      <c r="D87" s="2">
        <f t="shared" si="10"/>
        <v>96.571682991985753</v>
      </c>
      <c r="E87" s="2">
        <f t="shared" si="11"/>
        <v>12.870560149156439</v>
      </c>
      <c r="F87" s="2">
        <v>3.0000000000000001E-3</v>
      </c>
      <c r="G87" s="2">
        <f t="shared" si="15"/>
        <v>1.5E-3</v>
      </c>
      <c r="H87" s="2">
        <v>77</v>
      </c>
      <c r="I87" s="2">
        <f t="shared" si="12"/>
        <v>0.23100000000000001</v>
      </c>
      <c r="J87" s="2">
        <f t="shared" si="13"/>
        <v>99.987085665088244</v>
      </c>
      <c r="K87" s="4">
        <f t="shared" si="14"/>
        <v>1788.479</v>
      </c>
    </row>
    <row r="88" spans="1:11" x14ac:dyDescent="0.3">
      <c r="A88" s="2">
        <v>0.78</v>
      </c>
      <c r="B88" s="2">
        <f t="shared" si="8"/>
        <v>0.8145006457514361</v>
      </c>
      <c r="C88" s="2">
        <f t="shared" si="9"/>
        <v>0.63531050368612019</v>
      </c>
      <c r="D88" s="2">
        <f t="shared" si="10"/>
        <v>96.524064171123001</v>
      </c>
      <c r="E88" s="2">
        <f t="shared" si="11"/>
        <v>18.277394490662225</v>
      </c>
      <c r="F88" s="2">
        <v>3.0000000000000001E-3</v>
      </c>
      <c r="G88" s="2">
        <f t="shared" si="15"/>
        <v>1.5E-3</v>
      </c>
      <c r="H88" s="2">
        <v>78</v>
      </c>
      <c r="I88" s="2">
        <f t="shared" si="12"/>
        <v>0.23400000000000001</v>
      </c>
      <c r="J88" s="2">
        <f t="shared" si="13"/>
        <v>99.987080103359176</v>
      </c>
      <c r="K88" s="4">
        <f t="shared" si="14"/>
        <v>1810.9259999999999</v>
      </c>
    </row>
    <row r="89" spans="1:11" x14ac:dyDescent="0.3">
      <c r="A89" s="2">
        <v>0.79</v>
      </c>
      <c r="B89" s="2">
        <f t="shared" si="8"/>
        <v>1.1576976968101207</v>
      </c>
      <c r="C89" s="2">
        <f t="shared" si="9"/>
        <v>0.91458118047999537</v>
      </c>
      <c r="D89" s="2">
        <f t="shared" si="10"/>
        <v>96.476360392506692</v>
      </c>
      <c r="E89" s="2">
        <f t="shared" si="11"/>
        <v>25.955582362482907</v>
      </c>
      <c r="F89" s="2">
        <v>3.0000000000000001E-3</v>
      </c>
      <c r="G89" s="2">
        <f t="shared" si="15"/>
        <v>1.5E-3</v>
      </c>
      <c r="H89" s="2">
        <v>79</v>
      </c>
      <c r="I89" s="2">
        <f t="shared" si="12"/>
        <v>0.23700000000000002</v>
      </c>
      <c r="J89" s="2">
        <f t="shared" si="13"/>
        <v>99.987074536837568</v>
      </c>
      <c r="K89" s="4">
        <f t="shared" si="14"/>
        <v>1833.3530000000001</v>
      </c>
    </row>
    <row r="90" spans="1:11" x14ac:dyDescent="0.3">
      <c r="A90" s="2">
        <v>0.8</v>
      </c>
      <c r="B90" s="2">
        <f t="shared" si="8"/>
        <v>1.6455038607892236</v>
      </c>
      <c r="C90" s="2">
        <f t="shared" si="9"/>
        <v>1.3164030886313789</v>
      </c>
      <c r="D90" s="2">
        <f t="shared" si="10"/>
        <v>96.428571428571431</v>
      </c>
      <c r="E90" s="2">
        <f t="shared" si="11"/>
        <v>36.859286481678609</v>
      </c>
      <c r="F90" s="2">
        <v>3.0000000000000001E-3</v>
      </c>
      <c r="G90" s="2">
        <f t="shared" si="15"/>
        <v>1.5E-3</v>
      </c>
      <c r="H90" s="2">
        <v>80</v>
      </c>
      <c r="I90" s="2">
        <f t="shared" si="12"/>
        <v>0.24</v>
      </c>
      <c r="J90" s="2">
        <f t="shared" si="13"/>
        <v>99.987068965517238</v>
      </c>
      <c r="K90" s="4">
        <f t="shared" si="14"/>
        <v>1855.76</v>
      </c>
    </row>
    <row r="91" spans="1:11" x14ac:dyDescent="0.3">
      <c r="A91" s="2">
        <v>0.81</v>
      </c>
      <c r="B91" s="2">
        <f t="shared" si="8"/>
        <v>2.33885146643438</v>
      </c>
      <c r="C91" s="2">
        <f t="shared" si="9"/>
        <v>1.8944696878118479</v>
      </c>
      <c r="D91" s="2">
        <f t="shared" si="10"/>
        <v>96.380697050938338</v>
      </c>
      <c r="E91" s="2">
        <f t="shared" si="11"/>
        <v>52.343495818801429</v>
      </c>
      <c r="F91" s="2">
        <v>3.0000000000000001E-3</v>
      </c>
      <c r="G91" s="2">
        <f t="shared" si="15"/>
        <v>1.5E-3</v>
      </c>
      <c r="H91" s="2">
        <v>81</v>
      </c>
      <c r="I91" s="2">
        <f t="shared" si="12"/>
        <v>0.24299999999999999</v>
      </c>
      <c r="J91" s="2">
        <f t="shared" si="13"/>
        <v>99.987063389391977</v>
      </c>
      <c r="K91" s="4">
        <f t="shared" si="14"/>
        <v>1878.1470000000002</v>
      </c>
    </row>
    <row r="92" spans="1:11" x14ac:dyDescent="0.3">
      <c r="A92" s="2">
        <v>0.82</v>
      </c>
      <c r="B92" s="2">
        <f t="shared" si="8"/>
        <v>3.3243472181330795</v>
      </c>
      <c r="C92" s="2">
        <f t="shared" si="9"/>
        <v>2.7259647188691249</v>
      </c>
      <c r="D92" s="2">
        <f t="shared" si="10"/>
        <v>96.332737030411451</v>
      </c>
      <c r="E92" s="2">
        <f t="shared" si="11"/>
        <v>74.332403797455655</v>
      </c>
      <c r="F92" s="2">
        <v>3.0000000000000001E-3</v>
      </c>
      <c r="G92" s="2">
        <f t="shared" si="15"/>
        <v>1.5E-3</v>
      </c>
      <c r="H92" s="2">
        <v>82</v>
      </c>
      <c r="I92" s="2">
        <f t="shared" si="12"/>
        <v>0.246</v>
      </c>
      <c r="J92" s="2">
        <f t="shared" si="13"/>
        <v>99.98705780845556</v>
      </c>
      <c r="K92" s="4">
        <f t="shared" si="14"/>
        <v>1900.5139999999999</v>
      </c>
    </row>
    <row r="93" spans="1:11" x14ac:dyDescent="0.3">
      <c r="A93" s="2">
        <v>0.83</v>
      </c>
      <c r="B93" s="2">
        <f t="shared" si="8"/>
        <v>4.7250903211723507</v>
      </c>
      <c r="C93" s="2">
        <f t="shared" si="9"/>
        <v>3.9218249665730509</v>
      </c>
      <c r="D93" s="2">
        <f t="shared" si="10"/>
        <v>96.284691136974033</v>
      </c>
      <c r="E93" s="2">
        <f t="shared" si="11"/>
        <v>105.55851777499032</v>
      </c>
      <c r="F93" s="2">
        <v>3.0000000000000001E-3</v>
      </c>
      <c r="G93" s="2">
        <f t="shared" si="15"/>
        <v>1.5E-3</v>
      </c>
      <c r="H93" s="2">
        <v>83</v>
      </c>
      <c r="I93" s="2">
        <f t="shared" si="12"/>
        <v>0.249</v>
      </c>
      <c r="J93" s="2">
        <f t="shared" si="13"/>
        <v>99.987052222701763</v>
      </c>
      <c r="K93" s="4">
        <f t="shared" si="14"/>
        <v>1922.8610000000001</v>
      </c>
    </row>
    <row r="94" spans="1:11" x14ac:dyDescent="0.3">
      <c r="A94" s="2">
        <v>0.84</v>
      </c>
      <c r="B94" s="2">
        <f t="shared" si="8"/>
        <v>6.7160489197558046</v>
      </c>
      <c r="C94" s="2">
        <f t="shared" si="9"/>
        <v>5.6414810925948755</v>
      </c>
      <c r="D94" s="2">
        <f t="shared" si="10"/>
        <v>96.236559139784944</v>
      </c>
      <c r="E94" s="2">
        <f t="shared" si="11"/>
        <v>149.90221188894955</v>
      </c>
      <c r="F94" s="2">
        <v>3.0000000000000001E-3</v>
      </c>
      <c r="G94" s="2">
        <f t="shared" si="15"/>
        <v>1.5E-3</v>
      </c>
      <c r="H94" s="2">
        <v>84</v>
      </c>
      <c r="I94" s="2">
        <f t="shared" si="12"/>
        <v>0.252</v>
      </c>
      <c r="J94" s="2">
        <f t="shared" si="13"/>
        <v>99.987046632124347</v>
      </c>
      <c r="K94" s="4">
        <f t="shared" si="14"/>
        <v>1945.1880000000001</v>
      </c>
    </row>
    <row r="95" spans="1:11" x14ac:dyDescent="0.3">
      <c r="A95" s="2">
        <v>0.85</v>
      </c>
      <c r="B95" s="2">
        <f t="shared" si="8"/>
        <v>9.5459155331789347</v>
      </c>
      <c r="C95" s="2">
        <f t="shared" si="9"/>
        <v>8.1140282032020945</v>
      </c>
      <c r="D95" s="2">
        <f t="shared" si="10"/>
        <v>96.188340807174882</v>
      </c>
      <c r="E95" s="2">
        <f t="shared" si="11"/>
        <v>212.87391638989024</v>
      </c>
      <c r="F95" s="2">
        <v>3.0000000000000001E-3</v>
      </c>
      <c r="G95" s="2">
        <f t="shared" si="15"/>
        <v>1.5E-3</v>
      </c>
      <c r="H95" s="2">
        <v>85</v>
      </c>
      <c r="I95" s="2">
        <f t="shared" si="12"/>
        <v>0.255</v>
      </c>
      <c r="J95" s="2">
        <f t="shared" si="13"/>
        <v>99.987041036717059</v>
      </c>
      <c r="K95" s="4">
        <f t="shared" si="14"/>
        <v>1967.4949999999997</v>
      </c>
    </row>
    <row r="96" spans="1:11" x14ac:dyDescent="0.3">
      <c r="A96" s="2">
        <v>0.86</v>
      </c>
      <c r="B96" s="2">
        <f t="shared" si="8"/>
        <v>13.568171473339762</v>
      </c>
      <c r="C96" s="2">
        <f t="shared" si="9"/>
        <v>11.668627467072195</v>
      </c>
      <c r="D96" s="2">
        <f t="shared" si="10"/>
        <v>96.140035906642723</v>
      </c>
      <c r="E96" s="2">
        <f t="shared" si="11"/>
        <v>302.29886042600987</v>
      </c>
      <c r="F96" s="2">
        <v>3.0000000000000001E-3</v>
      </c>
      <c r="G96" s="2">
        <f t="shared" si="15"/>
        <v>1.5E-3</v>
      </c>
      <c r="H96" s="2">
        <v>86</v>
      </c>
      <c r="I96" s="2">
        <f t="shared" si="12"/>
        <v>0.25800000000000001</v>
      </c>
      <c r="J96" s="2">
        <f t="shared" si="13"/>
        <v>99.987035436473633</v>
      </c>
      <c r="K96" s="4">
        <f t="shared" si="14"/>
        <v>1989.7819999999999</v>
      </c>
    </row>
    <row r="97" spans="1:11" x14ac:dyDescent="0.3">
      <c r="A97" s="2">
        <v>0.87</v>
      </c>
      <c r="B97" s="2">
        <f t="shared" si="8"/>
        <v>19.285240529322316</v>
      </c>
      <c r="C97" s="2">
        <f t="shared" si="9"/>
        <v>16.778159260510414</v>
      </c>
      <c r="D97" s="2">
        <f t="shared" si="10"/>
        <v>96.091644204851747</v>
      </c>
      <c r="E97" s="2">
        <f t="shared" si="11"/>
        <v>429.28945418271473</v>
      </c>
      <c r="F97" s="2">
        <v>3.0000000000000001E-3</v>
      </c>
      <c r="G97" s="2">
        <f t="shared" si="15"/>
        <v>1.5E-3</v>
      </c>
      <c r="H97" s="2">
        <v>87</v>
      </c>
      <c r="I97" s="2">
        <f t="shared" si="12"/>
        <v>0.26100000000000001</v>
      </c>
      <c r="J97" s="2">
        <f t="shared" si="13"/>
        <v>99.987029831387801</v>
      </c>
      <c r="K97" s="4">
        <f t="shared" si="14"/>
        <v>2012.049</v>
      </c>
    </row>
    <row r="98" spans="1:11" x14ac:dyDescent="0.3">
      <c r="A98" s="2">
        <v>0.88</v>
      </c>
      <c r="B98" s="2">
        <f t="shared" si="8"/>
        <v>27.411247197502284</v>
      </c>
      <c r="C98" s="2">
        <f t="shared" si="9"/>
        <v>24.121897533802009</v>
      </c>
      <c r="D98" s="2">
        <f t="shared" si="10"/>
        <v>96.043165467625897</v>
      </c>
      <c r="E98" s="2">
        <f t="shared" si="11"/>
        <v>609.62613767245091</v>
      </c>
      <c r="F98" s="2">
        <v>3.0000000000000001E-3</v>
      </c>
      <c r="G98" s="2">
        <f t="shared" si="15"/>
        <v>1.5E-3</v>
      </c>
      <c r="H98" s="2">
        <v>88</v>
      </c>
      <c r="I98" s="2">
        <f t="shared" si="12"/>
        <v>0.26400000000000001</v>
      </c>
      <c r="J98" s="2">
        <f t="shared" si="13"/>
        <v>99.987024221453282</v>
      </c>
      <c r="K98" s="4">
        <f t="shared" si="14"/>
        <v>2034.2960000000003</v>
      </c>
    </row>
    <row r="99" spans="1:11" x14ac:dyDescent="0.3">
      <c r="A99" s="2">
        <v>0.89</v>
      </c>
      <c r="B99" s="2">
        <f t="shared" si="8"/>
        <v>38.961218646982132</v>
      </c>
      <c r="C99" s="2">
        <f t="shared" si="9"/>
        <v>34.675484595814098</v>
      </c>
      <c r="D99" s="2">
        <f t="shared" si="10"/>
        <v>95.994599459945988</v>
      </c>
      <c r="E99" s="2">
        <f t="shared" si="11"/>
        <v>865.71827833594295</v>
      </c>
      <c r="F99" s="2">
        <v>3.0000000000000001E-3</v>
      </c>
      <c r="G99" s="2">
        <f t="shared" si="15"/>
        <v>1.5E-3</v>
      </c>
      <c r="H99" s="2">
        <v>89</v>
      </c>
      <c r="I99" s="2">
        <f t="shared" si="12"/>
        <v>0.26700000000000002</v>
      </c>
      <c r="J99" s="2">
        <f t="shared" si="13"/>
        <v>99.987018606663781</v>
      </c>
      <c r="K99" s="4">
        <f t="shared" si="14"/>
        <v>2056.5230000000001</v>
      </c>
    </row>
    <row r="100" spans="1:11" x14ac:dyDescent="0.3">
      <c r="A100" s="2">
        <v>0.9</v>
      </c>
      <c r="B100" s="2">
        <f t="shared" si="8"/>
        <v>55.37787272212379</v>
      </c>
      <c r="C100" s="2">
        <f t="shared" si="9"/>
        <v>49.840085449911413</v>
      </c>
      <c r="D100" s="2">
        <f t="shared" si="10"/>
        <v>95.945945945945951</v>
      </c>
      <c r="E100" s="2">
        <f t="shared" si="11"/>
        <v>1229.3887744311482</v>
      </c>
      <c r="F100" s="2">
        <v>3.0000000000000001E-3</v>
      </c>
      <c r="G100" s="2">
        <f t="shared" si="15"/>
        <v>1.5E-3</v>
      </c>
      <c r="H100" s="2">
        <v>90</v>
      </c>
      <c r="I100" s="2">
        <f t="shared" si="12"/>
        <v>0.27</v>
      </c>
      <c r="J100" s="2">
        <f t="shared" si="13"/>
        <v>99.987012987012989</v>
      </c>
      <c r="K100" s="4">
        <f t="shared" si="14"/>
        <v>2078.73</v>
      </c>
    </row>
    <row r="101" spans="1:11" x14ac:dyDescent="0.3">
      <c r="A101" s="2">
        <v>0.91</v>
      </c>
      <c r="B101" s="2">
        <f t="shared" si="8"/>
        <v>78.711829191340129</v>
      </c>
      <c r="C101" s="2">
        <f t="shared" si="9"/>
        <v>71.627764564119516</v>
      </c>
      <c r="D101" s="2">
        <f t="shared" si="10"/>
        <v>95.897204688908928</v>
      </c>
      <c r="E101" s="2">
        <f t="shared" si="11"/>
        <v>1745.828371463924</v>
      </c>
      <c r="F101" s="2">
        <v>3.0000000000000001E-3</v>
      </c>
      <c r="G101" s="2">
        <f t="shared" si="15"/>
        <v>1.5E-3</v>
      </c>
      <c r="H101" s="2">
        <v>91</v>
      </c>
      <c r="I101" s="2">
        <f t="shared" si="12"/>
        <v>0.27300000000000002</v>
      </c>
      <c r="J101" s="2">
        <f t="shared" si="13"/>
        <v>99.98700736249458</v>
      </c>
      <c r="K101" s="4">
        <f t="shared" si="14"/>
        <v>2100.9169999999999</v>
      </c>
    </row>
    <row r="102" spans="1:11" x14ac:dyDescent="0.3">
      <c r="A102" s="2">
        <v>0.92</v>
      </c>
      <c r="B102" s="2">
        <f t="shared" si="8"/>
        <v>111.87775459947441</v>
      </c>
      <c r="C102" s="2">
        <f t="shared" si="9"/>
        <v>102.92753423151646</v>
      </c>
      <c r="D102" s="2">
        <f t="shared" si="10"/>
        <v>95.848375451263536</v>
      </c>
      <c r="E102" s="2">
        <f t="shared" si="11"/>
        <v>2479.2110419243531</v>
      </c>
      <c r="F102" s="2">
        <v>3.0000000000000001E-3</v>
      </c>
      <c r="G102" s="2">
        <f t="shared" si="15"/>
        <v>1.5E-3</v>
      </c>
      <c r="H102" s="2">
        <v>92</v>
      </c>
      <c r="I102" s="2">
        <f t="shared" si="12"/>
        <v>0.27600000000000002</v>
      </c>
      <c r="J102" s="2">
        <f t="shared" si="13"/>
        <v>99.987001733102247</v>
      </c>
      <c r="K102" s="4">
        <f t="shared" si="14"/>
        <v>2123.0839999999998</v>
      </c>
    </row>
    <row r="103" spans="1:11" x14ac:dyDescent="0.3">
      <c r="A103" s="2">
        <v>0.93</v>
      </c>
      <c r="B103" s="2">
        <f t="shared" si="8"/>
        <v>159.01843601923838</v>
      </c>
      <c r="C103" s="2">
        <f t="shared" si="9"/>
        <v>147.88714549789171</v>
      </c>
      <c r="D103" s="2">
        <f t="shared" si="10"/>
        <v>95.799457994579939</v>
      </c>
      <c r="E103" s="2">
        <f t="shared" si="11"/>
        <v>3520.6681734659378</v>
      </c>
      <c r="F103" s="2">
        <v>3.0000000000000001E-3</v>
      </c>
      <c r="G103" s="2">
        <f t="shared" si="15"/>
        <v>1.5E-3</v>
      </c>
      <c r="H103" s="2">
        <v>93</v>
      </c>
      <c r="I103" s="2">
        <f t="shared" si="12"/>
        <v>0.27900000000000003</v>
      </c>
      <c r="J103" s="2">
        <f t="shared" si="13"/>
        <v>99.98699609882965</v>
      </c>
      <c r="K103" s="4">
        <f t="shared" si="14"/>
        <v>2145.2310000000002</v>
      </c>
    </row>
    <row r="104" spans="1:11" x14ac:dyDescent="0.3">
      <c r="A104" s="2">
        <v>0.94</v>
      </c>
      <c r="B104" s="2">
        <f t="shared" si="8"/>
        <v>226.02226049791514</v>
      </c>
      <c r="C104" s="2">
        <f t="shared" si="9"/>
        <v>212.46092486804022</v>
      </c>
      <c r="D104" s="2">
        <f t="shared" si="10"/>
        <v>95.750452079566003</v>
      </c>
      <c r="E104" s="2">
        <f t="shared" si="11"/>
        <v>4999.6124022138829</v>
      </c>
      <c r="F104" s="2">
        <v>3.0000000000000001E-3</v>
      </c>
      <c r="G104" s="2">
        <f t="shared" si="15"/>
        <v>1.5E-3</v>
      </c>
      <c r="H104" s="2">
        <v>94</v>
      </c>
      <c r="I104" s="2">
        <f t="shared" si="12"/>
        <v>0.28200000000000003</v>
      </c>
      <c r="J104" s="2">
        <f t="shared" si="13"/>
        <v>99.986990459670423</v>
      </c>
      <c r="K104" s="4">
        <f t="shared" si="14"/>
        <v>2167.3579999999997</v>
      </c>
    </row>
    <row r="105" spans="1:11" x14ac:dyDescent="0.3">
      <c r="A105" s="2">
        <v>0.95</v>
      </c>
      <c r="B105" s="2">
        <f t="shared" si="8"/>
        <v>321.25873904587542</v>
      </c>
      <c r="C105" s="2">
        <f t="shared" si="9"/>
        <v>305.19580209358162</v>
      </c>
      <c r="D105" s="2">
        <f t="shared" si="10"/>
        <v>95.701357466063342</v>
      </c>
      <c r="E105" s="2">
        <f t="shared" si="11"/>
        <v>7099.818132913847</v>
      </c>
      <c r="F105" s="2">
        <v>3.0000000000000001E-3</v>
      </c>
      <c r="G105" s="2">
        <f t="shared" si="15"/>
        <v>1.5E-3</v>
      </c>
      <c r="H105" s="2">
        <v>95</v>
      </c>
      <c r="I105" s="2">
        <f t="shared" si="12"/>
        <v>0.28500000000000003</v>
      </c>
      <c r="J105" s="2">
        <f t="shared" si="13"/>
        <v>99.986984815618214</v>
      </c>
      <c r="K105" s="4">
        <f t="shared" si="14"/>
        <v>2189.4650000000001</v>
      </c>
    </row>
    <row r="106" spans="1:11" x14ac:dyDescent="0.3">
      <c r="A106" s="2">
        <v>0.96</v>
      </c>
      <c r="B106" s="2">
        <f t="shared" si="8"/>
        <v>456.6239501630763</v>
      </c>
      <c r="C106" s="2">
        <f t="shared" si="9"/>
        <v>438.35899215655326</v>
      </c>
      <c r="D106" s="2">
        <f t="shared" si="10"/>
        <v>95.652173913043484</v>
      </c>
      <c r="E106" s="2">
        <f t="shared" si="11"/>
        <v>10082.256819600725</v>
      </c>
      <c r="F106" s="2">
        <v>3.0000000000000001E-3</v>
      </c>
      <c r="G106" s="2">
        <f t="shared" si="15"/>
        <v>1.5E-3</v>
      </c>
      <c r="H106" s="2">
        <v>96</v>
      </c>
      <c r="I106" s="2">
        <f t="shared" si="12"/>
        <v>0.28800000000000003</v>
      </c>
      <c r="J106" s="2">
        <f t="shared" si="13"/>
        <v>99.986979166666671</v>
      </c>
      <c r="K106" s="4">
        <f t="shared" si="14"/>
        <v>2211.5520000000001</v>
      </c>
    </row>
    <row r="107" spans="1:11" x14ac:dyDescent="0.3">
      <c r="A107" s="2">
        <v>0.97</v>
      </c>
      <c r="B107" s="2">
        <f t="shared" si="8"/>
        <v>649.02649024205118</v>
      </c>
      <c r="C107" s="2">
        <f t="shared" si="9"/>
        <v>629.55569553478961</v>
      </c>
      <c r="D107" s="2">
        <f t="shared" si="10"/>
        <v>95.602901178603815</v>
      </c>
      <c r="E107" s="2">
        <f t="shared" si="11"/>
        <v>14317.524374739651</v>
      </c>
      <c r="F107" s="2">
        <v>3.0000000000000001E-3</v>
      </c>
      <c r="G107" s="2">
        <f t="shared" si="15"/>
        <v>1.5E-3</v>
      </c>
      <c r="H107" s="2">
        <v>97</v>
      </c>
      <c r="I107" s="2">
        <f t="shared" si="12"/>
        <v>0.29099999999999998</v>
      </c>
      <c r="J107" s="2">
        <f t="shared" si="13"/>
        <v>99.986973512809385</v>
      </c>
      <c r="K107" s="4">
        <f t="shared" si="14"/>
        <v>2233.6190000000001</v>
      </c>
    </row>
    <row r="108" spans="1:11" x14ac:dyDescent="0.3">
      <c r="A108" s="2">
        <v>0.98</v>
      </c>
      <c r="B108" s="2">
        <f t="shared" si="8"/>
        <v>922.499542315898</v>
      </c>
      <c r="C108" s="2">
        <f t="shared" si="9"/>
        <v>904.04955146958002</v>
      </c>
      <c r="D108" s="2">
        <f t="shared" si="10"/>
        <v>95.553539019963708</v>
      </c>
      <c r="E108" s="2">
        <f t="shared" si="11"/>
        <v>20331.889912642393</v>
      </c>
      <c r="F108" s="2">
        <v>3.0000000000000001E-3</v>
      </c>
      <c r="G108" s="2">
        <f t="shared" si="15"/>
        <v>1.5E-3</v>
      </c>
      <c r="H108" s="2">
        <v>98</v>
      </c>
      <c r="I108" s="2">
        <f t="shared" si="12"/>
        <v>0.29399999999999998</v>
      </c>
      <c r="J108" s="2">
        <f t="shared" si="13"/>
        <v>99.98696785403996</v>
      </c>
      <c r="K108" s="4">
        <f t="shared" si="14"/>
        <v>2255.6660000000002</v>
      </c>
    </row>
    <row r="109" spans="1:11" x14ac:dyDescent="0.3">
      <c r="A109" s="2">
        <v>0.99</v>
      </c>
      <c r="B109" s="2">
        <f t="shared" si="8"/>
        <v>1311.2028836537363</v>
      </c>
      <c r="C109" s="2">
        <f t="shared" si="9"/>
        <v>1298.090854817199</v>
      </c>
      <c r="D109" s="2">
        <f t="shared" si="10"/>
        <v>95.504087193460492</v>
      </c>
      <c r="E109" s="2">
        <f t="shared" si="11"/>
        <v>28872.687498055278</v>
      </c>
      <c r="F109" s="2">
        <v>3.0000000000000001E-3</v>
      </c>
      <c r="G109" s="2">
        <f t="shared" si="15"/>
        <v>1.5E-3</v>
      </c>
      <c r="H109" s="2">
        <v>99</v>
      </c>
      <c r="I109" s="2">
        <f t="shared" si="12"/>
        <v>0.29699999999999999</v>
      </c>
      <c r="J109" s="2">
        <f t="shared" si="13"/>
        <v>99.986962190352017</v>
      </c>
      <c r="K109" s="4">
        <f t="shared" si="14"/>
        <v>2277.6930000000002</v>
      </c>
    </row>
    <row r="110" spans="1:11" x14ac:dyDescent="0.3">
      <c r="A110" s="2">
        <v>1</v>
      </c>
      <c r="B110" s="2">
        <f t="shared" si="8"/>
        <v>1863.6898158082095</v>
      </c>
      <c r="C110" s="2">
        <f t="shared" si="9"/>
        <v>1863.6898158082095</v>
      </c>
      <c r="D110" s="2">
        <f t="shared" si="10"/>
        <v>95.454545454545453</v>
      </c>
      <c r="E110" s="2">
        <f t="shared" si="11"/>
        <v>41001.175947780604</v>
      </c>
      <c r="F110" s="2">
        <v>3.0000000000000001E-3</v>
      </c>
      <c r="G110" s="2">
        <f t="shared" si="15"/>
        <v>1.5E-3</v>
      </c>
      <c r="H110" s="2">
        <v>100</v>
      </c>
      <c r="I110" s="2">
        <f t="shared" si="12"/>
        <v>0.3</v>
      </c>
      <c r="J110" s="2">
        <f t="shared" si="13"/>
        <v>99.986956521739131</v>
      </c>
      <c r="K110" s="4">
        <f t="shared" si="14"/>
        <v>2299.6999999999998</v>
      </c>
    </row>
    <row r="111" spans="1:11" x14ac:dyDescent="0.3">
      <c r="A111" s="2">
        <v>1.01</v>
      </c>
      <c r="B111" s="2">
        <f t="shared" si="8"/>
        <v>2648.9720033779731</v>
      </c>
      <c r="C111" s="2">
        <f t="shared" ref="C111:C127" si="16">B111*A111</f>
        <v>2675.4617234117527</v>
      </c>
      <c r="D111" s="2">
        <f t="shared" si="10"/>
        <v>95.404913557779793</v>
      </c>
      <c r="E111" s="2">
        <f t="shared" si="11"/>
        <v>58224.404634247847</v>
      </c>
      <c r="F111" s="2">
        <v>3.0000000000000001E-3</v>
      </c>
      <c r="G111" s="2">
        <f t="shared" si="15"/>
        <v>1.5E-3</v>
      </c>
      <c r="H111" s="2">
        <v>101</v>
      </c>
      <c r="I111" s="2">
        <f t="shared" si="12"/>
        <v>0.30299999999999999</v>
      </c>
      <c r="J111" s="2">
        <f t="shared" si="13"/>
        <v>99.986950848194866</v>
      </c>
      <c r="K111" s="4">
        <f t="shared" si="14"/>
        <v>2321.6869999999999</v>
      </c>
    </row>
    <row r="112" spans="1:11" x14ac:dyDescent="0.3">
      <c r="A112" s="2">
        <v>1.02</v>
      </c>
      <c r="B112" s="2">
        <f t="shared" si="8"/>
        <v>3765.139786224237</v>
      </c>
      <c r="C112" s="2">
        <f t="shared" si="16"/>
        <v>3840.4425819487219</v>
      </c>
      <c r="D112" s="2">
        <f t="shared" si="10"/>
        <v>95.355191256830608</v>
      </c>
      <c r="E112" s="2">
        <f t="shared" si="11"/>
        <v>82682.46970548424</v>
      </c>
      <c r="F112" s="2">
        <v>3.0000000000000001E-3</v>
      </c>
      <c r="G112" s="2">
        <f t="shared" si="15"/>
        <v>1.5E-3</v>
      </c>
      <c r="H112" s="2">
        <v>102</v>
      </c>
      <c r="I112" s="2">
        <f t="shared" si="12"/>
        <v>0.30599999999999999</v>
      </c>
      <c r="J112" s="2">
        <f t="shared" si="13"/>
        <v>99.986945169712797</v>
      </c>
      <c r="K112" s="4">
        <f t="shared" si="14"/>
        <v>2343.654</v>
      </c>
    </row>
    <row r="113" spans="1:11" x14ac:dyDescent="0.3">
      <c r="A113" s="2">
        <v>1.03</v>
      </c>
      <c r="B113" s="2">
        <f t="shared" si="8"/>
        <v>5351.6147364830149</v>
      </c>
      <c r="C113" s="2">
        <f t="shared" si="16"/>
        <v>5512.1631785775053</v>
      </c>
      <c r="D113" s="2">
        <f t="shared" si="10"/>
        <v>95.305378304466728</v>
      </c>
      <c r="E113" s="2">
        <f t="shared" si="11"/>
        <v>117414.42731843733</v>
      </c>
      <c r="F113" s="2">
        <v>3.0000000000000001E-3</v>
      </c>
      <c r="G113" s="2">
        <f t="shared" si="15"/>
        <v>1.5E-3</v>
      </c>
      <c r="H113" s="2">
        <v>103</v>
      </c>
      <c r="I113" s="2">
        <f t="shared" si="12"/>
        <v>0.309</v>
      </c>
      <c r="J113" s="2">
        <f t="shared" si="13"/>
        <v>99.98693948628646</v>
      </c>
      <c r="K113" s="4">
        <f t="shared" si="14"/>
        <v>2365.6009999999997</v>
      </c>
    </row>
    <row r="114" spans="1:11" x14ac:dyDescent="0.3">
      <c r="A114" s="2">
        <v>1.04</v>
      </c>
      <c r="B114" s="2">
        <f t="shared" si="8"/>
        <v>7606.5649388447155</v>
      </c>
      <c r="C114" s="2">
        <f t="shared" si="16"/>
        <v>7910.827536398504</v>
      </c>
      <c r="D114" s="2">
        <f t="shared" si="10"/>
        <v>95.255474452554751</v>
      </c>
      <c r="E114" s="2">
        <f t="shared" si="11"/>
        <v>166735.90345947616</v>
      </c>
      <c r="F114" s="2">
        <v>3.0000000000000001E-3</v>
      </c>
      <c r="G114" s="2">
        <f t="shared" si="15"/>
        <v>1.5E-3</v>
      </c>
      <c r="H114" s="2">
        <v>104</v>
      </c>
      <c r="I114" s="2">
        <f t="shared" si="12"/>
        <v>0.312</v>
      </c>
      <c r="J114" s="2">
        <f t="shared" si="13"/>
        <v>99.986933797909401</v>
      </c>
      <c r="K114" s="4">
        <f t="shared" si="14"/>
        <v>2387.5280000000002</v>
      </c>
    </row>
    <row r="115" spans="1:11" x14ac:dyDescent="0.3">
      <c r="A115" s="2">
        <v>1.05</v>
      </c>
      <c r="B115" s="2">
        <f t="shared" si="8"/>
        <v>10811.65835321056</v>
      </c>
      <c r="C115" s="2">
        <f t="shared" si="16"/>
        <v>11352.241270871089</v>
      </c>
      <c r="D115" s="2">
        <f t="shared" si="10"/>
        <v>95.205479452054789</v>
      </c>
      <c r="E115" s="2">
        <f t="shared" si="11"/>
        <v>236775.31793531126</v>
      </c>
      <c r="F115" s="2">
        <v>3.0000000000000001E-3</v>
      </c>
      <c r="G115" s="2">
        <f t="shared" si="15"/>
        <v>1.5E-3</v>
      </c>
      <c r="H115" s="2">
        <v>105</v>
      </c>
      <c r="I115" s="2">
        <f t="shared" si="12"/>
        <v>0.315</v>
      </c>
      <c r="J115" s="2">
        <f t="shared" si="13"/>
        <v>99.986928104575156</v>
      </c>
      <c r="K115" s="4">
        <f t="shared" si="14"/>
        <v>2409.4349999999999</v>
      </c>
    </row>
    <row r="116" spans="1:11" x14ac:dyDescent="0.3">
      <c r="A116" s="2">
        <v>1.06</v>
      </c>
      <c r="B116" s="2">
        <f t="shared" si="8"/>
        <v>15367.246225639972</v>
      </c>
      <c r="C116" s="2">
        <f t="shared" si="16"/>
        <v>16289.280999178371</v>
      </c>
      <c r="D116" s="2">
        <f t="shared" si="10"/>
        <v>95.155393053016454</v>
      </c>
      <c r="E116" s="2">
        <f t="shared" si="11"/>
        <v>336235.3474170026</v>
      </c>
      <c r="F116" s="2">
        <v>3.0000000000000001E-3</v>
      </c>
      <c r="G116" s="2">
        <f t="shared" si="15"/>
        <v>1.5E-3</v>
      </c>
      <c r="H116" s="2">
        <v>106</v>
      </c>
      <c r="I116" s="2">
        <f t="shared" si="12"/>
        <v>0.318</v>
      </c>
      <c r="J116" s="2">
        <f t="shared" si="13"/>
        <v>99.986922406277245</v>
      </c>
      <c r="K116" s="4">
        <f t="shared" si="14"/>
        <v>2431.3220000000001</v>
      </c>
    </row>
    <row r="117" spans="1:11" x14ac:dyDescent="0.3">
      <c r="A117" s="2">
        <v>1.07</v>
      </c>
      <c r="B117" s="2">
        <f t="shared" si="8"/>
        <v>21842.371340685506</v>
      </c>
      <c r="C117" s="2">
        <f t="shared" si="16"/>
        <v>23371.337334533491</v>
      </c>
      <c r="D117" s="2">
        <f t="shared" si="10"/>
        <v>95.105215004574561</v>
      </c>
      <c r="E117" s="2">
        <f t="shared" si="11"/>
        <v>477474.23750738514</v>
      </c>
      <c r="F117" s="2">
        <v>3.0000000000000001E-3</v>
      </c>
      <c r="G117" s="2">
        <f t="shared" si="15"/>
        <v>1.5E-3</v>
      </c>
      <c r="H117" s="2">
        <v>107</v>
      </c>
      <c r="I117" s="2">
        <f t="shared" si="12"/>
        <v>0.32100000000000001</v>
      </c>
      <c r="J117" s="2">
        <f t="shared" si="13"/>
        <v>99.986916703009157</v>
      </c>
      <c r="K117" s="4">
        <f t="shared" si="14"/>
        <v>2453.1889999999999</v>
      </c>
    </row>
    <row r="118" spans="1:11" x14ac:dyDescent="0.3">
      <c r="A118" s="2">
        <v>1.08</v>
      </c>
      <c r="B118" s="2">
        <f t="shared" si="8"/>
        <v>31045.847693152598</v>
      </c>
      <c r="C118" s="2">
        <f t="shared" si="16"/>
        <v>33529.515508604811</v>
      </c>
      <c r="D118" s="2">
        <f t="shared" si="10"/>
        <v>95.054945054945051</v>
      </c>
      <c r="E118" s="2">
        <f t="shared" si="11"/>
        <v>678041.31361845275</v>
      </c>
      <c r="F118" s="2">
        <v>3.0000000000000001E-3</v>
      </c>
      <c r="G118" s="2">
        <f t="shared" si="15"/>
        <v>1.5E-3</v>
      </c>
      <c r="H118" s="2">
        <v>108</v>
      </c>
      <c r="I118" s="2">
        <f t="shared" si="12"/>
        <v>0.32400000000000001</v>
      </c>
      <c r="J118" s="2">
        <f t="shared" si="13"/>
        <v>99.986910994764401</v>
      </c>
      <c r="K118" s="4">
        <f t="shared" si="14"/>
        <v>2475.0360000000001</v>
      </c>
    </row>
    <row r="119" spans="1:11" x14ac:dyDescent="0.3">
      <c r="A119" s="2">
        <v>1.0900000000000001</v>
      </c>
      <c r="B119" s="2">
        <f t="shared" si="8"/>
        <v>44127.290208233993</v>
      </c>
      <c r="C119" s="2">
        <f t="shared" si="16"/>
        <v>48098.746326975059</v>
      </c>
      <c r="D119" s="2">
        <f t="shared" si="10"/>
        <v>95.004582951420716</v>
      </c>
      <c r="E119" s="2">
        <f t="shared" si="11"/>
        <v>962857.47234366578</v>
      </c>
      <c r="F119" s="2">
        <v>3.0000000000000001E-3</v>
      </c>
      <c r="G119" s="2">
        <f t="shared" si="15"/>
        <v>1.5E-3</v>
      </c>
      <c r="H119" s="2">
        <v>109</v>
      </c>
      <c r="I119" s="2">
        <f t="shared" si="12"/>
        <v>0.32700000000000001</v>
      </c>
      <c r="J119" s="2">
        <f t="shared" si="13"/>
        <v>99.986905281536451</v>
      </c>
      <c r="K119" s="4">
        <f t="shared" si="14"/>
        <v>2496.8629999999998</v>
      </c>
    </row>
    <row r="120" spans="1:11" x14ac:dyDescent="0.3">
      <c r="A120" s="2">
        <v>1.1000000000000001</v>
      </c>
      <c r="B120" s="2">
        <f t="shared" si="8"/>
        <v>62720.714227788645</v>
      </c>
      <c r="C120" s="2">
        <f t="shared" si="16"/>
        <v>68992.785650567515</v>
      </c>
      <c r="D120" s="2">
        <f t="shared" si="10"/>
        <v>94.954128440366972</v>
      </c>
      <c r="E120" s="2">
        <f t="shared" si="11"/>
        <v>1367311.5701657922</v>
      </c>
      <c r="F120" s="2">
        <v>3.0000000000000001E-3</v>
      </c>
      <c r="G120" s="2">
        <f t="shared" si="15"/>
        <v>1.5E-3</v>
      </c>
      <c r="H120" s="2">
        <v>110</v>
      </c>
      <c r="I120" s="2">
        <f t="shared" si="12"/>
        <v>0.33</v>
      </c>
      <c r="J120" s="2">
        <f t="shared" si="13"/>
        <v>99.986899563318772</v>
      </c>
      <c r="K120" s="4">
        <f t="shared" si="14"/>
        <v>2518.67</v>
      </c>
    </row>
    <row r="121" spans="1:11" x14ac:dyDescent="0.3">
      <c r="A121" s="2">
        <v>1.1100000000000001</v>
      </c>
      <c r="B121" s="2">
        <f t="shared" si="8"/>
        <v>89148.641910260252</v>
      </c>
      <c r="C121" s="2">
        <f t="shared" si="16"/>
        <v>98954.992520388885</v>
      </c>
      <c r="D121" s="2">
        <f t="shared" si="10"/>
        <v>94.903581267217632</v>
      </c>
      <c r="E121" s="2">
        <f t="shared" si="11"/>
        <v>1941657.4208054682</v>
      </c>
      <c r="F121" s="2">
        <v>3.0000000000000001E-3</v>
      </c>
      <c r="G121" s="2">
        <f t="shared" si="15"/>
        <v>1.5E-3</v>
      </c>
      <c r="H121" s="2">
        <v>111</v>
      </c>
      <c r="I121" s="2">
        <f t="shared" si="12"/>
        <v>0.33300000000000002</v>
      </c>
      <c r="J121" s="2">
        <f t="shared" si="13"/>
        <v>99.986893840104855</v>
      </c>
      <c r="K121" s="4">
        <f t="shared" si="14"/>
        <v>2540.4569999999999</v>
      </c>
    </row>
    <row r="122" spans="1:11" x14ac:dyDescent="0.3">
      <c r="A122" s="2">
        <v>1.1200000000000001</v>
      </c>
      <c r="B122" s="2">
        <f t="shared" si="8"/>
        <v>126712.21066743747</v>
      </c>
      <c r="C122" s="2">
        <f t="shared" si="16"/>
        <v>141917.67594752996</v>
      </c>
      <c r="D122" s="2">
        <f t="shared" si="10"/>
        <v>94.852941176470594</v>
      </c>
      <c r="E122" s="2">
        <f t="shared" si="11"/>
        <v>2757257.7041234393</v>
      </c>
      <c r="F122" s="2">
        <v>3.0000000000000001E-3</v>
      </c>
      <c r="G122" s="2">
        <f t="shared" si="15"/>
        <v>1.5E-3</v>
      </c>
      <c r="H122" s="2">
        <v>112</v>
      </c>
      <c r="I122" s="2">
        <f t="shared" si="12"/>
        <v>0.33600000000000002</v>
      </c>
      <c r="J122" s="2">
        <f t="shared" si="13"/>
        <v>99.986888111888106</v>
      </c>
      <c r="K122" s="4">
        <f t="shared" si="14"/>
        <v>2562.2240000000002</v>
      </c>
    </row>
    <row r="123" spans="1:11" x14ac:dyDescent="0.3">
      <c r="A123" s="2">
        <v>1.1299999999999999</v>
      </c>
      <c r="B123" s="2">
        <f t="shared" si="8"/>
        <v>180103.52135696579</v>
      </c>
      <c r="C123" s="2">
        <f t="shared" si="16"/>
        <v>203516.97913337132</v>
      </c>
      <c r="D123" s="2">
        <f t="shared" si="10"/>
        <v>94.802207911683539</v>
      </c>
      <c r="E123" s="2">
        <f t="shared" si="11"/>
        <v>3915450.5543004368</v>
      </c>
      <c r="F123" s="2">
        <v>3.0000000000000001E-3</v>
      </c>
      <c r="G123" s="2">
        <f t="shared" si="15"/>
        <v>1.5E-3</v>
      </c>
      <c r="H123" s="2">
        <v>113</v>
      </c>
      <c r="I123" s="2">
        <f t="shared" si="12"/>
        <v>0.33900000000000002</v>
      </c>
      <c r="J123" s="2">
        <f t="shared" si="13"/>
        <v>99.986882378662003</v>
      </c>
      <c r="K123" s="4">
        <f t="shared" si="14"/>
        <v>2583.971</v>
      </c>
    </row>
    <row r="124" spans="1:11" x14ac:dyDescent="0.3">
      <c r="A124" s="2">
        <v>1.1399999999999999</v>
      </c>
      <c r="B124" s="2">
        <f t="shared" si="8"/>
        <v>255991.7330328371</v>
      </c>
      <c r="C124" s="2">
        <f t="shared" si="16"/>
        <v>291830.5756574343</v>
      </c>
      <c r="D124" s="2">
        <f t="shared" si="10"/>
        <v>94.751381215469607</v>
      </c>
      <c r="E124" s="2">
        <f t="shared" si="11"/>
        <v>5560140.4414732214</v>
      </c>
      <c r="F124" s="2">
        <v>3.0000000000000001E-3</v>
      </c>
      <c r="G124" s="2">
        <f t="shared" si="15"/>
        <v>1.5E-3</v>
      </c>
      <c r="H124" s="2">
        <v>114</v>
      </c>
      <c r="I124" s="2">
        <f t="shared" si="12"/>
        <v>0.34200000000000003</v>
      </c>
      <c r="J124" s="2">
        <f t="shared" si="13"/>
        <v>99.98687664041995</v>
      </c>
      <c r="K124" s="4">
        <f t="shared" si="14"/>
        <v>2605.6979999999999</v>
      </c>
    </row>
    <row r="125" spans="1:11" x14ac:dyDescent="0.3">
      <c r="A125" s="2">
        <v>1.1499999999999999</v>
      </c>
      <c r="B125" s="2">
        <f t="shared" si="8"/>
        <v>363856.11390279903</v>
      </c>
      <c r="C125" s="2">
        <f t="shared" si="16"/>
        <v>418434.53098821884</v>
      </c>
      <c r="D125" s="2">
        <f t="shared" si="10"/>
        <v>94.700460829493082</v>
      </c>
      <c r="E125" s="2">
        <f t="shared" si="11"/>
        <v>7895677.6716907388</v>
      </c>
      <c r="F125" s="2">
        <v>3.0000000000000001E-3</v>
      </c>
      <c r="G125" s="2">
        <f t="shared" si="15"/>
        <v>1.5E-3</v>
      </c>
      <c r="H125" s="2">
        <v>115</v>
      </c>
      <c r="I125" s="2">
        <f t="shared" si="12"/>
        <v>0.34500000000000003</v>
      </c>
      <c r="J125" s="2">
        <f t="shared" si="13"/>
        <v>99.986870897155356</v>
      </c>
      <c r="K125" s="4">
        <f t="shared" si="14"/>
        <v>2627.4050000000002</v>
      </c>
    </row>
    <row r="126" spans="1:11" x14ac:dyDescent="0.3">
      <c r="A126" s="2">
        <v>1.1599999999999999</v>
      </c>
      <c r="B126" s="2">
        <f t="shared" si="8"/>
        <v>517170.10567471833</v>
      </c>
      <c r="C126" s="2">
        <f t="shared" si="16"/>
        <v>599917.32258267328</v>
      </c>
      <c r="D126" s="2">
        <f t="shared" si="10"/>
        <v>94.649446494464939</v>
      </c>
      <c r="E126" s="2">
        <f t="shared" si="11"/>
        <v>11212247.891027894</v>
      </c>
      <c r="F126" s="2">
        <v>3.0000000000000001E-3</v>
      </c>
      <c r="G126" s="2">
        <f t="shared" si="15"/>
        <v>1.5E-3</v>
      </c>
      <c r="H126" s="2">
        <v>116</v>
      </c>
      <c r="I126" s="2">
        <f t="shared" si="12"/>
        <v>0.34800000000000003</v>
      </c>
      <c r="J126" s="2">
        <f t="shared" si="13"/>
        <v>99.986865148861639</v>
      </c>
      <c r="K126" s="4">
        <f t="shared" si="14"/>
        <v>2649.0920000000001</v>
      </c>
    </row>
    <row r="127" spans="1:11" x14ac:dyDescent="0.3">
      <c r="A127" s="2">
        <v>1.17</v>
      </c>
      <c r="B127" s="2">
        <f t="shared" si="8"/>
        <v>735084.30388791068</v>
      </c>
      <c r="C127" s="2">
        <f t="shared" si="16"/>
        <v>860048.63554885541</v>
      </c>
      <c r="D127" s="2">
        <f t="shared" si="10"/>
        <v>94.5983379501385</v>
      </c>
      <c r="E127" s="2">
        <f t="shared" si="11"/>
        <v>15921926.022212144</v>
      </c>
      <c r="F127" s="2">
        <v>3.0000000000000001E-3</v>
      </c>
      <c r="G127" s="2">
        <f t="shared" si="15"/>
        <v>1.5E-3</v>
      </c>
      <c r="H127" s="2">
        <v>117</v>
      </c>
      <c r="I127" s="2">
        <f t="shared" si="12"/>
        <v>0.35100000000000003</v>
      </c>
      <c r="J127" s="2">
        <f t="shared" si="13"/>
        <v>99.986859395532193</v>
      </c>
      <c r="K127" s="4">
        <f t="shared" si="14"/>
        <v>2670.7589999999996</v>
      </c>
    </row>
    <row r="128" spans="1:11" x14ac:dyDescent="0.3">
      <c r="A128" s="2">
        <v>1.18</v>
      </c>
      <c r="B128" s="2">
        <f t="shared" si="8"/>
        <v>1044818.576892444</v>
      </c>
      <c r="C128" s="2">
        <f t="shared" ref="C128:C133" si="17">B128*A128</f>
        <v>1232885.920733084</v>
      </c>
      <c r="D128" s="2">
        <f t="shared" si="10"/>
        <v>94.547134935304996</v>
      </c>
      <c r="E128" s="2">
        <f t="shared" si="11"/>
        <v>22609874.003952492</v>
      </c>
      <c r="F128" s="2">
        <v>3.0000000000000001E-3</v>
      </c>
      <c r="G128" s="2">
        <f t="shared" si="15"/>
        <v>1.5E-3</v>
      </c>
      <c r="H128" s="2">
        <v>118</v>
      </c>
      <c r="I128" s="2">
        <f t="shared" si="12"/>
        <v>0.35399999999999998</v>
      </c>
      <c r="J128" s="2">
        <f t="shared" si="13"/>
        <v>99.98685363716038</v>
      </c>
      <c r="K128" s="4">
        <f t="shared" si="14"/>
        <v>2692.4060000000004</v>
      </c>
    </row>
    <row r="129" spans="1:11" x14ac:dyDescent="0.3">
      <c r="A129" s="2">
        <v>1.19</v>
      </c>
      <c r="B129" s="2">
        <f t="shared" si="8"/>
        <v>1485062.1253178217</v>
      </c>
      <c r="C129" s="2">
        <f t="shared" si="17"/>
        <v>1767223.9291282077</v>
      </c>
      <c r="D129" s="2">
        <f t="shared" si="10"/>
        <v>94.495837187789078</v>
      </c>
      <c r="E129" s="2">
        <f t="shared" si="11"/>
        <v>32107043.149371304</v>
      </c>
      <c r="F129" s="2">
        <v>3.0000000000000001E-3</v>
      </c>
      <c r="G129" s="2">
        <f t="shared" si="15"/>
        <v>1.5E-3</v>
      </c>
      <c r="H129" s="2">
        <v>119</v>
      </c>
      <c r="I129" s="2">
        <f t="shared" si="12"/>
        <v>0.35699999999999998</v>
      </c>
      <c r="J129" s="2">
        <f t="shared" si="13"/>
        <v>99.986847873739592</v>
      </c>
      <c r="K129" s="4">
        <f t="shared" si="14"/>
        <v>2714.0329999999999</v>
      </c>
    </row>
    <row r="130" spans="1:11" x14ac:dyDescent="0.3">
      <c r="A130" s="2">
        <v>1.2</v>
      </c>
      <c r="B130" s="2">
        <f t="shared" si="8"/>
        <v>2110806.1866711192</v>
      </c>
      <c r="C130" s="2">
        <f t="shared" si="17"/>
        <v>2532967.4240053431</v>
      </c>
      <c r="D130" s="2">
        <f t="shared" si="10"/>
        <v>94.444444444444443</v>
      </c>
      <c r="E130" s="2">
        <f t="shared" si="11"/>
        <v>45593413.632096171</v>
      </c>
      <c r="F130" s="2">
        <v>3.0000000000000001E-3</v>
      </c>
      <c r="G130" s="2">
        <f t="shared" si="15"/>
        <v>1.5E-3</v>
      </c>
      <c r="H130" s="2">
        <v>120</v>
      </c>
      <c r="I130" s="2">
        <f t="shared" si="12"/>
        <v>0.36</v>
      </c>
      <c r="J130" s="2">
        <f>100-(I130*100)/(($B$8-A130)*H130)</f>
        <v>99.986842105263165</v>
      </c>
      <c r="K130" s="4">
        <f t="shared" si="14"/>
        <v>2735.64</v>
      </c>
    </row>
    <row r="131" spans="1:11" x14ac:dyDescent="0.3">
      <c r="A131" s="2">
        <v>1.21</v>
      </c>
      <c r="B131" s="2">
        <f t="shared" si="8"/>
        <v>3000213.0427611168</v>
      </c>
      <c r="C131" s="2">
        <f t="shared" si="17"/>
        <v>3630257.7817409514</v>
      </c>
      <c r="D131" s="2">
        <f t="shared" si="10"/>
        <v>94.392956441149209</v>
      </c>
      <c r="E131" s="2">
        <f t="shared" si="11"/>
        <v>64744597.462784901</v>
      </c>
      <c r="F131" s="2">
        <v>3.0000000000000001E-3</v>
      </c>
      <c r="G131" s="2">
        <f t="shared" si="15"/>
        <v>1.5E-3</v>
      </c>
      <c r="H131" s="2">
        <v>121</v>
      </c>
      <c r="I131" s="2">
        <f t="shared" si="12"/>
        <v>0.36299999999999999</v>
      </c>
      <c r="J131" s="2">
        <f t="shared" ref="J131:J133" si="18">100-(I131*100)/(($B$8-A131)*H131)</f>
        <v>99.986836331724447</v>
      </c>
      <c r="K131" s="4">
        <f t="shared" si="14"/>
        <v>2757.2269999999999</v>
      </c>
    </row>
    <row r="132" spans="1:11" x14ac:dyDescent="0.3">
      <c r="A132" s="2">
        <v>1.22</v>
      </c>
      <c r="B132" s="2">
        <f t="shared" si="8"/>
        <v>4264379.344154533</v>
      </c>
      <c r="C132" s="2">
        <f t="shared" si="17"/>
        <v>5202542.7998685306</v>
      </c>
      <c r="D132" s="2">
        <f t="shared" si="10"/>
        <v>94.341372912801489</v>
      </c>
      <c r="E132" s="2">
        <f t="shared" si="11"/>
        <v>91940018.659971744</v>
      </c>
      <c r="F132" s="2">
        <v>3.0000000000000001E-3</v>
      </c>
      <c r="G132" s="2">
        <f t="shared" si="15"/>
        <v>1.5E-3</v>
      </c>
      <c r="H132" s="2">
        <v>122</v>
      </c>
      <c r="I132" s="2">
        <f t="shared" si="12"/>
        <v>0.36599999999999999</v>
      </c>
      <c r="J132" s="2">
        <f t="shared" si="18"/>
        <v>99.986830553116775</v>
      </c>
      <c r="K132" s="4">
        <f t="shared" si="14"/>
        <v>2778.7940000000003</v>
      </c>
    </row>
    <row r="133" spans="1:11" x14ac:dyDescent="0.3">
      <c r="A133" s="2">
        <v>1.23</v>
      </c>
      <c r="B133" s="2">
        <f t="shared" si="8"/>
        <v>6061213.2977450574</v>
      </c>
      <c r="C133" s="2">
        <f t="shared" si="17"/>
        <v>7455292.35622642</v>
      </c>
      <c r="D133" s="2">
        <f t="shared" si="10"/>
        <v>94.289693593314766</v>
      </c>
      <c r="E133" s="2">
        <f t="shared" si="11"/>
        <v>130558534.43342853</v>
      </c>
      <c r="F133" s="2">
        <v>3.0000000000000001E-3</v>
      </c>
      <c r="G133" s="2">
        <f t="shared" si="15"/>
        <v>1.5E-3</v>
      </c>
      <c r="H133" s="2">
        <v>123</v>
      </c>
      <c r="I133" s="2">
        <f t="shared" si="12"/>
        <v>0.36899999999999999</v>
      </c>
      <c r="J133" s="2">
        <f t="shared" si="18"/>
        <v>99.986824769433468</v>
      </c>
      <c r="K133" s="4">
        <f t="shared" si="14"/>
        <v>2800.3409999999999</v>
      </c>
    </row>
  </sheetData>
  <mergeCells count="2">
    <mergeCell ref="A1:C1"/>
    <mergeCell ref="D1:H1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61806-E905-4716-A993-688F99A2B67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 Rouland</dc:creator>
  <cp:lastModifiedBy>Sylvain Rouland</cp:lastModifiedBy>
  <dcterms:created xsi:type="dcterms:W3CDTF">2020-07-03T12:05:07Z</dcterms:created>
  <dcterms:modified xsi:type="dcterms:W3CDTF">2020-07-06T12:14:02Z</dcterms:modified>
</cp:coreProperties>
</file>