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Wilbert/CloudStation/05 - ASSETS/architecturedossiertemplate/ArchitectureDossier/tools/"/>
    </mc:Choice>
  </mc:AlternateContent>
  <xr:revisionPtr revIDLastSave="0" documentId="13_ncr:1_{ACE21541-A560-1A4E-BB4F-9758F67DD383}" xr6:coauthVersionLast="28" xr6:coauthVersionMax="28" xr10:uidLastSave="{00000000-0000-0000-0000-000000000000}"/>
  <bookViews>
    <workbookView xWindow="0" yWindow="-14160" windowWidth="25600" windowHeight="14160" activeTab="2" xr2:uid="{00000000-000D-0000-FFFF-FFFF00000000}"/>
  </bookViews>
  <sheets>
    <sheet name="00 - Technical Parameter" sheetId="4" r:id="rId1"/>
    <sheet name="00-Table Of content" sheetId="10" r:id="rId2"/>
    <sheet name="01-GLOSSARY-ACRONYMS" sheetId="9" r:id="rId3"/>
    <sheet name="01-GLOSSARY-TERMS" sheetId="8" r:id="rId4"/>
    <sheet name="02-REQUIREMENTS" sheetId="5" r:id="rId5"/>
    <sheet name="03 - COMPONENTS" sheetId="11" r:id="rId6"/>
    <sheet name="04 - ARCHITECTURE DECISION" sheetId="12" r:id="rId7"/>
  </sheets>
  <definedNames>
    <definedName name="_xlnm._FilterDatabase" localSheetId="4" hidden="1">'02-REQUIREMENTS'!$B$4:$B$25</definedName>
    <definedName name="AREA">'00 - Technical Parameter'!$E$6:$E$20</definedName>
    <definedName name="CATEGORY">'00 - Technical Parameter'!$B$8:$B$20</definedName>
    <definedName name="CRITICITY">'00 - Technical Parameter'!$H$6:$H$10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2" l="1"/>
  <c r="E17" i="12"/>
  <c r="E16" i="12"/>
  <c r="E15" i="12"/>
  <c r="E14" i="12"/>
  <c r="E13" i="12"/>
  <c r="E12" i="12"/>
  <c r="E11" i="12"/>
  <c r="E10" i="12"/>
  <c r="E9" i="12"/>
  <c r="E8" i="12"/>
  <c r="E7" i="12"/>
  <c r="E4" i="12"/>
  <c r="G4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6" i="1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I20" i="5" s="1"/>
  <c r="D21" i="5"/>
  <c r="I21" i="5" s="1"/>
  <c r="D22" i="5"/>
  <c r="I22" i="5" s="1"/>
  <c r="D23" i="5"/>
  <c r="I23" i="5" s="1"/>
  <c r="D24" i="5"/>
  <c r="I24" i="5" s="1"/>
  <c r="D25" i="5"/>
  <c r="I25" i="5" s="1"/>
  <c r="D10" i="5"/>
  <c r="I10" i="5" s="1"/>
  <c r="D11" i="5"/>
  <c r="I11" i="5" s="1"/>
  <c r="D12" i="5"/>
  <c r="I12" i="5" s="1"/>
  <c r="D13" i="5"/>
  <c r="I13" i="5" s="1"/>
  <c r="D6" i="5"/>
  <c r="I6" i="5" s="1"/>
  <c r="B26" i="10"/>
  <c r="B18" i="10"/>
  <c r="B4" i="10"/>
  <c r="B5" i="10"/>
  <c r="B6" i="10"/>
  <c r="B7" i="10"/>
  <c r="B20" i="10" s="1"/>
  <c r="B8" i="10"/>
  <c r="B21" i="10" s="1"/>
  <c r="B9" i="10"/>
  <c r="B10" i="10"/>
  <c r="B11" i="10"/>
  <c r="B22" i="10" s="1"/>
  <c r="B12" i="10"/>
  <c r="B23" i="10" s="1"/>
  <c r="B13" i="10"/>
  <c r="B14" i="10"/>
  <c r="B15" i="10"/>
  <c r="B19" i="10"/>
  <c r="B24" i="10"/>
  <c r="B25" i="10" l="1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4" i="8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4" i="9"/>
  <c r="A7" i="5" l="1"/>
  <c r="D7" i="5" s="1"/>
  <c r="I5" i="5"/>
  <c r="I4" i="5"/>
  <c r="A8" i="5" l="1"/>
  <c r="I7" i="5"/>
  <c r="A9" i="5"/>
  <c r="D9" i="5" l="1"/>
  <c r="I9" i="5" s="1"/>
  <c r="D8" i="5"/>
  <c r="I8" i="5" s="1"/>
  <c r="A10" i="5"/>
  <c r="A11" i="5" l="1"/>
  <c r="A12" i="5" l="1"/>
  <c r="A13" i="5" l="1"/>
  <c r="A14" i="5" l="1"/>
  <c r="A15" i="5" l="1"/>
  <c r="A16" i="5" l="1"/>
  <c r="A17" i="5" l="1"/>
  <c r="A18" i="5" l="1"/>
  <c r="A19" i="5" l="1"/>
  <c r="A20" i="5" l="1"/>
  <c r="A21" i="5" l="1"/>
  <c r="A22" i="5" l="1"/>
  <c r="A23" i="5" l="1"/>
  <c r="A24" i="5" l="1"/>
  <c r="A25" i="5" l="1"/>
</calcChain>
</file>

<file path=xl/sharedStrings.xml><?xml version="1.0" encoding="utf-8"?>
<sst xmlns="http://schemas.openxmlformats.org/spreadsheetml/2006/main" count="158" uniqueCount="100">
  <si>
    <t>Prefix</t>
  </si>
  <si>
    <t>Index</t>
  </si>
  <si>
    <t xml:space="preserve"> </t>
  </si>
  <si>
    <t>IDENTIFICATION</t>
  </si>
  <si>
    <t>DESCRIPTION</t>
  </si>
  <si>
    <t>ORIGIN (FUNC REQ)</t>
  </si>
  <si>
    <t>CRITICITY</t>
  </si>
  <si>
    <t>Must Have</t>
  </si>
  <si>
    <t>Should Have</t>
  </si>
  <si>
    <t>Optional</t>
  </si>
  <si>
    <t>Component</t>
  </si>
  <si>
    <t>Comp</t>
  </si>
  <si>
    <t>---</t>
  </si>
  <si>
    <t xml:space="preserve">The SYSTEM shall enable **data segregation** for the data owned by a tenant (Report of a Customer) </t>
  </si>
  <si>
    <t>Parameter</t>
  </si>
  <si>
    <t>TERM</t>
  </si>
  <si>
    <t>|---|---|</t>
  </si>
  <si>
    <t>TERM 001</t>
  </si>
  <si>
    <t>This is the term we want to define</t>
  </si>
  <si>
    <t>The following Lines can be copied and paster into the markdown</t>
  </si>
  <si>
    <t>TERM 002</t>
  </si>
  <si>
    <t>Glossary</t>
  </si>
  <si>
    <t>ACRONYM 001</t>
  </si>
  <si>
    <t>ACRONYM 002</t>
  </si>
  <si>
    <t>This is the acronym we want to define</t>
  </si>
  <si>
    <t>DEFINITION</t>
  </si>
  <si>
    <t>Glossary - Definition</t>
  </si>
  <si>
    <t>Page</t>
  </si>
  <si>
    <t>Name</t>
  </si>
  <si>
    <t>Introduction</t>
  </si>
  <si>
    <t>Table of content</t>
  </si>
  <si>
    <t>System Context</t>
  </si>
  <si>
    <t>Architecture Overview</t>
  </si>
  <si>
    <t>Requirements</t>
  </si>
  <si>
    <t>UseCase Model</t>
  </si>
  <si>
    <t>Component Model</t>
  </si>
  <si>
    <t>Architecture Decisions</t>
  </si>
  <si>
    <t>Deployment Model</t>
  </si>
  <si>
    <t>Data Model</t>
  </si>
  <si>
    <t>Architecture Walkthroughs</t>
  </si>
  <si>
    <t>0000.Introduction.md</t>
  </si>
  <si>
    <t>0001.TableOfContent.md</t>
  </si>
  <si>
    <t>0002.Glossary.md</t>
  </si>
  <si>
    <t>0100.SystemContext.md</t>
  </si>
  <si>
    <t>0200.UseCaseModel.md</t>
  </si>
  <si>
    <t>0300.Requirements.md</t>
  </si>
  <si>
    <t>0400.ComponentsModel.md</t>
  </si>
  <si>
    <t>0500.ArchitectureOverview.md</t>
  </si>
  <si>
    <t>Page Navigation</t>
  </si>
  <si>
    <t>0600.ArchitectureDecisions.md</t>
  </si>
  <si>
    <t>0700.DeploymentModel.md</t>
  </si>
  <si>
    <t>0800.DataModel.md</t>
  </si>
  <si>
    <t>0900.Walkthroughs.md</t>
  </si>
  <si>
    <t xml:space="preserve">- </t>
  </si>
  <si>
    <t>Non Functional Requirements</t>
  </si>
  <si>
    <t>Component (Requirements)</t>
  </si>
  <si>
    <t>Criticity (Requirements)</t>
  </si>
  <si>
    <t>Compo01</t>
  </si>
  <si>
    <t>Compo02</t>
  </si>
  <si>
    <t>Compo03</t>
  </si>
  <si>
    <t>Compo04</t>
  </si>
  <si>
    <t>**EXAMPLE** be delivered relying on **DEVOPS** continuous delivery</t>
  </si>
  <si>
    <r>
      <t>**EXAMPLE** display its screens using **Microsoft Edge** Version [</t>
    </r>
    <r>
      <rPr>
        <b/>
        <sz val="8"/>
        <color theme="1"/>
        <rFont val="Calibri"/>
        <family val="2"/>
        <scheme val="minor"/>
      </rPr>
      <t>TBD]</t>
    </r>
  </si>
  <si>
    <r>
      <t>**EXAMPLE** display its screens using **Firefox** Version [</t>
    </r>
    <r>
      <rPr>
        <b/>
        <sz val="8"/>
        <color theme="1"/>
        <rFont val="Calibri"/>
        <family val="2"/>
        <scheme val="minor"/>
      </rPr>
      <t>TBD]</t>
    </r>
  </si>
  <si>
    <t>**EXAMPLE** implement GUI with a minimal resolution of **1024*768 **</t>
  </si>
  <si>
    <t>**EXAMPLE**shall implement GUI under a **responsive design** to cope with tablet orientation</t>
  </si>
  <si>
    <t>**EXAMPLE** display all labels in HMI in **English (US) by default**</t>
  </si>
  <si>
    <t>**EXAMPLE** display all labels in HMI in other Right-To-Left languages thru language packages deployment, depending on the Browser configuration</t>
  </si>
  <si>
    <t>**EXAMPLE** store and display the information **logged** in **English (US)**</t>
  </si>
  <si>
    <t>**EXAMPLE** shall **store** all datetime information in **UTC Zero**</t>
  </si>
  <si>
    <t>**EXAMPLE** shall display all datetime information according to the end user's browser configuration</t>
  </si>
  <si>
    <t>**EXAMPLE** store each date time with the following information in compliance with **ISO 8601**  Example : **2017-09-15T17:27:00Z**</t>
  </si>
  <si>
    <t>PROJECT_ACRONYM</t>
  </si>
  <si>
    <t>Compo05</t>
  </si>
  <si>
    <t>Compo06</t>
  </si>
  <si>
    <t>Compo07</t>
  </si>
  <si>
    <t>Compo08</t>
  </si>
  <si>
    <t>Compo09</t>
  </si>
  <si>
    <t>Compo10</t>
  </si>
  <si>
    <t>COMPO01</t>
  </si>
  <si>
    <t>Add a description</t>
  </si>
  <si>
    <t>ROLE</t>
  </si>
  <si>
    <t>RESPONSIBILITIES</t>
  </si>
  <si>
    <t>Architecture Decision</t>
  </si>
  <si>
    <t>Domain</t>
  </si>
  <si>
    <t>Content</t>
  </si>
  <si>
    <t>Subject Area</t>
  </si>
  <si>
    <t>Architectural Decision</t>
  </si>
  <si>
    <t>Issue or Problem Statement</t>
  </si>
  <si>
    <t>Assumptions</t>
  </si>
  <si>
    <t>Alternatives</t>
  </si>
  <si>
    <t>Recommendation</t>
  </si>
  <si>
    <t>Justification</t>
  </si>
  <si>
    <t>Implications</t>
  </si>
  <si>
    <t>Derived requirements</t>
  </si>
  <si>
    <t>Related Decisions</t>
  </si>
  <si>
    <t>System Description</t>
  </si>
  <si>
    <t>.</t>
  </si>
  <si>
    <t>Identification</t>
  </si>
  <si>
    <t>AD-001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</si>
</sst>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63"/>
      <name val="Cambria"/>
      <family val="1"/>
    </font>
    <font>
      <b/>
      <sz val="11"/>
      <color indexed="63"/>
      <name val="Cambria"/>
      <family val="1"/>
    </font>
    <font>
      <b/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20"/>
      <color rgb="FFFFFFFF"/>
      <name val="Tahoma"/>
      <family val="2"/>
    </font>
    <font>
      <b/>
      <sz val="9"/>
      <color theme="1"/>
      <name val="Calibri"/>
      <family val="2"/>
      <scheme val="minor"/>
    </font>
    <font>
      <sz val="10"/>
      <color theme="4"/>
      <name val="Calibri Light"/>
      <family val="2"/>
      <scheme val="major"/>
    </font>
    <font>
      <b/>
      <sz val="8"/>
      <color theme="0"/>
      <name val="Calibri"/>
      <family val="2"/>
      <scheme val="minor"/>
    </font>
    <font>
      <sz val="14"/>
      <color theme="4"/>
      <name val="Cambria"/>
      <family val="1"/>
    </font>
    <font>
      <sz val="8"/>
      <color rgb="FF6A655B"/>
      <name val="Tahoma"/>
      <family val="2"/>
    </font>
    <font>
      <sz val="8"/>
      <color theme="8" tint="-0.24994659260841701"/>
      <name val="Calibri"/>
      <family val="2"/>
      <scheme val="minor"/>
    </font>
    <font>
      <sz val="8"/>
      <color theme="0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Cambria"/>
      <family val="1"/>
    </font>
    <font>
      <b/>
      <sz val="10"/>
      <color theme="4"/>
      <name val="Calibri Light"/>
      <family val="2"/>
      <scheme val="major"/>
    </font>
    <font>
      <b/>
      <sz val="10"/>
      <color indexed="63"/>
      <name val="Cambria"/>
      <family val="1"/>
    </font>
    <font>
      <b/>
      <sz val="10"/>
      <color theme="0"/>
      <name val="Calibri"/>
      <family val="2"/>
      <scheme val="minor"/>
    </font>
    <font>
      <sz val="14"/>
      <color rgb="FFFFFFFF"/>
      <name val="Tahoma"/>
      <family val="2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40403E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theme="0"/>
        <bgColor auto="1"/>
      </patternFill>
    </fill>
    <fill>
      <patternFill patternType="solid">
        <fgColor theme="2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B7B3AB"/>
      </bottom>
      <diagonal/>
    </border>
    <border>
      <left style="thin">
        <color auto="1"/>
      </left>
      <right style="thin">
        <color auto="1"/>
      </right>
      <top style="thin">
        <color rgb="FFB7B3AB"/>
      </top>
      <bottom style="thin">
        <color rgb="FFB7B3AB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">
    <xf numFmtId="0" fontId="0" fillId="0" borderId="0"/>
    <xf numFmtId="0" fontId="2" fillId="0" borderId="1" applyNumberFormat="0" applyFill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7" fillId="6" borderId="7" applyNumberFormat="0" applyFill="0" applyBorder="0" applyAlignment="0" applyProtection="0">
      <alignment horizontal="left" vertical="center" indent="1"/>
    </xf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7">
    <xf numFmtId="0" fontId="0" fillId="0" borderId="0" xfId="0"/>
    <xf numFmtId="0" fontId="7" fillId="0" borderId="0" xfId="1" applyFont="1" applyFill="1" applyBorder="1" applyAlignment="1" applyProtection="1">
      <alignment vertical="center"/>
    </xf>
    <xf numFmtId="0" fontId="8" fillId="0" borderId="0" xfId="1" applyFont="1" applyFill="1" applyBorder="1" applyAlignment="1" applyProtection="1">
      <alignment horizontal="center" vertical="center"/>
    </xf>
    <xf numFmtId="0" fontId="11" fillId="3" borderId="0" xfId="3" applyFont="1" applyFill="1" applyBorder="1" applyAlignment="1">
      <alignment horizontal="left" vertical="center"/>
    </xf>
    <xf numFmtId="0" fontId="5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right" vertical="center" wrapText="1"/>
    </xf>
    <xf numFmtId="0" fontId="6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/>
    <xf numFmtId="0" fontId="1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4" fillId="4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5" fillId="2" borderId="5" xfId="0" quotePrefix="1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15" fillId="0" borderId="0" xfId="4" applyFont="1" applyFill="1" applyBorder="1" applyAlignment="1">
      <alignment horizontal="left" vertical="center"/>
    </xf>
    <xf numFmtId="9" fontId="16" fillId="5" borderId="8" xfId="2" applyFont="1" applyFill="1" applyBorder="1" applyAlignment="1">
      <alignment horizontal="left" vertical="center" indent="1"/>
    </xf>
    <xf numFmtId="9" fontId="16" fillId="5" borderId="9" xfId="2" applyFont="1" applyFill="1" applyBorder="1" applyAlignment="1">
      <alignment horizontal="left" vertical="center" indent="1"/>
    </xf>
    <xf numFmtId="0" fontId="0" fillId="0" borderId="10" xfId="0" applyBorder="1"/>
    <xf numFmtId="0" fontId="0" fillId="0" borderId="11" xfId="0" applyBorder="1"/>
    <xf numFmtId="9" fontId="16" fillId="0" borderId="12" xfId="2" applyFont="1" applyFill="1" applyBorder="1" applyAlignment="1">
      <alignment horizontal="left" vertical="center" indent="1"/>
    </xf>
    <xf numFmtId="9" fontId="18" fillId="7" borderId="13" xfId="2" applyFont="1" applyFill="1" applyBorder="1" applyAlignment="1">
      <alignment horizontal="left" vertical="center" indent="1"/>
    </xf>
    <xf numFmtId="0" fontId="5" fillId="0" borderId="14" xfId="0" applyFont="1" applyBorder="1" applyAlignment="1">
      <alignment horizontal="left" vertical="center" wrapText="1"/>
    </xf>
    <xf numFmtId="0" fontId="13" fillId="0" borderId="0" xfId="4" applyFont="1" applyFill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3" fillId="0" borderId="0" xfId="4" quotePrefix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2" fillId="0" borderId="0" xfId="4" applyFont="1" applyFill="1" applyBorder="1" applyAlignment="1">
      <alignment horizontal="left" vertical="center"/>
    </xf>
    <xf numFmtId="0" fontId="23" fillId="0" borderId="0" xfId="4" quotePrefix="1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24" fillId="0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right" vertical="center" wrapText="1"/>
    </xf>
    <xf numFmtId="0" fontId="25" fillId="7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9" fontId="21" fillId="0" borderId="14" xfId="0" applyNumberFormat="1" applyFont="1" applyBorder="1" applyAlignment="1">
      <alignment horizontal="left" vertical="center" wrapText="1"/>
    </xf>
    <xf numFmtId="9" fontId="21" fillId="0" borderId="0" xfId="0" applyNumberFormat="1" applyFont="1" applyBorder="1" applyAlignment="1">
      <alignment horizontal="left" vertical="center" wrapText="1"/>
    </xf>
    <xf numFmtId="0" fontId="26" fillId="3" borderId="0" xfId="3" applyFont="1" applyFill="1" applyBorder="1" applyAlignment="1">
      <alignment horizontal="left" vertical="center"/>
    </xf>
    <xf numFmtId="0" fontId="0" fillId="0" borderId="0" xfId="0" quotePrefix="1"/>
    <xf numFmtId="0" fontId="27" fillId="0" borderId="14" xfId="0" applyFont="1" applyBorder="1" applyAlignment="1">
      <alignment horizontal="center" vertical="center" wrapText="1"/>
    </xf>
    <xf numFmtId="0" fontId="28" fillId="0" borderId="0" xfId="0" applyFont="1" applyBorder="1" applyAlignment="1">
      <alignment vertical="center" wrapText="1"/>
    </xf>
  </cellXfs>
  <cellStyles count="50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eading 1" xfId="1" builtinId="16"/>
    <cellStyle name="Heading 2" xfId="4" builtinId="17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  <cellStyle name="Percent" xfId="2" builtinId="5"/>
    <cellStyle name="Summary Values" xfId="5" xr:uid="{00000000-0005-0000-0000-000030000000}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showRuler="0" topLeftCell="A2" zoomScale="161" workbookViewId="0">
      <selection activeCell="B6" sqref="B6:C17"/>
    </sheetView>
  </sheetViews>
  <sheetFormatPr baseColWidth="10" defaultColWidth="8.83203125" defaultRowHeight="15"/>
  <cols>
    <col min="1" max="1" width="4.33203125" customWidth="1"/>
    <col min="2" max="2" width="18.5" customWidth="1"/>
    <col min="3" max="3" width="19.1640625" customWidth="1"/>
    <col min="4" max="4" width="2.33203125" customWidth="1"/>
    <col min="5" max="5" width="18" customWidth="1"/>
    <col min="6" max="6" width="27.83203125" customWidth="1"/>
    <col min="7" max="7" width="2.33203125" customWidth="1"/>
    <col min="8" max="8" width="19.1640625" customWidth="1"/>
  </cols>
  <sheetData>
    <row r="1" spans="1:12" s="3" customFormat="1" ht="24" customHeight="1">
      <c r="A1" s="3" t="s">
        <v>14</v>
      </c>
      <c r="L1" s="3" t="s">
        <v>2</v>
      </c>
    </row>
    <row r="3" spans="1:12">
      <c r="A3" s="17" t="s">
        <v>0</v>
      </c>
      <c r="B3" t="s">
        <v>72</v>
      </c>
    </row>
    <row r="5" spans="1:12" ht="18">
      <c r="B5" s="24" t="s">
        <v>27</v>
      </c>
      <c r="C5" t="s">
        <v>28</v>
      </c>
      <c r="E5" s="24" t="s">
        <v>55</v>
      </c>
      <c r="F5" s="24"/>
      <c r="H5" s="24" t="s">
        <v>56</v>
      </c>
    </row>
    <row r="6" spans="1:12">
      <c r="B6" s="30" t="s">
        <v>29</v>
      </c>
      <c r="C6" s="29" t="s">
        <v>40</v>
      </c>
      <c r="E6" s="30" t="s">
        <v>57</v>
      </c>
      <c r="F6" s="29"/>
      <c r="H6" s="25" t="s">
        <v>7</v>
      </c>
    </row>
    <row r="7" spans="1:12">
      <c r="B7" s="30" t="s">
        <v>30</v>
      </c>
      <c r="C7" s="29" t="s">
        <v>41</v>
      </c>
      <c r="E7" s="30" t="s">
        <v>58</v>
      </c>
      <c r="F7" s="29"/>
      <c r="H7" s="26" t="s">
        <v>8</v>
      </c>
    </row>
    <row r="8" spans="1:12">
      <c r="B8" s="30" t="s">
        <v>21</v>
      </c>
      <c r="C8" s="29" t="s">
        <v>42</v>
      </c>
      <c r="E8" s="30" t="s">
        <v>59</v>
      </c>
      <c r="F8" s="29"/>
      <c r="H8" s="26" t="s">
        <v>9</v>
      </c>
    </row>
    <row r="9" spans="1:12">
      <c r="B9" s="30" t="s">
        <v>31</v>
      </c>
      <c r="C9" s="29" t="s">
        <v>43</v>
      </c>
      <c r="E9" s="30" t="s">
        <v>60</v>
      </c>
      <c r="F9" s="29"/>
      <c r="H9" s="27"/>
    </row>
    <row r="10" spans="1:12">
      <c r="B10" s="30" t="s">
        <v>34</v>
      </c>
      <c r="C10" s="29" t="s">
        <v>44</v>
      </c>
      <c r="E10" s="30"/>
      <c r="F10" s="29"/>
      <c r="H10" s="28"/>
    </row>
    <row r="11" spans="1:12">
      <c r="B11" s="30" t="s">
        <v>33</v>
      </c>
      <c r="C11" s="29" t="s">
        <v>45</v>
      </c>
      <c r="E11" s="30"/>
      <c r="F11" s="29"/>
    </row>
    <row r="12" spans="1:12">
      <c r="B12" s="30" t="s">
        <v>35</v>
      </c>
      <c r="C12" s="29" t="s">
        <v>46</v>
      </c>
      <c r="E12" s="30"/>
      <c r="F12" s="29"/>
    </row>
    <row r="13" spans="1:12">
      <c r="B13" s="30" t="s">
        <v>32</v>
      </c>
      <c r="C13" s="29" t="s">
        <v>47</v>
      </c>
      <c r="E13" s="30"/>
      <c r="F13" s="29"/>
    </row>
    <row r="14" spans="1:12">
      <c r="B14" s="30" t="s">
        <v>36</v>
      </c>
      <c r="C14" s="29" t="s">
        <v>49</v>
      </c>
      <c r="E14" s="30"/>
      <c r="F14" s="29"/>
    </row>
    <row r="15" spans="1:12">
      <c r="B15" s="30" t="s">
        <v>37</v>
      </c>
      <c r="C15" s="29" t="s">
        <v>50</v>
      </c>
      <c r="E15" s="30"/>
      <c r="F15" s="29"/>
    </row>
    <row r="16" spans="1:12">
      <c r="B16" s="30" t="s">
        <v>38</v>
      </c>
      <c r="C16" s="29" t="s">
        <v>51</v>
      </c>
      <c r="E16" s="30"/>
      <c r="F16" s="29"/>
    </row>
    <row r="17" spans="2:6">
      <c r="B17" s="30" t="s">
        <v>39</v>
      </c>
      <c r="C17" s="29" t="s">
        <v>52</v>
      </c>
      <c r="E17" s="30"/>
      <c r="F17" s="29"/>
    </row>
    <row r="18" spans="2:6">
      <c r="B18" s="30"/>
      <c r="E18" s="30"/>
      <c r="F18" s="29"/>
    </row>
    <row r="19" spans="2:6">
      <c r="B19" s="30"/>
      <c r="C19" s="29"/>
      <c r="E19" s="30"/>
      <c r="F19" s="29"/>
    </row>
    <row r="20" spans="2:6">
      <c r="B20" s="30"/>
      <c r="C20" s="29"/>
      <c r="E20" s="30"/>
      <c r="F20" s="29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6D21-788D-1140-B7E3-F2B94F542AA8}">
  <dimension ref="A1:B26"/>
  <sheetViews>
    <sheetView zoomScale="106" workbookViewId="0">
      <selection activeCell="D16" sqref="D16"/>
    </sheetView>
  </sheetViews>
  <sheetFormatPr baseColWidth="10" defaultRowHeight="15"/>
  <sheetData>
    <row r="1" spans="1:2" s="53" customFormat="1" ht="24" customHeight="1">
      <c r="A1" s="53" t="s">
        <v>30</v>
      </c>
    </row>
    <row r="3" spans="1:2">
      <c r="B3" s="17" t="s">
        <v>30</v>
      </c>
    </row>
    <row r="4" spans="1:2">
      <c r="A4" s="54" t="s">
        <v>53</v>
      </c>
      <c r="B4" t="str">
        <f>"["&amp;'00 - Technical Parameter'!B6&amp;"](./"&amp;'00 - Technical Parameter'!C6&amp;" )"</f>
        <v>[Introduction](./0000.Introduction.md )</v>
      </c>
    </row>
    <row r="5" spans="1:2">
      <c r="A5" s="54" t="s">
        <v>53</v>
      </c>
      <c r="B5" t="str">
        <f>"["&amp;'00 - Technical Parameter'!B7&amp;"](./"&amp;'00 - Technical Parameter'!C7&amp;" )"</f>
        <v>[Table of content](./0001.TableOfContent.md )</v>
      </c>
    </row>
    <row r="6" spans="1:2">
      <c r="A6" s="54" t="s">
        <v>53</v>
      </c>
      <c r="B6" t="str">
        <f>"["&amp;'00 - Technical Parameter'!B8&amp;"](./"&amp;'00 - Technical Parameter'!C8&amp;" )"</f>
        <v>[Glossary](./0002.Glossary.md )</v>
      </c>
    </row>
    <row r="7" spans="1:2">
      <c r="A7" s="54" t="s">
        <v>53</v>
      </c>
      <c r="B7" t="str">
        <f>"["&amp;'00 - Technical Parameter'!B9&amp;"](./"&amp;'00 - Technical Parameter'!C9&amp;" )"</f>
        <v>[System Context](./0100.SystemContext.md )</v>
      </c>
    </row>
    <row r="8" spans="1:2">
      <c r="A8" s="54" t="s">
        <v>53</v>
      </c>
      <c r="B8" t="str">
        <f>"["&amp;'00 - Technical Parameter'!B10&amp;"](./"&amp;'00 - Technical Parameter'!C10&amp;" )"</f>
        <v>[UseCase Model](./0200.UseCaseModel.md )</v>
      </c>
    </row>
    <row r="9" spans="1:2">
      <c r="A9" s="54" t="s">
        <v>53</v>
      </c>
      <c r="B9" t="str">
        <f>"["&amp;'00 - Technical Parameter'!B11&amp;"](./"&amp;'00 - Technical Parameter'!C11&amp;" )"</f>
        <v>[Requirements](./0300.Requirements.md )</v>
      </c>
    </row>
    <row r="10" spans="1:2">
      <c r="A10" s="54" t="s">
        <v>53</v>
      </c>
      <c r="B10" t="str">
        <f>"["&amp;'00 - Technical Parameter'!B12&amp;"](./"&amp;'00 - Technical Parameter'!C12&amp;" )"</f>
        <v>[Component Model](./0400.ComponentsModel.md )</v>
      </c>
    </row>
    <row r="11" spans="1:2">
      <c r="A11" s="54" t="s">
        <v>53</v>
      </c>
      <c r="B11" t="str">
        <f>"["&amp;'00 - Technical Parameter'!B13&amp;"](./"&amp;'00 - Technical Parameter'!C13&amp;" )"</f>
        <v>[Architecture Overview](./0500.ArchitectureOverview.md )</v>
      </c>
    </row>
    <row r="12" spans="1:2">
      <c r="A12" s="54" t="s">
        <v>53</v>
      </c>
      <c r="B12" t="str">
        <f>"["&amp;'00 - Technical Parameter'!B14&amp;"](./"&amp;'00 - Technical Parameter'!C14&amp;" )"</f>
        <v>[Architecture Decisions](./0600.ArchitectureDecisions.md )</v>
      </c>
    </row>
    <row r="13" spans="1:2">
      <c r="A13" s="54" t="s">
        <v>53</v>
      </c>
      <c r="B13" t="str">
        <f>"["&amp;'00 - Technical Parameter'!B15&amp;"](./"&amp;'00 - Technical Parameter'!C15&amp;" )"</f>
        <v>[Deployment Model](./0700.DeploymentModel.md )</v>
      </c>
    </row>
    <row r="14" spans="1:2">
      <c r="A14" s="54" t="s">
        <v>53</v>
      </c>
      <c r="B14" t="str">
        <f>"["&amp;'00 - Technical Parameter'!B16&amp;"](./"&amp;'00 - Technical Parameter'!C16&amp;" )"</f>
        <v>[Data Model](./0800.DataModel.md )</v>
      </c>
    </row>
    <row r="15" spans="1:2">
      <c r="A15" s="54" t="s">
        <v>53</v>
      </c>
      <c r="B15" t="str">
        <f>"["&amp;'00 - Technical Parameter'!B17&amp;"](./"&amp;'00 - Technical Parameter'!C17&amp;" )"</f>
        <v>[Architecture Walkthroughs](./0900.Walkthroughs.md )</v>
      </c>
    </row>
    <row r="17" spans="2:2">
      <c r="B17" s="17" t="s">
        <v>48</v>
      </c>
    </row>
    <row r="18" spans="2:2">
      <c r="B18" t="str">
        <f>"&lt; "&amp;B4&amp;" | "&amp;$B$5&amp;" | "&amp;B7&amp;" &gt;"</f>
        <v>&lt; [Introduction](./0000.Introduction.md ) | [Table of content](./0001.TableOfContent.md ) | [System Context](./0100.SystemContext.md ) &gt;</v>
      </c>
    </row>
    <row r="19" spans="2:2">
      <c r="B19" t="str">
        <f t="shared" ref="B19:B26" si="0">"&lt; "&amp;B6&amp;" | "&amp;$B$5&amp;" | "&amp;B8&amp;" &gt;"</f>
        <v>&lt; [Glossary](./0002.Glossary.md ) | [Table of content](./0001.TableOfContent.md ) | [UseCase Model](./0200.UseCaseModel.md ) &gt;</v>
      </c>
    </row>
    <row r="20" spans="2:2">
      <c r="B20" t="str">
        <f t="shared" si="0"/>
        <v>&lt; [System Context](./0100.SystemContext.md ) | [Table of content](./0001.TableOfContent.md ) | [Requirements](./0300.Requirements.md ) &gt;</v>
      </c>
    </row>
    <row r="21" spans="2:2">
      <c r="B21" t="str">
        <f t="shared" si="0"/>
        <v>&lt; [UseCase Model](./0200.UseCaseModel.md ) | [Table of content](./0001.TableOfContent.md ) | [Component Model](./0400.ComponentsModel.md ) &gt;</v>
      </c>
    </row>
    <row r="22" spans="2:2">
      <c r="B22" t="str">
        <f t="shared" si="0"/>
        <v>&lt; [Requirements](./0300.Requirements.md ) | [Table of content](./0001.TableOfContent.md ) | [Architecture Overview](./0500.ArchitectureOverview.md ) &gt;</v>
      </c>
    </row>
    <row r="23" spans="2:2">
      <c r="B23" t="str">
        <f t="shared" si="0"/>
        <v>&lt; [Component Model](./0400.ComponentsModel.md ) | [Table of content](./0001.TableOfContent.md ) | [Architecture Decisions](./0600.ArchitectureDecisions.md ) &gt;</v>
      </c>
    </row>
    <row r="24" spans="2:2">
      <c r="B24" t="str">
        <f t="shared" si="0"/>
        <v>&lt; [Architecture Overview](./0500.ArchitectureOverview.md ) | [Table of content](./0001.TableOfContent.md ) | [Deployment Model](./0700.DeploymentModel.md ) &gt;</v>
      </c>
    </row>
    <row r="25" spans="2:2">
      <c r="B25" t="str">
        <f t="shared" si="0"/>
        <v>&lt; [Architecture Decisions](./0600.ArchitectureDecisions.md ) | [Table of content](./0001.TableOfContent.md ) | [Data Model](./0800.DataModel.md ) &gt;</v>
      </c>
    </row>
    <row r="26" spans="2:2">
      <c r="B26" t="str">
        <f t="shared" si="0"/>
        <v>&lt; [Deployment Model](./0700.DeploymentModel.md ) | [Table of content](./0001.TableOfContent.md ) | [Architecture Walkthroughs](./0900.Walkthroughs.md ) 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00EA-5424-DD44-B074-FD1217CDEA1F}">
  <dimension ref="A1:E30"/>
  <sheetViews>
    <sheetView tabSelected="1" zoomScale="174" zoomScaleNormal="100" workbookViewId="0">
      <selection activeCell="B6" sqref="B6:C17"/>
    </sheetView>
  </sheetViews>
  <sheetFormatPr baseColWidth="10" defaultColWidth="8.83203125" defaultRowHeight="14"/>
  <cols>
    <col min="1" max="1" width="2.5" style="38" customWidth="1"/>
    <col min="2" max="2" width="14.6640625" style="39" bestFit="1" customWidth="1"/>
    <col min="3" max="3" width="46.5" style="12" customWidth="1"/>
    <col min="4" max="4" width="3" style="12" customWidth="1"/>
    <col min="5" max="5" width="44.5" style="39" customWidth="1"/>
    <col min="6" max="16384" width="8.83203125" style="39"/>
  </cols>
  <sheetData>
    <row r="1" spans="1:5" s="53" customFormat="1" ht="24" customHeight="1">
      <c r="A1" s="53" t="s">
        <v>26</v>
      </c>
    </row>
    <row r="2" spans="1:5" s="44" customFormat="1">
      <c r="A2" s="43"/>
      <c r="C2" s="45"/>
      <c r="D2" s="45"/>
    </row>
    <row r="3" spans="1:5">
      <c r="E3" s="46" t="s">
        <v>19</v>
      </c>
    </row>
    <row r="4" spans="1:5">
      <c r="B4" s="32"/>
      <c r="C4" s="32"/>
      <c r="D4" s="32"/>
      <c r="E4" s="39" t="str">
        <f>"|**"&amp;B5&amp;"**|**"&amp;C5&amp;"**|"</f>
        <v>|**TERM**|**DEFINITION**|</v>
      </c>
    </row>
    <row r="5" spans="1:5" s="42" customFormat="1" ht="14" customHeight="1">
      <c r="A5" s="38"/>
      <c r="B5" s="40" t="s">
        <v>15</v>
      </c>
      <c r="C5" s="40" t="s">
        <v>25</v>
      </c>
      <c r="D5" s="41"/>
      <c r="E5" s="42" t="s">
        <v>16</v>
      </c>
    </row>
    <row r="6" spans="1:5">
      <c r="A6" s="47"/>
      <c r="B6" s="48" t="s">
        <v>22</v>
      </c>
      <c r="C6" s="49" t="s">
        <v>24</v>
      </c>
      <c r="D6" s="50"/>
      <c r="E6" s="39" t="str">
        <f>IF(B6="","","|**"&amp;B6&amp;"**|"&amp;C6&amp;"|")</f>
        <v>|**ACRONYM 001**|This is the acronym we want to define|</v>
      </c>
    </row>
    <row r="7" spans="1:5">
      <c r="A7" s="47"/>
      <c r="B7" s="48" t="s">
        <v>23</v>
      </c>
      <c r="C7" s="49" t="s">
        <v>24</v>
      </c>
      <c r="D7" s="50"/>
      <c r="E7" s="39" t="str">
        <f t="shared" ref="E7:E30" si="0">IF(B7="","","|**"&amp;B7&amp;"**|"&amp;C7&amp;"|")</f>
        <v>|**ACRONYM 002**|This is the acronym we want to define|</v>
      </c>
    </row>
    <row r="8" spans="1:5">
      <c r="A8" s="47"/>
      <c r="B8" s="48"/>
      <c r="C8" s="49"/>
      <c r="D8" s="50"/>
      <c r="E8" s="39" t="str">
        <f t="shared" si="0"/>
        <v/>
      </c>
    </row>
    <row r="9" spans="1:5">
      <c r="A9" s="47"/>
      <c r="B9" s="48"/>
      <c r="C9" s="49"/>
      <c r="D9" s="50"/>
      <c r="E9" s="39" t="str">
        <f t="shared" si="0"/>
        <v/>
      </c>
    </row>
    <row r="10" spans="1:5">
      <c r="A10" s="47"/>
      <c r="B10" s="48"/>
      <c r="C10" s="49"/>
      <c r="D10" s="50"/>
      <c r="E10" s="39" t="str">
        <f t="shared" si="0"/>
        <v/>
      </c>
    </row>
    <row r="11" spans="1:5">
      <c r="A11" s="47"/>
      <c r="B11" s="48"/>
      <c r="C11" s="49"/>
      <c r="D11" s="50"/>
      <c r="E11" s="39" t="str">
        <f t="shared" si="0"/>
        <v/>
      </c>
    </row>
    <row r="12" spans="1:5">
      <c r="A12" s="47"/>
      <c r="B12" s="48"/>
      <c r="C12" s="49"/>
      <c r="D12" s="50"/>
      <c r="E12" s="39" t="str">
        <f t="shared" si="0"/>
        <v/>
      </c>
    </row>
    <row r="13" spans="1:5">
      <c r="A13" s="47"/>
      <c r="B13" s="48"/>
      <c r="C13" s="49"/>
      <c r="D13" s="50"/>
      <c r="E13" s="39" t="str">
        <f t="shared" si="0"/>
        <v/>
      </c>
    </row>
    <row r="14" spans="1:5">
      <c r="A14" s="47"/>
      <c r="B14" s="48"/>
      <c r="C14" s="49"/>
      <c r="D14" s="50"/>
      <c r="E14" s="39" t="str">
        <f t="shared" si="0"/>
        <v/>
      </c>
    </row>
    <row r="15" spans="1:5">
      <c r="A15" s="47"/>
      <c r="B15" s="48"/>
      <c r="C15" s="49"/>
      <c r="D15" s="50"/>
      <c r="E15" s="39" t="str">
        <f t="shared" si="0"/>
        <v/>
      </c>
    </row>
    <row r="16" spans="1:5">
      <c r="A16" s="47"/>
      <c r="B16" s="48"/>
      <c r="C16" s="49"/>
      <c r="D16" s="50"/>
      <c r="E16" s="39" t="str">
        <f t="shared" si="0"/>
        <v/>
      </c>
    </row>
    <row r="17" spans="1:5">
      <c r="A17" s="47"/>
      <c r="B17" s="48"/>
      <c r="C17" s="49"/>
      <c r="D17" s="50"/>
      <c r="E17" s="39" t="str">
        <f t="shared" si="0"/>
        <v/>
      </c>
    </row>
    <row r="18" spans="1:5">
      <c r="A18" s="47"/>
      <c r="B18" s="48"/>
      <c r="C18" s="49"/>
      <c r="D18" s="50"/>
      <c r="E18" s="39" t="str">
        <f t="shared" si="0"/>
        <v/>
      </c>
    </row>
    <row r="19" spans="1:5">
      <c r="A19" s="47"/>
      <c r="B19" s="48"/>
      <c r="C19" s="49"/>
      <c r="D19" s="50"/>
      <c r="E19" s="39" t="str">
        <f t="shared" si="0"/>
        <v/>
      </c>
    </row>
    <row r="20" spans="1:5">
      <c r="A20" s="47"/>
      <c r="B20" s="48"/>
      <c r="C20" s="49"/>
      <c r="D20" s="50"/>
      <c r="E20" s="39" t="str">
        <f t="shared" si="0"/>
        <v/>
      </c>
    </row>
    <row r="21" spans="1:5">
      <c r="A21" s="47"/>
      <c r="B21" s="48"/>
      <c r="C21" s="49"/>
      <c r="D21" s="50"/>
      <c r="E21" s="39" t="str">
        <f t="shared" si="0"/>
        <v/>
      </c>
    </row>
    <row r="22" spans="1:5">
      <c r="A22" s="47"/>
      <c r="B22" s="48"/>
      <c r="C22" s="49"/>
      <c r="D22" s="50"/>
      <c r="E22" s="39" t="str">
        <f t="shared" si="0"/>
        <v/>
      </c>
    </row>
    <row r="23" spans="1:5">
      <c r="A23" s="47"/>
      <c r="B23" s="48"/>
      <c r="C23" s="49"/>
      <c r="D23" s="50"/>
      <c r="E23" s="39" t="str">
        <f t="shared" si="0"/>
        <v/>
      </c>
    </row>
    <row r="24" spans="1:5">
      <c r="A24" s="47"/>
      <c r="B24" s="48"/>
      <c r="C24" s="49"/>
      <c r="D24" s="50"/>
      <c r="E24" s="39" t="str">
        <f t="shared" si="0"/>
        <v/>
      </c>
    </row>
    <row r="25" spans="1:5">
      <c r="A25" s="47"/>
      <c r="B25" s="48"/>
      <c r="C25" s="49"/>
      <c r="D25" s="50"/>
      <c r="E25" s="39" t="str">
        <f t="shared" si="0"/>
        <v/>
      </c>
    </row>
    <row r="26" spans="1:5">
      <c r="A26" s="47"/>
      <c r="B26" s="48"/>
      <c r="C26" s="51"/>
      <c r="D26" s="52"/>
      <c r="E26" s="39" t="str">
        <f t="shared" si="0"/>
        <v/>
      </c>
    </row>
    <row r="27" spans="1:5">
      <c r="A27" s="47"/>
      <c r="B27" s="48"/>
      <c r="C27" s="51"/>
      <c r="D27" s="52"/>
      <c r="E27" s="39" t="str">
        <f t="shared" si="0"/>
        <v/>
      </c>
    </row>
    <row r="28" spans="1:5">
      <c r="A28" s="47"/>
      <c r="B28" s="48"/>
      <c r="C28" s="51"/>
      <c r="D28" s="52"/>
      <c r="E28" s="39" t="str">
        <f t="shared" si="0"/>
        <v/>
      </c>
    </row>
    <row r="29" spans="1:5">
      <c r="A29" s="47"/>
      <c r="B29" s="48"/>
      <c r="C29" s="51"/>
      <c r="D29" s="52"/>
      <c r="E29" s="39" t="str">
        <f t="shared" si="0"/>
        <v/>
      </c>
    </row>
    <row r="30" spans="1:5">
      <c r="A30" s="47"/>
      <c r="B30" s="48"/>
      <c r="C30" s="49"/>
      <c r="D30" s="50"/>
      <c r="E30" s="39" t="str">
        <f t="shared" si="0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5AC3-2F66-7745-8797-D6833FB67A3D}">
  <dimension ref="A1:E30"/>
  <sheetViews>
    <sheetView zoomScale="207" workbookViewId="0">
      <selection sqref="A1:XFD1048576"/>
    </sheetView>
  </sheetViews>
  <sheetFormatPr baseColWidth="10" defaultColWidth="8.83203125" defaultRowHeight="14"/>
  <cols>
    <col min="1" max="1" width="2.5" style="38" customWidth="1"/>
    <col min="2" max="2" width="14.6640625" style="39" bestFit="1" customWidth="1"/>
    <col min="3" max="3" width="46.5" style="12" customWidth="1"/>
    <col min="4" max="4" width="3" style="12" customWidth="1"/>
    <col min="5" max="5" width="44.5" style="39" customWidth="1"/>
    <col min="6" max="16384" width="8.83203125" style="39"/>
  </cols>
  <sheetData>
    <row r="1" spans="1:5" s="53" customFormat="1" ht="24" customHeight="1">
      <c r="A1" s="53" t="s">
        <v>21</v>
      </c>
    </row>
    <row r="2" spans="1:5" s="44" customFormat="1">
      <c r="A2" s="43"/>
      <c r="C2" s="45"/>
      <c r="D2" s="45"/>
    </row>
    <row r="3" spans="1:5">
      <c r="E3" s="46" t="s">
        <v>19</v>
      </c>
    </row>
    <row r="4" spans="1:5">
      <c r="B4" s="32"/>
      <c r="C4" s="32"/>
      <c r="D4" s="32"/>
      <c r="E4" s="39" t="str">
        <f>"|**"&amp;B5&amp;"**|**"&amp;C5&amp;"**|"</f>
        <v>|**TERM**|**DESCRIPTION**|</v>
      </c>
    </row>
    <row r="5" spans="1:5" s="42" customFormat="1" ht="14" customHeight="1">
      <c r="A5" s="38"/>
      <c r="B5" s="40" t="s">
        <v>15</v>
      </c>
      <c r="C5" s="40" t="s">
        <v>4</v>
      </c>
      <c r="D5" s="41"/>
      <c r="E5" s="42" t="s">
        <v>16</v>
      </c>
    </row>
    <row r="6" spans="1:5">
      <c r="A6" s="47"/>
      <c r="B6" s="48" t="s">
        <v>17</v>
      </c>
      <c r="C6" s="49" t="s">
        <v>18</v>
      </c>
      <c r="D6" s="50"/>
      <c r="E6" s="39" t="str">
        <f>IF(B6="","","|**"&amp;B6&amp;"**|"&amp;C6&amp;"|")</f>
        <v>|**TERM 001**|This is the term we want to define|</v>
      </c>
    </row>
    <row r="7" spans="1:5">
      <c r="A7" s="47"/>
      <c r="B7" s="48" t="s">
        <v>20</v>
      </c>
      <c r="C7" s="49" t="s">
        <v>18</v>
      </c>
      <c r="D7" s="50"/>
      <c r="E7" s="39" t="str">
        <f t="shared" ref="E7:E30" si="0">IF(B7="","","|**"&amp;B7&amp;"**|"&amp;C7&amp;"|")</f>
        <v>|**TERM 002**|This is the term we want to define|</v>
      </c>
    </row>
    <row r="8" spans="1:5">
      <c r="A8" s="47"/>
      <c r="B8" s="48"/>
      <c r="C8" s="49"/>
      <c r="D8" s="50"/>
      <c r="E8" s="39" t="str">
        <f t="shared" si="0"/>
        <v/>
      </c>
    </row>
    <row r="9" spans="1:5">
      <c r="A9" s="47"/>
      <c r="B9" s="48"/>
      <c r="C9" s="49"/>
      <c r="D9" s="50"/>
      <c r="E9" s="39" t="str">
        <f t="shared" si="0"/>
        <v/>
      </c>
    </row>
    <row r="10" spans="1:5">
      <c r="A10" s="47"/>
      <c r="B10" s="48"/>
      <c r="C10" s="49"/>
      <c r="D10" s="50"/>
      <c r="E10" s="39" t="str">
        <f t="shared" si="0"/>
        <v/>
      </c>
    </row>
    <row r="11" spans="1:5">
      <c r="A11" s="47"/>
      <c r="B11" s="48"/>
      <c r="C11" s="49"/>
      <c r="D11" s="50"/>
      <c r="E11" s="39" t="str">
        <f t="shared" si="0"/>
        <v/>
      </c>
    </row>
    <row r="12" spans="1:5">
      <c r="A12" s="47"/>
      <c r="B12" s="48"/>
      <c r="C12" s="49"/>
      <c r="D12" s="50"/>
      <c r="E12" s="39" t="str">
        <f t="shared" si="0"/>
        <v/>
      </c>
    </row>
    <row r="13" spans="1:5">
      <c r="A13" s="47"/>
      <c r="B13" s="48"/>
      <c r="C13" s="49"/>
      <c r="D13" s="50"/>
      <c r="E13" s="39" t="str">
        <f t="shared" si="0"/>
        <v/>
      </c>
    </row>
    <row r="14" spans="1:5">
      <c r="A14" s="47"/>
      <c r="B14" s="48"/>
      <c r="C14" s="49"/>
      <c r="D14" s="50"/>
      <c r="E14" s="39" t="str">
        <f t="shared" si="0"/>
        <v/>
      </c>
    </row>
    <row r="15" spans="1:5">
      <c r="A15" s="47"/>
      <c r="B15" s="48"/>
      <c r="C15" s="49"/>
      <c r="D15" s="50"/>
      <c r="E15" s="39" t="str">
        <f t="shared" si="0"/>
        <v/>
      </c>
    </row>
    <row r="16" spans="1:5">
      <c r="A16" s="47"/>
      <c r="B16" s="48"/>
      <c r="C16" s="49"/>
      <c r="D16" s="50"/>
      <c r="E16" s="39" t="str">
        <f t="shared" si="0"/>
        <v/>
      </c>
    </row>
    <row r="17" spans="1:5">
      <c r="A17" s="47"/>
      <c r="B17" s="48"/>
      <c r="C17" s="49"/>
      <c r="D17" s="50"/>
      <c r="E17" s="39" t="str">
        <f t="shared" si="0"/>
        <v/>
      </c>
    </row>
    <row r="18" spans="1:5">
      <c r="A18" s="47"/>
      <c r="B18" s="48"/>
      <c r="C18" s="49"/>
      <c r="D18" s="50"/>
      <c r="E18" s="39" t="str">
        <f t="shared" si="0"/>
        <v/>
      </c>
    </row>
    <row r="19" spans="1:5">
      <c r="A19" s="47"/>
      <c r="B19" s="48"/>
      <c r="C19" s="49"/>
      <c r="D19" s="50"/>
      <c r="E19" s="39" t="str">
        <f t="shared" si="0"/>
        <v/>
      </c>
    </row>
    <row r="20" spans="1:5">
      <c r="A20" s="47"/>
      <c r="B20" s="48"/>
      <c r="C20" s="49"/>
      <c r="D20" s="50"/>
      <c r="E20" s="39" t="str">
        <f t="shared" si="0"/>
        <v/>
      </c>
    </row>
    <row r="21" spans="1:5">
      <c r="A21" s="47"/>
      <c r="B21" s="48"/>
      <c r="C21" s="49"/>
      <c r="D21" s="50"/>
      <c r="E21" s="39" t="str">
        <f t="shared" si="0"/>
        <v/>
      </c>
    </row>
    <row r="22" spans="1:5">
      <c r="A22" s="47"/>
      <c r="B22" s="48"/>
      <c r="C22" s="49"/>
      <c r="D22" s="50"/>
      <c r="E22" s="39" t="str">
        <f t="shared" si="0"/>
        <v/>
      </c>
    </row>
    <row r="23" spans="1:5">
      <c r="A23" s="47"/>
      <c r="B23" s="48"/>
      <c r="C23" s="49"/>
      <c r="D23" s="50"/>
      <c r="E23" s="39" t="str">
        <f t="shared" si="0"/>
        <v/>
      </c>
    </row>
    <row r="24" spans="1:5">
      <c r="A24" s="47"/>
      <c r="B24" s="48"/>
      <c r="C24" s="49"/>
      <c r="D24" s="50"/>
      <c r="E24" s="39" t="str">
        <f t="shared" si="0"/>
        <v/>
      </c>
    </row>
    <row r="25" spans="1:5">
      <c r="A25" s="47"/>
      <c r="B25" s="48"/>
      <c r="C25" s="49"/>
      <c r="D25" s="50"/>
      <c r="E25" s="39" t="str">
        <f t="shared" si="0"/>
        <v/>
      </c>
    </row>
    <row r="26" spans="1:5">
      <c r="A26" s="47"/>
      <c r="B26" s="48"/>
      <c r="C26" s="51"/>
      <c r="D26" s="52"/>
      <c r="E26" s="39" t="str">
        <f t="shared" si="0"/>
        <v/>
      </c>
    </row>
    <row r="27" spans="1:5">
      <c r="A27" s="47"/>
      <c r="B27" s="48"/>
      <c r="C27" s="51"/>
      <c r="D27" s="52"/>
      <c r="E27" s="39" t="str">
        <f t="shared" si="0"/>
        <v/>
      </c>
    </row>
    <row r="28" spans="1:5">
      <c r="A28" s="47"/>
      <c r="B28" s="48"/>
      <c r="C28" s="51"/>
      <c r="D28" s="52"/>
      <c r="E28" s="39" t="str">
        <f t="shared" si="0"/>
        <v/>
      </c>
    </row>
    <row r="29" spans="1:5">
      <c r="A29" s="47"/>
      <c r="B29" s="48"/>
      <c r="C29" s="51"/>
      <c r="D29" s="52"/>
      <c r="E29" s="39" t="str">
        <f t="shared" si="0"/>
        <v/>
      </c>
    </row>
    <row r="30" spans="1:5">
      <c r="A30" s="47"/>
      <c r="B30" s="48"/>
      <c r="C30" s="49"/>
      <c r="D30" s="50"/>
      <c r="E30" s="39" t="str">
        <f t="shared" si="0"/>
        <v/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"/>
  <sheetViews>
    <sheetView showRuler="0" topLeftCell="D1" zoomScale="150" zoomScaleNormal="130" zoomScalePageLayoutView="130" workbookViewId="0">
      <pane ySplit="4" topLeftCell="A5" activePane="bottomLeft" state="frozen"/>
      <selection pane="bottomLeft" activeCell="H1" sqref="H1:H1048576"/>
    </sheetView>
  </sheetViews>
  <sheetFormatPr baseColWidth="10" defaultColWidth="8.83203125" defaultRowHeight="15"/>
  <cols>
    <col min="1" max="1" width="5.33203125" style="11" customWidth="1"/>
    <col min="2" max="2" width="9.33203125" style="13" bestFit="1" customWidth="1"/>
    <col min="3" max="3" width="2.5" style="13" customWidth="1"/>
    <col min="4" max="4" width="14.6640625" style="14" bestFit="1" customWidth="1"/>
    <col min="5" max="5" width="46.5" style="12" customWidth="1"/>
    <col min="6" max="6" width="11.6640625" style="15" customWidth="1"/>
    <col min="7" max="8" width="11.6640625" style="16" customWidth="1"/>
    <col min="9" max="9" width="182" style="11" bestFit="1" customWidth="1"/>
    <col min="10" max="16384" width="8.83203125" style="11"/>
  </cols>
  <sheetData>
    <row r="1" spans="1:9" s="3" customFormat="1" ht="25">
      <c r="A1" s="3" t="s">
        <v>54</v>
      </c>
    </row>
    <row r="2" spans="1:9" s="8" customFormat="1">
      <c r="A2" s="1"/>
      <c r="B2" s="2"/>
      <c r="C2" s="2"/>
      <c r="D2" s="4"/>
      <c r="E2" s="6"/>
      <c r="F2" s="7"/>
      <c r="G2" s="5"/>
      <c r="H2" s="5"/>
    </row>
    <row r="3" spans="1:9" ht="16" thickBot="1">
      <c r="I3" s="46" t="s">
        <v>19</v>
      </c>
    </row>
    <row r="4" spans="1:9" s="19" customFormat="1">
      <c r="A4" s="20" t="s">
        <v>1</v>
      </c>
      <c r="B4" s="21" t="s">
        <v>11</v>
      </c>
      <c r="C4" s="18"/>
      <c r="D4" s="32" t="s">
        <v>3</v>
      </c>
      <c r="E4" s="32" t="s">
        <v>4</v>
      </c>
      <c r="F4" s="32" t="s">
        <v>5</v>
      </c>
      <c r="G4" s="32" t="s">
        <v>6</v>
      </c>
      <c r="H4" s="32"/>
      <c r="I4" s="19" t="str">
        <f>"|**"&amp;D4&amp;"**|"&amp;E4&amp;"|"&amp;F4&amp;"|"&amp;G4&amp;"|"</f>
        <v>|**IDENTIFICATION**|DESCRIPTION|ORIGIN (FUNC REQ)|CRITICITY|</v>
      </c>
    </row>
    <row r="5" spans="1:9" s="19" customFormat="1">
      <c r="A5" s="35"/>
      <c r="B5" s="36"/>
      <c r="C5" s="18"/>
      <c r="D5" s="37" t="s">
        <v>12</v>
      </c>
      <c r="E5" s="37" t="s">
        <v>12</v>
      </c>
      <c r="F5" s="37" t="s">
        <v>12</v>
      </c>
      <c r="G5" s="37" t="s">
        <v>12</v>
      </c>
      <c r="H5" s="37"/>
      <c r="I5" s="19" t="str">
        <f>"|"&amp;D5&amp;"|"&amp;E5&amp;"|"&amp;F5&amp;"|"&amp;G5&amp;"|"</f>
        <v>|---|---|---|---|</v>
      </c>
    </row>
    <row r="6" spans="1:9" ht="20">
      <c r="A6" s="22">
        <v>1</v>
      </c>
      <c r="B6" s="23" t="s">
        <v>57</v>
      </c>
      <c r="C6" s="9"/>
      <c r="D6" s="55" t="str">
        <f>IF(B6="","",'00 - Technical Parameter'!$B$3&amp;"_"&amp;B6&amp;"_"&amp;A6)</f>
        <v>PROJECT_ACRONYM_Compo01_1</v>
      </c>
      <c r="E6" s="31" t="s">
        <v>61</v>
      </c>
      <c r="F6" s="33"/>
      <c r="G6" s="34" t="s">
        <v>7</v>
      </c>
      <c r="H6" s="10"/>
      <c r="I6" s="19" t="str">
        <f>"|**"&amp;D6&amp;"**|The _SYSTEM_ shall : &lt;br&gt;"&amp;E6&amp;"|"&amp;F6&amp;"|"&amp;G6&amp;"|"</f>
        <v>|**PROJECT_ACRONYM_Compo01_1**|The _SYSTEM_ shall : &lt;br&gt;**EXAMPLE** be delivered relying on **DEVOPS** continuous delivery||Must Have|</v>
      </c>
    </row>
    <row r="7" spans="1:9" ht="20">
      <c r="A7" s="22">
        <f>A6+1</f>
        <v>2</v>
      </c>
      <c r="B7" s="23" t="s">
        <v>57</v>
      </c>
      <c r="C7" s="9"/>
      <c r="D7" s="55" t="str">
        <f>IF(B7="","",'00 - Technical Parameter'!$B$3&amp;"_"&amp;B7&amp;"_"&amp;A7)</f>
        <v>PROJECT_ACRONYM_Compo01_2</v>
      </c>
      <c r="E7" s="31" t="s">
        <v>62</v>
      </c>
      <c r="F7" s="33"/>
      <c r="G7" s="34" t="s">
        <v>7</v>
      </c>
      <c r="H7" s="10"/>
      <c r="I7" s="19" t="str">
        <f t="shared" ref="I7:I25" si="0">"|**"&amp;D7&amp;"**|The _SYSTEM_ shall : &lt;br&gt;"&amp;E7&amp;"|"&amp;F7&amp;"|"&amp;G7&amp;"|"</f>
        <v>|**PROJECT_ACRONYM_Compo01_2**|The _SYSTEM_ shall : &lt;br&gt;**EXAMPLE** display its screens using **Microsoft Edge** Version [TBD]||Must Have|</v>
      </c>
    </row>
    <row r="8" spans="1:9" ht="20">
      <c r="A8" s="22">
        <f t="shared" ref="A8:A25" si="1">A7+1</f>
        <v>3</v>
      </c>
      <c r="B8" s="23" t="s">
        <v>57</v>
      </c>
      <c r="C8" s="9"/>
      <c r="D8" s="55" t="str">
        <f>IF(B8="","",'00 - Technical Parameter'!$B$3&amp;"_"&amp;B8&amp;"_"&amp;A8)</f>
        <v>PROJECT_ACRONYM_Compo01_3</v>
      </c>
      <c r="E8" s="31" t="s">
        <v>63</v>
      </c>
      <c r="F8" s="33"/>
      <c r="G8" s="34" t="s">
        <v>7</v>
      </c>
      <c r="H8" s="10"/>
      <c r="I8" s="19" t="str">
        <f t="shared" si="0"/>
        <v>|**PROJECT_ACRONYM_Compo01_3**|The _SYSTEM_ shall : &lt;br&gt;**EXAMPLE** display its screens using **Firefox** Version [TBD]||Must Have|</v>
      </c>
    </row>
    <row r="9" spans="1:9" ht="20">
      <c r="A9" s="22">
        <f t="shared" si="1"/>
        <v>4</v>
      </c>
      <c r="B9" s="23" t="s">
        <v>58</v>
      </c>
      <c r="C9" s="9"/>
      <c r="D9" s="55" t="str">
        <f>IF(B9="","",'00 - Technical Parameter'!$B$3&amp;"_"&amp;B9&amp;"_"&amp;A9)</f>
        <v>PROJECT_ACRONYM_Compo02_4</v>
      </c>
      <c r="E9" s="31" t="s">
        <v>64</v>
      </c>
      <c r="F9" s="33"/>
      <c r="G9" s="34" t="s">
        <v>7</v>
      </c>
      <c r="H9" s="10"/>
      <c r="I9" s="19" t="str">
        <f t="shared" si="0"/>
        <v>|**PROJECT_ACRONYM_Compo02_4**|The _SYSTEM_ shall : &lt;br&gt;**EXAMPLE** implement GUI with a minimal resolution of **1024*768 **||Must Have|</v>
      </c>
    </row>
    <row r="10" spans="1:9" ht="22">
      <c r="A10" s="22">
        <f t="shared" si="1"/>
        <v>5</v>
      </c>
      <c r="B10" s="23" t="s">
        <v>59</v>
      </c>
      <c r="C10" s="9"/>
      <c r="D10" s="55" t="str">
        <f>IF(B10="","",'00 - Technical Parameter'!$B$3&amp;"_"&amp;B10&amp;"_"&amp;A10)</f>
        <v>PROJECT_ACRONYM_Compo03_5</v>
      </c>
      <c r="E10" s="31" t="s">
        <v>65</v>
      </c>
      <c r="F10" s="33"/>
      <c r="G10" s="34" t="s">
        <v>7</v>
      </c>
      <c r="H10" s="10"/>
      <c r="I10" s="19" t="str">
        <f t="shared" si="0"/>
        <v>|**PROJECT_ACRONYM_Compo03_5**|The _SYSTEM_ shall : &lt;br&gt;**EXAMPLE**shall implement GUI under a **responsive design** to cope with tablet orientation||Must Have|</v>
      </c>
    </row>
    <row r="11" spans="1:9" ht="22">
      <c r="A11" s="22">
        <f t="shared" si="1"/>
        <v>6</v>
      </c>
      <c r="B11" s="23" t="s">
        <v>60</v>
      </c>
      <c r="C11" s="9"/>
      <c r="D11" s="55" t="str">
        <f>IF(B11="","",'00 - Technical Parameter'!$B$3&amp;"_"&amp;B11&amp;"_"&amp;A11)</f>
        <v>PROJECT_ACRONYM_Compo04_6</v>
      </c>
      <c r="E11" s="31" t="s">
        <v>13</v>
      </c>
      <c r="F11" s="33"/>
      <c r="G11" s="34" t="s">
        <v>7</v>
      </c>
      <c r="H11" s="10"/>
      <c r="I11" s="19" t="str">
        <f t="shared" si="0"/>
        <v>|**PROJECT_ACRONYM_Compo04_6**|The _SYSTEM_ shall : &lt;br&gt;The SYSTEM shall enable **data segregation** for the data owned by a tenant (Report of a Customer) ||Must Have|</v>
      </c>
    </row>
    <row r="12" spans="1:9" ht="20">
      <c r="A12" s="22">
        <f t="shared" si="1"/>
        <v>7</v>
      </c>
      <c r="B12" s="23" t="s">
        <v>73</v>
      </c>
      <c r="C12" s="9"/>
      <c r="D12" s="55" t="str">
        <f>IF(B12="","",'00 - Technical Parameter'!$B$3&amp;"_"&amp;B12&amp;"_"&amp;A12)</f>
        <v>PROJECT_ACRONYM_Compo05_7</v>
      </c>
      <c r="E12" s="31" t="s">
        <v>66</v>
      </c>
      <c r="F12" s="33"/>
      <c r="G12" s="34" t="s">
        <v>7</v>
      </c>
      <c r="H12" s="10"/>
      <c r="I12" s="19" t="str">
        <f t="shared" si="0"/>
        <v>|**PROJECT_ACRONYM_Compo05_7**|The _SYSTEM_ shall : &lt;br&gt;**EXAMPLE** display all labels in HMI in **English (US) by default**||Must Have|</v>
      </c>
    </row>
    <row r="13" spans="1:9" ht="22">
      <c r="A13" s="22">
        <f t="shared" si="1"/>
        <v>8</v>
      </c>
      <c r="B13" s="23" t="s">
        <v>74</v>
      </c>
      <c r="C13" s="9"/>
      <c r="D13" s="55" t="str">
        <f>IF(B13="","",'00 - Technical Parameter'!$B$3&amp;"_"&amp;B13&amp;"_"&amp;A13)</f>
        <v>PROJECT_ACRONYM_Compo06_8</v>
      </c>
      <c r="E13" s="31" t="s">
        <v>67</v>
      </c>
      <c r="F13" s="33"/>
      <c r="G13" s="34" t="s">
        <v>7</v>
      </c>
      <c r="H13" s="10"/>
      <c r="I13" s="19" t="str">
        <f t="shared" si="0"/>
        <v>|**PROJECT_ACRONYM_Compo06_8**|The _SYSTEM_ shall : &lt;br&gt;**EXAMPLE** display all labels in HMI in other Right-To-Left languages thru language packages deployment, depending on the Browser configuration||Must Have|</v>
      </c>
    </row>
    <row r="14" spans="1:9" ht="20">
      <c r="A14" s="22">
        <f t="shared" si="1"/>
        <v>9</v>
      </c>
      <c r="B14" s="23" t="s">
        <v>75</v>
      </c>
      <c r="C14" s="9"/>
      <c r="D14" s="55" t="str">
        <f>IF(B14="","",'00 - Technical Parameter'!$B$3&amp;"_"&amp;B14&amp;"_"&amp;A14)</f>
        <v>PROJECT_ACRONYM_Compo07_9</v>
      </c>
      <c r="E14" s="31" t="s">
        <v>68</v>
      </c>
      <c r="F14" s="33"/>
      <c r="G14" s="34" t="s">
        <v>7</v>
      </c>
      <c r="H14" s="10"/>
      <c r="I14" s="19" t="str">
        <f t="shared" si="0"/>
        <v>|**PROJECT_ACRONYM_Compo07_9**|The _SYSTEM_ shall : &lt;br&gt;**EXAMPLE** store and display the information **logged** in **English (US)**||Must Have|</v>
      </c>
    </row>
    <row r="15" spans="1:9" ht="20">
      <c r="A15" s="22">
        <f t="shared" si="1"/>
        <v>10</v>
      </c>
      <c r="B15" s="23" t="s">
        <v>76</v>
      </c>
      <c r="C15" s="9"/>
      <c r="D15" s="55" t="str">
        <f>IF(B15="","",'00 - Technical Parameter'!$B$3&amp;"_"&amp;B15&amp;"_"&amp;A15)</f>
        <v>PROJECT_ACRONYM_Compo08_10</v>
      </c>
      <c r="E15" s="31" t="s">
        <v>69</v>
      </c>
      <c r="F15" s="33"/>
      <c r="G15" s="34" t="s">
        <v>7</v>
      </c>
      <c r="H15" s="10"/>
      <c r="I15" s="19" t="str">
        <f t="shared" si="0"/>
        <v>|**PROJECT_ACRONYM_Compo08_10**|The _SYSTEM_ shall : &lt;br&gt;**EXAMPLE** shall **store** all datetime information in **UTC Zero**||Must Have|</v>
      </c>
    </row>
    <row r="16" spans="1:9" ht="22">
      <c r="A16" s="22">
        <f t="shared" si="1"/>
        <v>11</v>
      </c>
      <c r="B16" s="23" t="s">
        <v>77</v>
      </c>
      <c r="C16" s="9"/>
      <c r="D16" s="55" t="str">
        <f>IF(B16="","",'00 - Technical Parameter'!$B$3&amp;"_"&amp;B16&amp;"_"&amp;A16)</f>
        <v>PROJECT_ACRONYM_Compo09_11</v>
      </c>
      <c r="E16" s="31" t="s">
        <v>70</v>
      </c>
      <c r="F16" s="33"/>
      <c r="G16" s="34" t="s">
        <v>7</v>
      </c>
      <c r="H16" s="10"/>
      <c r="I16" s="19" t="str">
        <f t="shared" si="0"/>
        <v>|**PROJECT_ACRONYM_Compo09_11**|The _SYSTEM_ shall : &lt;br&gt;**EXAMPLE** shall display all datetime information according to the end user's browser configuration||Must Have|</v>
      </c>
    </row>
    <row r="17" spans="1:9" ht="22">
      <c r="A17" s="22">
        <f t="shared" si="1"/>
        <v>12</v>
      </c>
      <c r="B17" s="23" t="s">
        <v>78</v>
      </c>
      <c r="C17" s="9"/>
      <c r="D17" s="55" t="str">
        <f>IF(B17="","",'00 - Technical Parameter'!$B$3&amp;"_"&amp;B17&amp;"_"&amp;A17)</f>
        <v>PROJECT_ACRONYM_Compo10_12</v>
      </c>
      <c r="E17" s="31" t="s">
        <v>71</v>
      </c>
      <c r="F17" s="33"/>
      <c r="G17" s="34" t="s">
        <v>7</v>
      </c>
      <c r="H17" s="10"/>
      <c r="I17" s="19" t="str">
        <f t="shared" si="0"/>
        <v>|**PROJECT_ACRONYM_Compo10_12**|The _SYSTEM_ shall : &lt;br&gt;**EXAMPLE** store each date time with the following information in compliance with **ISO 8601**  Example : **2017-09-15T17:27:00Z**||Must Have|</v>
      </c>
    </row>
    <row r="18" spans="1:9">
      <c r="A18" s="22">
        <f t="shared" si="1"/>
        <v>13</v>
      </c>
      <c r="B18" s="23"/>
      <c r="C18" s="9"/>
      <c r="D18" s="55" t="str">
        <f>IF(B18="","",'00 - Technical Parameter'!$B$3&amp;"_"&amp;B18&amp;"_"&amp;A18)</f>
        <v/>
      </c>
      <c r="E18" s="31"/>
      <c r="F18" s="33"/>
      <c r="G18" s="34" t="s">
        <v>7</v>
      </c>
      <c r="H18" s="10"/>
      <c r="I18" s="19" t="str">
        <f t="shared" si="0"/>
        <v>|****|The _SYSTEM_ shall : &lt;br&gt;||Must Have|</v>
      </c>
    </row>
    <row r="19" spans="1:9">
      <c r="A19" s="22">
        <f t="shared" si="1"/>
        <v>14</v>
      </c>
      <c r="B19" s="23"/>
      <c r="C19" s="9"/>
      <c r="D19" s="55" t="str">
        <f>IF(B19="","",'00 - Technical Parameter'!$B$3&amp;"_"&amp;B19&amp;"_"&amp;A19)</f>
        <v/>
      </c>
      <c r="E19" s="31"/>
      <c r="F19" s="33"/>
      <c r="G19" s="34" t="s">
        <v>7</v>
      </c>
      <c r="H19" s="10"/>
      <c r="I19" s="19" t="str">
        <f t="shared" si="0"/>
        <v>|****|The _SYSTEM_ shall : &lt;br&gt;||Must Have|</v>
      </c>
    </row>
    <row r="20" spans="1:9">
      <c r="A20" s="22">
        <f t="shared" si="1"/>
        <v>15</v>
      </c>
      <c r="B20" s="23"/>
      <c r="C20" s="9"/>
      <c r="D20" s="55" t="str">
        <f>IF(B20="","",'00 - Technical Parameter'!$B$3&amp;"_"&amp;B20&amp;"_"&amp;A20)</f>
        <v/>
      </c>
      <c r="E20" s="31"/>
      <c r="F20" s="33"/>
      <c r="G20" s="34" t="s">
        <v>7</v>
      </c>
      <c r="H20" s="10"/>
      <c r="I20" s="19" t="str">
        <f t="shared" si="0"/>
        <v>|****|The _SYSTEM_ shall : &lt;br&gt;||Must Have|</v>
      </c>
    </row>
    <row r="21" spans="1:9">
      <c r="A21" s="22">
        <f t="shared" si="1"/>
        <v>16</v>
      </c>
      <c r="B21" s="23"/>
      <c r="C21" s="9"/>
      <c r="D21" s="55" t="str">
        <f>IF(B21="","",'00 - Technical Parameter'!$B$3&amp;"_"&amp;B21&amp;"_"&amp;A21)</f>
        <v/>
      </c>
      <c r="E21" s="31"/>
      <c r="F21" s="33"/>
      <c r="G21" s="34" t="s">
        <v>7</v>
      </c>
      <c r="H21" s="10"/>
      <c r="I21" s="19" t="str">
        <f t="shared" si="0"/>
        <v>|****|The _SYSTEM_ shall : &lt;br&gt;||Must Have|</v>
      </c>
    </row>
    <row r="22" spans="1:9">
      <c r="A22" s="22">
        <f t="shared" si="1"/>
        <v>17</v>
      </c>
      <c r="B22" s="23"/>
      <c r="C22" s="9"/>
      <c r="D22" s="55" t="str">
        <f>IF(B22="","",'00 - Technical Parameter'!$B$3&amp;"_"&amp;B22&amp;"_"&amp;A22)</f>
        <v/>
      </c>
      <c r="E22" s="31"/>
      <c r="F22" s="33"/>
      <c r="G22" s="34" t="s">
        <v>7</v>
      </c>
      <c r="H22" s="10"/>
      <c r="I22" s="19" t="str">
        <f t="shared" si="0"/>
        <v>|****|The _SYSTEM_ shall : &lt;br&gt;||Must Have|</v>
      </c>
    </row>
    <row r="23" spans="1:9">
      <c r="A23" s="22">
        <f t="shared" si="1"/>
        <v>18</v>
      </c>
      <c r="B23" s="23"/>
      <c r="C23" s="9"/>
      <c r="D23" s="55" t="str">
        <f>IF(B23="","",'00 - Technical Parameter'!$B$3&amp;"_"&amp;B23&amp;"_"&amp;A23)</f>
        <v/>
      </c>
      <c r="E23" s="31"/>
      <c r="F23" s="33"/>
      <c r="G23" s="34" t="s">
        <v>7</v>
      </c>
      <c r="H23" s="10"/>
      <c r="I23" s="19" t="str">
        <f t="shared" si="0"/>
        <v>|****|The _SYSTEM_ shall : &lt;br&gt;||Must Have|</v>
      </c>
    </row>
    <row r="24" spans="1:9">
      <c r="A24" s="22">
        <f t="shared" si="1"/>
        <v>19</v>
      </c>
      <c r="B24" s="23"/>
      <c r="C24" s="9"/>
      <c r="D24" s="55" t="str">
        <f>IF(B24="","",'00 - Technical Parameter'!$B$3&amp;"_"&amp;B24&amp;"_"&amp;A24)</f>
        <v/>
      </c>
      <c r="E24" s="31"/>
      <c r="F24" s="33"/>
      <c r="G24" s="34" t="s">
        <v>7</v>
      </c>
      <c r="H24" s="10"/>
      <c r="I24" s="19" t="str">
        <f t="shared" si="0"/>
        <v>|****|The _SYSTEM_ shall : &lt;br&gt;||Must Have|</v>
      </c>
    </row>
    <row r="25" spans="1:9">
      <c r="A25" s="22">
        <f t="shared" si="1"/>
        <v>20</v>
      </c>
      <c r="B25" s="23"/>
      <c r="C25" s="9"/>
      <c r="D25" s="55" t="str">
        <f>IF(B25="","",'00 - Technical Parameter'!$B$3&amp;"_"&amp;B25&amp;"_"&amp;A25)</f>
        <v/>
      </c>
      <c r="E25" s="31"/>
      <c r="F25" s="33"/>
      <c r="G25" s="34" t="s">
        <v>7</v>
      </c>
      <c r="H25" s="10"/>
      <c r="I25" s="19" t="str">
        <f t="shared" si="0"/>
        <v>|****|The _SYSTEM_ shall : &lt;br&gt;||Must Have|</v>
      </c>
    </row>
    <row r="26" spans="1:9">
      <c r="D26" s="56"/>
    </row>
    <row r="27" spans="1:9">
      <c r="D27" s="56"/>
    </row>
    <row r="28" spans="1:9">
      <c r="D28" s="56"/>
    </row>
    <row r="29" spans="1:9">
      <c r="D29" s="56"/>
    </row>
    <row r="30" spans="1:9">
      <c r="D30" s="56"/>
    </row>
    <row r="31" spans="1:9">
      <c r="D31" s="56"/>
    </row>
    <row r="32" spans="1:9">
      <c r="D32" s="56"/>
    </row>
    <row r="33" spans="4:4">
      <c r="D33" s="56"/>
    </row>
    <row r="34" spans="4:4">
      <c r="D34" s="56"/>
    </row>
    <row r="35" spans="4:4">
      <c r="D35" s="56"/>
    </row>
    <row r="36" spans="4:4">
      <c r="D36" s="56"/>
    </row>
    <row r="37" spans="4:4">
      <c r="D37" s="56"/>
    </row>
    <row r="38" spans="4:4">
      <c r="D38" s="56"/>
    </row>
    <row r="39" spans="4:4">
      <c r="D39" s="56"/>
    </row>
    <row r="40" spans="4:4">
      <c r="D40" s="56"/>
    </row>
    <row r="41" spans="4:4">
      <c r="D41" s="56"/>
    </row>
    <row r="42" spans="4:4">
      <c r="D42" s="56"/>
    </row>
    <row r="43" spans="4:4">
      <c r="D43" s="56"/>
    </row>
    <row r="44" spans="4:4">
      <c r="D44" s="56"/>
    </row>
    <row r="45" spans="4:4">
      <c r="D45" s="56"/>
    </row>
    <row r="46" spans="4:4">
      <c r="D46" s="56"/>
    </row>
    <row r="47" spans="4:4">
      <c r="D47" s="56"/>
    </row>
    <row r="48" spans="4:4">
      <c r="D48" s="56"/>
    </row>
    <row r="49" spans="4:4">
      <c r="D49" s="56"/>
    </row>
    <row r="50" spans="4:4">
      <c r="D50" s="56"/>
    </row>
    <row r="51" spans="4:4">
      <c r="D51" s="56"/>
    </row>
  </sheetData>
  <autoFilter ref="B4:B25" xr:uid="{00000000-0009-0000-0000-000001000000}"/>
  <sortState ref="B5:I25">
    <sortCondition ref="B5"/>
  </sortState>
  <dataValidations count="2">
    <dataValidation type="list" allowBlank="1" showInputMessage="1" showErrorMessage="1" sqref="B6:B25" xr:uid="{00000000-0002-0000-0100-000000000000}">
      <formula1>AREA</formula1>
    </dataValidation>
    <dataValidation type="list" allowBlank="1" showInputMessage="1" showErrorMessage="1" sqref="G6:H25" xr:uid="{00000000-0002-0000-0100-000001000000}">
      <formula1>CRITICITY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ABD-600A-0847-BE0A-C64863DF8AA4}">
  <dimension ref="A1:G30"/>
  <sheetViews>
    <sheetView workbookViewId="0">
      <selection activeCell="G4" sqref="G4:G6"/>
    </sheetView>
  </sheetViews>
  <sheetFormatPr baseColWidth="10" defaultColWidth="8.83203125" defaultRowHeight="14"/>
  <cols>
    <col min="1" max="1" width="2.5" style="38" customWidth="1"/>
    <col min="2" max="2" width="14.6640625" style="39" bestFit="1" customWidth="1"/>
    <col min="3" max="3" width="26.1640625" style="12" customWidth="1"/>
    <col min="4" max="5" width="46.5" style="12" customWidth="1"/>
    <col min="6" max="6" width="3" style="12" customWidth="1"/>
    <col min="7" max="7" width="44.5" style="39" customWidth="1"/>
    <col min="8" max="16384" width="8.83203125" style="39"/>
  </cols>
  <sheetData>
    <row r="1" spans="1:7" s="53" customFormat="1" ht="24" customHeight="1">
      <c r="A1" s="53" t="s">
        <v>21</v>
      </c>
    </row>
    <row r="2" spans="1:7" s="44" customFormat="1">
      <c r="A2" s="43"/>
      <c r="C2" s="45"/>
      <c r="D2" s="45"/>
      <c r="E2" s="45"/>
      <c r="F2" s="45"/>
    </row>
    <row r="3" spans="1:7">
      <c r="G3" s="46" t="s">
        <v>19</v>
      </c>
    </row>
    <row r="4" spans="1:7">
      <c r="B4" s="32"/>
      <c r="C4" s="32"/>
      <c r="D4" s="32"/>
      <c r="E4" s="32"/>
      <c r="F4" s="32"/>
      <c r="G4" s="39" t="str">
        <f>"|"&amp;B5&amp;"|"&amp;C5&amp;"|"&amp;D5&amp;"|"&amp;E5&amp;"|"</f>
        <v>|Component|DESCRIPTION|ROLE|RESPONSIBILITIES|</v>
      </c>
    </row>
    <row r="5" spans="1:7" s="42" customFormat="1" ht="14" customHeight="1">
      <c r="A5" s="38"/>
      <c r="B5" s="40" t="s">
        <v>10</v>
      </c>
      <c r="C5" s="40" t="s">
        <v>4</v>
      </c>
      <c r="D5" s="40" t="s">
        <v>81</v>
      </c>
      <c r="E5" s="40" t="s">
        <v>82</v>
      </c>
      <c r="F5" s="41"/>
      <c r="G5" s="42" t="s">
        <v>16</v>
      </c>
    </row>
    <row r="6" spans="1:7">
      <c r="A6" s="47"/>
      <c r="B6" s="48" t="s">
        <v>79</v>
      </c>
      <c r="C6" s="49" t="s">
        <v>80</v>
      </c>
      <c r="D6" s="49" t="s">
        <v>80</v>
      </c>
      <c r="E6" s="49" t="s">
        <v>80</v>
      </c>
      <c r="F6" s="50"/>
      <c r="G6" s="39" t="str">
        <f>"|**"&amp;B6&amp;"**|"&amp;C6&amp;"|The role of the component is &lt;br&gt;"&amp;D6&amp;"|The responsibilities of the component are &lt;br&gt;"&amp;E6&amp;"|"</f>
        <v>|**COMPO01**|Add a description|The role of the component is &lt;br&gt;Add a description|The responsibilities of the component are &lt;br&gt;Add a description|</v>
      </c>
    </row>
    <row r="7" spans="1:7">
      <c r="A7" s="47"/>
      <c r="B7" s="48"/>
      <c r="C7" s="49"/>
      <c r="D7" s="48"/>
      <c r="E7" s="49"/>
      <c r="F7" s="50"/>
      <c r="G7" s="39" t="str">
        <f t="shared" ref="G7:G30" si="0">"|**"&amp;B7&amp;"**|"&amp;C7&amp;"|The role of the component is &lt;br&gt;"&amp;D7&amp;"|The responsibilities of the component are &lt;br&gt;"&amp;E7&amp;"|"</f>
        <v>|****||The role of the component is &lt;br&gt;|The responsibilities of the component are &lt;br&gt;|</v>
      </c>
    </row>
    <row r="8" spans="1:7">
      <c r="A8" s="47"/>
      <c r="B8" s="48"/>
      <c r="C8" s="49"/>
      <c r="D8" s="48"/>
      <c r="E8" s="49"/>
      <c r="F8" s="50"/>
      <c r="G8" s="39" t="str">
        <f t="shared" si="0"/>
        <v>|****||The role of the component is &lt;br&gt;|The responsibilities of the component are &lt;br&gt;|</v>
      </c>
    </row>
    <row r="9" spans="1:7">
      <c r="A9" s="47"/>
      <c r="B9" s="48"/>
      <c r="C9" s="49"/>
      <c r="D9" s="48"/>
      <c r="E9" s="49"/>
      <c r="F9" s="50"/>
      <c r="G9" s="39" t="str">
        <f t="shared" si="0"/>
        <v>|****||The role of the component is &lt;br&gt;|The responsibilities of the component are &lt;br&gt;|</v>
      </c>
    </row>
    <row r="10" spans="1:7">
      <c r="A10" s="47"/>
      <c r="B10" s="48"/>
      <c r="C10" s="49"/>
      <c r="D10" s="48"/>
      <c r="E10" s="49"/>
      <c r="F10" s="50"/>
      <c r="G10" s="39" t="str">
        <f t="shared" si="0"/>
        <v>|****||The role of the component is &lt;br&gt;|The responsibilities of the component are &lt;br&gt;|</v>
      </c>
    </row>
    <row r="11" spans="1:7">
      <c r="A11" s="47"/>
      <c r="B11" s="48"/>
      <c r="C11" s="49"/>
      <c r="D11" s="48"/>
      <c r="E11" s="49"/>
      <c r="F11" s="50"/>
      <c r="G11" s="39" t="str">
        <f t="shared" si="0"/>
        <v>|****||The role of the component is &lt;br&gt;|The responsibilities of the component are &lt;br&gt;|</v>
      </c>
    </row>
    <row r="12" spans="1:7">
      <c r="A12" s="47"/>
      <c r="B12" s="48"/>
      <c r="C12" s="49"/>
      <c r="D12" s="48"/>
      <c r="E12" s="49"/>
      <c r="F12" s="50"/>
      <c r="G12" s="39" t="str">
        <f t="shared" si="0"/>
        <v>|****||The role of the component is &lt;br&gt;|The responsibilities of the component are &lt;br&gt;|</v>
      </c>
    </row>
    <row r="13" spans="1:7">
      <c r="A13" s="47"/>
      <c r="B13" s="48"/>
      <c r="C13" s="49"/>
      <c r="D13" s="48"/>
      <c r="E13" s="49"/>
      <c r="F13" s="50"/>
      <c r="G13" s="39" t="str">
        <f t="shared" si="0"/>
        <v>|****||The role of the component is &lt;br&gt;|The responsibilities of the component are &lt;br&gt;|</v>
      </c>
    </row>
    <row r="14" spans="1:7">
      <c r="A14" s="47"/>
      <c r="B14" s="48"/>
      <c r="C14" s="49"/>
      <c r="D14" s="48"/>
      <c r="E14" s="49"/>
      <c r="F14" s="50"/>
      <c r="G14" s="39" t="str">
        <f t="shared" si="0"/>
        <v>|****||The role of the component is &lt;br&gt;|The responsibilities of the component are &lt;br&gt;|</v>
      </c>
    </row>
    <row r="15" spans="1:7">
      <c r="A15" s="47"/>
      <c r="B15" s="48"/>
      <c r="C15" s="49"/>
      <c r="D15" s="48"/>
      <c r="E15" s="49"/>
      <c r="F15" s="50"/>
      <c r="G15" s="39" t="str">
        <f t="shared" si="0"/>
        <v>|****||The role of the component is &lt;br&gt;|The responsibilities of the component are &lt;br&gt;|</v>
      </c>
    </row>
    <row r="16" spans="1:7">
      <c r="A16" s="47"/>
      <c r="B16" s="48"/>
      <c r="C16" s="49"/>
      <c r="D16" s="48"/>
      <c r="E16" s="49"/>
      <c r="F16" s="50"/>
      <c r="G16" s="39" t="str">
        <f t="shared" si="0"/>
        <v>|****||The role of the component is &lt;br&gt;|The responsibilities of the component are &lt;br&gt;|</v>
      </c>
    </row>
    <row r="17" spans="1:7">
      <c r="A17" s="47"/>
      <c r="B17" s="48"/>
      <c r="C17" s="49"/>
      <c r="D17" s="48"/>
      <c r="E17" s="49"/>
      <c r="F17" s="50"/>
      <c r="G17" s="39" t="str">
        <f t="shared" si="0"/>
        <v>|****||The role of the component is &lt;br&gt;|The responsibilities of the component are &lt;br&gt;|</v>
      </c>
    </row>
    <row r="18" spans="1:7">
      <c r="A18" s="47"/>
      <c r="B18" s="48"/>
      <c r="C18" s="49"/>
      <c r="D18" s="48"/>
      <c r="E18" s="49"/>
      <c r="F18" s="50"/>
      <c r="G18" s="39" t="str">
        <f t="shared" si="0"/>
        <v>|****||The role of the component is &lt;br&gt;|The responsibilities of the component are &lt;br&gt;|</v>
      </c>
    </row>
    <row r="19" spans="1:7">
      <c r="A19" s="47"/>
      <c r="B19" s="48"/>
      <c r="C19" s="49"/>
      <c r="D19" s="48"/>
      <c r="E19" s="49"/>
      <c r="F19" s="50"/>
      <c r="G19" s="39" t="str">
        <f t="shared" si="0"/>
        <v>|****||The role of the component is &lt;br&gt;|The responsibilities of the component are &lt;br&gt;|</v>
      </c>
    </row>
    <row r="20" spans="1:7">
      <c r="A20" s="47"/>
      <c r="B20" s="48"/>
      <c r="C20" s="49"/>
      <c r="D20" s="48"/>
      <c r="E20" s="49"/>
      <c r="F20" s="50"/>
      <c r="G20" s="39" t="str">
        <f t="shared" si="0"/>
        <v>|****||The role of the component is &lt;br&gt;|The responsibilities of the component are &lt;br&gt;|</v>
      </c>
    </row>
    <row r="21" spans="1:7">
      <c r="A21" s="47"/>
      <c r="B21" s="48"/>
      <c r="C21" s="49"/>
      <c r="D21" s="48"/>
      <c r="E21" s="49"/>
      <c r="F21" s="50"/>
      <c r="G21" s="39" t="str">
        <f t="shared" si="0"/>
        <v>|****||The role of the component is &lt;br&gt;|The responsibilities of the component are &lt;br&gt;|</v>
      </c>
    </row>
    <row r="22" spans="1:7">
      <c r="A22" s="47"/>
      <c r="B22" s="48"/>
      <c r="C22" s="49"/>
      <c r="D22" s="48"/>
      <c r="E22" s="49"/>
      <c r="F22" s="50"/>
      <c r="G22" s="39" t="str">
        <f t="shared" si="0"/>
        <v>|****||The role of the component is &lt;br&gt;|The responsibilities of the component are &lt;br&gt;|</v>
      </c>
    </row>
    <row r="23" spans="1:7">
      <c r="A23" s="47"/>
      <c r="B23" s="48"/>
      <c r="C23" s="49"/>
      <c r="D23" s="48"/>
      <c r="E23" s="49"/>
      <c r="F23" s="50"/>
      <c r="G23" s="39" t="str">
        <f t="shared" si="0"/>
        <v>|****||The role of the component is &lt;br&gt;|The responsibilities of the component are &lt;br&gt;|</v>
      </c>
    </row>
    <row r="24" spans="1:7">
      <c r="A24" s="47"/>
      <c r="B24" s="48"/>
      <c r="C24" s="49"/>
      <c r="D24" s="48"/>
      <c r="E24" s="49"/>
      <c r="F24" s="50"/>
      <c r="G24" s="39" t="str">
        <f t="shared" si="0"/>
        <v>|****||The role of the component is &lt;br&gt;|The responsibilities of the component are &lt;br&gt;|</v>
      </c>
    </row>
    <row r="25" spans="1:7">
      <c r="A25" s="47"/>
      <c r="B25" s="48"/>
      <c r="C25" s="49"/>
      <c r="D25" s="48"/>
      <c r="E25" s="49"/>
      <c r="F25" s="50"/>
      <c r="G25" s="39" t="str">
        <f t="shared" si="0"/>
        <v>|****||The role of the component is &lt;br&gt;|The responsibilities of the component are &lt;br&gt;|</v>
      </c>
    </row>
    <row r="26" spans="1:7">
      <c r="A26" s="47"/>
      <c r="B26" s="48"/>
      <c r="C26" s="51"/>
      <c r="D26" s="48"/>
      <c r="E26" s="51"/>
      <c r="F26" s="52"/>
      <c r="G26" s="39" t="str">
        <f t="shared" si="0"/>
        <v>|****||The role of the component is &lt;br&gt;|The responsibilities of the component are &lt;br&gt;|</v>
      </c>
    </row>
    <row r="27" spans="1:7">
      <c r="A27" s="47"/>
      <c r="B27" s="48"/>
      <c r="C27" s="51"/>
      <c r="D27" s="48"/>
      <c r="E27" s="51"/>
      <c r="F27" s="52"/>
      <c r="G27" s="39" t="str">
        <f t="shared" si="0"/>
        <v>|****||The role of the component is &lt;br&gt;|The responsibilities of the component are &lt;br&gt;|</v>
      </c>
    </row>
    <row r="28" spans="1:7">
      <c r="A28" s="47"/>
      <c r="B28" s="48"/>
      <c r="C28" s="51"/>
      <c r="D28" s="48"/>
      <c r="E28" s="51"/>
      <c r="F28" s="52"/>
      <c r="G28" s="39" t="str">
        <f t="shared" si="0"/>
        <v>|****||The role of the component is &lt;br&gt;|The responsibilities of the component are &lt;br&gt;|</v>
      </c>
    </row>
    <row r="29" spans="1:7">
      <c r="A29" s="47"/>
      <c r="B29" s="48"/>
      <c r="C29" s="51"/>
      <c r="D29" s="48"/>
      <c r="E29" s="51"/>
      <c r="F29" s="52"/>
      <c r="G29" s="39" t="str">
        <f t="shared" si="0"/>
        <v>|****||The role of the component is &lt;br&gt;|The responsibilities of the component are &lt;br&gt;|</v>
      </c>
    </row>
    <row r="30" spans="1:7">
      <c r="A30" s="47"/>
      <c r="B30" s="48"/>
      <c r="C30" s="49"/>
      <c r="D30" s="48"/>
      <c r="E30" s="49"/>
      <c r="F30" s="50"/>
      <c r="G30" s="39" t="str">
        <f t="shared" si="0"/>
        <v>|****||The role of the component is &lt;br&gt;|The responsibilities of the component are &lt;br&gt;|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AB9AE-6107-FE44-977B-616F1BA9EB07}">
  <dimension ref="A1:E32"/>
  <sheetViews>
    <sheetView workbookViewId="0">
      <selection activeCell="E4" sqref="E4:E17"/>
    </sheetView>
  </sheetViews>
  <sheetFormatPr baseColWidth="10" defaultColWidth="8.83203125" defaultRowHeight="14"/>
  <cols>
    <col min="1" max="1" width="2.5" style="38" customWidth="1"/>
    <col min="2" max="2" width="14.6640625" style="39" bestFit="1" customWidth="1"/>
    <col min="3" max="3" width="46.5" style="12" customWidth="1"/>
    <col min="4" max="4" width="3" style="12" customWidth="1"/>
    <col min="5" max="5" width="44.5" style="39" customWidth="1"/>
    <col min="6" max="16384" width="8.83203125" style="39"/>
  </cols>
  <sheetData>
    <row r="1" spans="1:5" s="53" customFormat="1" ht="24" customHeight="1">
      <c r="A1" s="53" t="s">
        <v>83</v>
      </c>
    </row>
    <row r="2" spans="1:5" s="44" customFormat="1">
      <c r="A2" s="43"/>
      <c r="C2" s="45"/>
      <c r="D2" s="45"/>
    </row>
    <row r="3" spans="1:5">
      <c r="E3" s="46" t="s">
        <v>19</v>
      </c>
    </row>
    <row r="4" spans="1:5">
      <c r="B4" s="32"/>
      <c r="C4" s="32"/>
      <c r="D4" s="32"/>
      <c r="E4" s="39" t="str">
        <f>"|**"&amp;B5&amp;"**|**"&amp;C5&amp;"**|"</f>
        <v>|**Domain**|**Content**|</v>
      </c>
    </row>
    <row r="5" spans="1:5" s="42" customFormat="1" ht="14" customHeight="1">
      <c r="A5" s="38"/>
      <c r="B5" s="40" t="s">
        <v>84</v>
      </c>
      <c r="C5" s="40" t="s">
        <v>85</v>
      </c>
      <c r="D5" s="41"/>
      <c r="E5" s="42" t="s">
        <v>16</v>
      </c>
    </row>
    <row r="6" spans="1:5" s="42" customFormat="1" ht="14" customHeight="1">
      <c r="A6" s="38"/>
      <c r="B6" s="34" t="s">
        <v>98</v>
      </c>
      <c r="C6" s="49" t="s">
        <v>99</v>
      </c>
      <c r="D6" s="41"/>
      <c r="E6" s="39" t="str">
        <f>IF(B6="","","|**"&amp;B6&amp;"**|"&amp;C6&amp;"|")</f>
        <v>|**Identification**|AD-001|</v>
      </c>
    </row>
    <row r="7" spans="1:5">
      <c r="A7" s="47"/>
      <c r="B7" s="34" t="s">
        <v>86</v>
      </c>
      <c r="C7" s="49"/>
      <c r="D7" s="50"/>
      <c r="E7" s="39" t="str">
        <f>IF(B7="","","|**"&amp;B7&amp;"**|"&amp;C7&amp;"|")</f>
        <v>|**Subject Area**||</v>
      </c>
    </row>
    <row r="8" spans="1:5">
      <c r="A8" s="47"/>
      <c r="B8" s="34" t="s">
        <v>87</v>
      </c>
      <c r="C8" s="49"/>
      <c r="D8" s="50"/>
      <c r="E8" s="39" t="str">
        <f t="shared" ref="E8:E17" si="0">IF(B8="","","|**"&amp;B8&amp;"**|"&amp;C8&amp;"|")</f>
        <v>|**Architectural Decision**||</v>
      </c>
    </row>
    <row r="9" spans="1:5" ht="22">
      <c r="A9" s="47"/>
      <c r="B9" s="34" t="s">
        <v>88</v>
      </c>
      <c r="C9" s="49"/>
      <c r="D9" s="50"/>
      <c r="E9" s="39" t="str">
        <f t="shared" si="0"/>
        <v>|**Issue or Problem Statement**||</v>
      </c>
    </row>
    <row r="10" spans="1:5">
      <c r="A10" s="47"/>
      <c r="B10" s="34" t="s">
        <v>89</v>
      </c>
      <c r="C10" s="49"/>
      <c r="D10" s="50"/>
      <c r="E10" s="39" t="str">
        <f t="shared" si="0"/>
        <v>|**Assumptions**||</v>
      </c>
    </row>
    <row r="11" spans="1:5">
      <c r="A11" s="47"/>
      <c r="B11" s="34" t="s">
        <v>90</v>
      </c>
      <c r="C11" s="49"/>
      <c r="D11" s="50"/>
      <c r="E11" s="39" t="str">
        <f t="shared" si="0"/>
        <v>|**Alternatives**||</v>
      </c>
    </row>
    <row r="12" spans="1:5">
      <c r="A12" s="47"/>
      <c r="B12" s="34" t="s">
        <v>91</v>
      </c>
      <c r="C12" s="49"/>
      <c r="D12" s="50"/>
      <c r="E12" s="39" t="str">
        <f t="shared" si="0"/>
        <v>|**Recommendation**||</v>
      </c>
    </row>
    <row r="13" spans="1:5">
      <c r="A13" s="47"/>
      <c r="B13" s="34" t="s">
        <v>92</v>
      </c>
      <c r="C13" s="49"/>
      <c r="D13" s="50"/>
      <c r="E13" s="39" t="str">
        <f t="shared" si="0"/>
        <v>|**Justification**||</v>
      </c>
    </row>
    <row r="14" spans="1:5">
      <c r="A14" s="47"/>
      <c r="B14" s="34" t="s">
        <v>93</v>
      </c>
      <c r="C14" s="49"/>
      <c r="D14" s="50"/>
      <c r="E14" s="39" t="str">
        <f t="shared" si="0"/>
        <v>|**Implications**||</v>
      </c>
    </row>
    <row r="15" spans="1:5">
      <c r="A15" s="47"/>
      <c r="B15" s="34" t="s">
        <v>94</v>
      </c>
      <c r="C15" s="49"/>
      <c r="D15" s="50"/>
      <c r="E15" s="39" t="str">
        <f t="shared" si="0"/>
        <v>|**Derived requirements**||</v>
      </c>
    </row>
    <row r="16" spans="1:5">
      <c r="A16" s="47"/>
      <c r="B16" s="34" t="s">
        <v>95</v>
      </c>
      <c r="C16" s="49"/>
      <c r="D16" s="50"/>
      <c r="E16" s="39" t="str">
        <f t="shared" si="0"/>
        <v>|**Related Decisions**||</v>
      </c>
    </row>
    <row r="17" spans="1:5">
      <c r="A17" s="47"/>
      <c r="B17" s="34" t="s">
        <v>96</v>
      </c>
      <c r="C17" s="49" t="s">
        <v>97</v>
      </c>
      <c r="D17" s="50"/>
      <c r="E17" s="39" t="str">
        <f t="shared" si="0"/>
        <v>|**System Description**|.|</v>
      </c>
    </row>
    <row r="18" spans="1:5">
      <c r="A18" s="47"/>
      <c r="C18" s="39"/>
      <c r="D18" s="39"/>
    </row>
    <row r="19" spans="1:5">
      <c r="A19" s="47"/>
      <c r="C19" s="39"/>
      <c r="D19" s="39"/>
    </row>
    <row r="20" spans="1:5">
      <c r="A20" s="47"/>
      <c r="C20" s="39"/>
      <c r="D20" s="39"/>
    </row>
    <row r="21" spans="1:5">
      <c r="A21" s="47"/>
      <c r="C21" s="39"/>
      <c r="D21" s="39"/>
    </row>
    <row r="22" spans="1:5">
      <c r="A22" s="47"/>
      <c r="C22" s="39"/>
      <c r="D22" s="39"/>
    </row>
    <row r="23" spans="1:5">
      <c r="A23" s="47"/>
      <c r="C23" s="39"/>
      <c r="D23" s="39"/>
    </row>
    <row r="24" spans="1:5">
      <c r="A24" s="47"/>
      <c r="C24" s="39"/>
      <c r="D24" s="39"/>
    </row>
    <row r="25" spans="1:5">
      <c r="A25" s="47"/>
      <c r="C25" s="39"/>
      <c r="D25" s="39"/>
    </row>
    <row r="26" spans="1:5">
      <c r="A26" s="47"/>
      <c r="C26" s="39"/>
      <c r="D26" s="39"/>
    </row>
    <row r="27" spans="1:5">
      <c r="A27" s="47"/>
      <c r="C27" s="39"/>
      <c r="D27" s="39"/>
    </row>
    <row r="28" spans="1:5">
      <c r="A28" s="47"/>
      <c r="C28" s="39"/>
      <c r="D28" s="39"/>
    </row>
    <row r="29" spans="1:5">
      <c r="A29" s="47"/>
      <c r="C29" s="39"/>
      <c r="D29" s="39"/>
    </row>
    <row r="30" spans="1:5">
      <c r="A30" s="47"/>
      <c r="C30" s="39"/>
      <c r="D30" s="39"/>
    </row>
    <row r="31" spans="1:5">
      <c r="A31" s="47"/>
      <c r="C31" s="39"/>
      <c r="D31" s="39"/>
    </row>
    <row r="32" spans="1:5">
      <c r="C32" s="39"/>
      <c r="D32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00 - Technical Parameter</vt:lpstr>
      <vt:lpstr>00-Table Of content</vt:lpstr>
      <vt:lpstr>01-GLOSSARY-ACRONYMS</vt:lpstr>
      <vt:lpstr>01-GLOSSARY-TERMS</vt:lpstr>
      <vt:lpstr>02-REQUIREMENTS</vt:lpstr>
      <vt:lpstr>03 - COMPONENTS</vt:lpstr>
      <vt:lpstr>04 - ARCHITECTURE DECISION</vt:lpstr>
      <vt:lpstr>AREA</vt:lpstr>
      <vt:lpstr>CATEGORY</vt:lpstr>
      <vt:lpstr>CRITICITY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SWT</cp:lastModifiedBy>
  <dcterms:created xsi:type="dcterms:W3CDTF">2014-02-13T14:55:13Z</dcterms:created>
  <dcterms:modified xsi:type="dcterms:W3CDTF">2018-03-11T17:02:22Z</dcterms:modified>
</cp:coreProperties>
</file>