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0490" windowHeight="7620" tabRatio="658" firstSheet="17" activeTab="20"/>
  </bookViews>
  <sheets>
    <sheet name="RudimentaryInformation" sheetId="1" r:id="rId1"/>
    <sheet name="ProcessTime" sheetId="2" r:id="rId2"/>
    <sheet name="NeededProduct" sheetId="3" r:id="rId3"/>
    <sheet name="LostProfitPerDay" sheetId="26" r:id="rId4"/>
    <sheet name="SetupTimeMachine1" sheetId="4" r:id="rId5"/>
    <sheet name="PreparationTimeMachine1" sheetId="10" r:id="rId6"/>
    <sheet name="SetupTimeMachine2" sheetId="13" r:id="rId7"/>
    <sheet name="PreparationTimeMachine2" sheetId="21" r:id="rId8"/>
    <sheet name="SetupTimeMachine3" sheetId="15" r:id="rId9"/>
    <sheet name="PreparationTimeMachine3" sheetId="24" r:id="rId10"/>
    <sheet name="SetupTimeMachine4" sheetId="14" r:id="rId11"/>
    <sheet name="PreparationTimeMachine4" sheetId="23" r:id="rId12"/>
    <sheet name="PercentageOfScrap" sheetId="5" r:id="rId13"/>
    <sheet name="PercentageOfStops" sheetId="6" r:id="rId14"/>
    <sheet name="MinimumEconomicalProduction" sheetId="12" r:id="rId15"/>
    <sheet name="Day-WorkingHours" sheetId="27" r:id="rId16"/>
    <sheet name="Shift-WorkingHours" sheetId="29" r:id="rId17"/>
    <sheet name="Crane" sheetId="30" r:id="rId18"/>
    <sheet name="InitialDepot&amp;PanelDepot" sheetId="11" r:id="rId19"/>
    <sheet name="InventoryMinimumDepot" sheetId="7" r:id="rId20"/>
    <sheet name="ConsumptionRateOfInventory" sheetId="31" r:id="rId21"/>
    <sheet name="NumberOfPanel" sheetId="16" r:id="rId22"/>
    <sheet name="PanelInitial" sheetId="19" r:id="rId23"/>
    <sheet name="PanelCapacity" sheetId="17" r:id="rId24"/>
  </sheets>
  <definedNames>
    <definedName name="_xlnm.Print_Area" localSheetId="23">PanelCapacity!$B$2:$E$39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31" l="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D35" i="3" l="1"/>
  <c r="D36" i="3"/>
  <c r="D37" i="3"/>
  <c r="E2" i="17" l="1"/>
  <c r="D2" i="17"/>
  <c r="C5" i="29" l="1"/>
  <c r="E5" i="29"/>
  <c r="D5" i="29"/>
  <c r="D15" i="3" l="1"/>
  <c r="D21" i="3" l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0" i="3"/>
  <c r="D12" i="3"/>
  <c r="D14" i="3"/>
  <c r="D16" i="3"/>
  <c r="D17" i="3"/>
  <c r="D18" i="3"/>
  <c r="D19" i="3"/>
  <c r="D6" i="3"/>
  <c r="D7" i="3"/>
  <c r="D8" i="3"/>
  <c r="D9" i="3"/>
  <c r="D10" i="3"/>
  <c r="D11" i="3"/>
  <c r="D5" i="3"/>
  <c r="E19" i="17" l="1"/>
  <c r="E17" i="17"/>
</calcChain>
</file>

<file path=xl/sharedStrings.xml><?xml version="1.0" encoding="utf-8"?>
<sst xmlns="http://schemas.openxmlformats.org/spreadsheetml/2006/main" count="1928" uniqueCount="180">
  <si>
    <t>Needed Product Per Week</t>
  </si>
  <si>
    <t>Name</t>
  </si>
  <si>
    <t>Setup Time Machine 1</t>
  </si>
  <si>
    <t>Percentage of Scrap</t>
  </si>
  <si>
    <t>Percentage of Stops</t>
  </si>
  <si>
    <t>Preparation Time Machine 1</t>
  </si>
  <si>
    <t>Process Time Per Product Per Hour</t>
  </si>
  <si>
    <t>Minute</t>
  </si>
  <si>
    <t>Minimum Economical Production</t>
  </si>
  <si>
    <t>Jobs</t>
  </si>
  <si>
    <t>800 ton</t>
  </si>
  <si>
    <t>950 ton</t>
  </si>
  <si>
    <t>1350 ton</t>
  </si>
  <si>
    <t>1300 ton</t>
  </si>
  <si>
    <t>قاب داخلی مالتی</t>
  </si>
  <si>
    <t>قاب داخلی بژ</t>
  </si>
  <si>
    <t>قاب رویی</t>
  </si>
  <si>
    <t>کلدینگ</t>
  </si>
  <si>
    <t>کنسول جلو</t>
  </si>
  <si>
    <t>کنسول عقب</t>
  </si>
  <si>
    <t>صندلی کودک آپر</t>
  </si>
  <si>
    <t>صندلی کودک لاور</t>
  </si>
  <si>
    <t>ج ر سورن</t>
  </si>
  <si>
    <t>ج چ سورن</t>
  </si>
  <si>
    <t>ع ر سورن</t>
  </si>
  <si>
    <t>ع چ سورن</t>
  </si>
  <si>
    <t>ع ر رانا</t>
  </si>
  <si>
    <t>ع چ رانا</t>
  </si>
  <si>
    <t>ایر گاید</t>
  </si>
  <si>
    <t>ویزور</t>
  </si>
  <si>
    <t>ج ر تیبا</t>
  </si>
  <si>
    <t>ج چ تیبا</t>
  </si>
  <si>
    <t>ع ر تیبا</t>
  </si>
  <si>
    <t>ع چ تیبا</t>
  </si>
  <si>
    <t>ج ر 232</t>
  </si>
  <si>
    <t>ج چ232</t>
  </si>
  <si>
    <t>ع ر232</t>
  </si>
  <si>
    <t>ع چ232</t>
  </si>
  <si>
    <t xml:space="preserve">لاور پارس </t>
  </si>
  <si>
    <t>لاورآریسان</t>
  </si>
  <si>
    <t>Job 27</t>
  </si>
  <si>
    <t>Job 28</t>
  </si>
  <si>
    <t>نوار تزیینی بژ</t>
  </si>
  <si>
    <t>نوار تزیینی قهواه ای</t>
  </si>
  <si>
    <t>نوار تزیینی قهوه ای</t>
  </si>
  <si>
    <t>لاورپارس</t>
  </si>
  <si>
    <t>لاور آریسان</t>
  </si>
  <si>
    <t xml:space="preserve">تعداد قفسه موجود از هر نوع </t>
  </si>
  <si>
    <r>
      <t xml:space="preserve">تعداد ظرفیت ذخیره سازی هر محصول در </t>
    </r>
    <r>
      <rPr>
        <b/>
        <sz val="16"/>
        <color theme="1"/>
        <rFont val="Calibri"/>
        <family val="2"/>
        <scheme val="minor"/>
      </rPr>
      <t>واحد</t>
    </r>
    <r>
      <rPr>
        <sz val="11"/>
        <color theme="1"/>
        <rFont val="Calibri"/>
        <family val="2"/>
        <scheme val="minor"/>
      </rPr>
      <t xml:space="preserve"> قفسه</t>
    </r>
  </si>
  <si>
    <t>عدد 2 به معنای آن است که در شنبه اول وقت به تعداد 2 قفسه از قفسه نوع A با محصول یا قطعه اول پر شده است</t>
  </si>
  <si>
    <t>عقب راست 206</t>
  </si>
  <si>
    <t>Inventory Depot: First Day of The Week</t>
  </si>
  <si>
    <t>حداقل مقدار لازم برای هر محصول در انبار</t>
  </si>
  <si>
    <t>Setup Time Machine 2</t>
  </si>
  <si>
    <t>Setup Time Machine 3</t>
  </si>
  <si>
    <t>Setup Time Machine 4</t>
  </si>
  <si>
    <t>عدد 777 دقیقه به معنای آن است که از یک محصول به محصول دیگر نمی توان تغییر کرد</t>
  </si>
  <si>
    <t>عدد 0 مشکلی ندارد</t>
  </si>
  <si>
    <t>داشتن حداقل نیاز یک روز مشتری</t>
  </si>
  <si>
    <t>صبح شنبه چه موجودی داخل انبار است</t>
  </si>
  <si>
    <t>Job 29</t>
  </si>
  <si>
    <t>Job 30</t>
  </si>
  <si>
    <t>Job 31</t>
  </si>
  <si>
    <t>Job 32</t>
  </si>
  <si>
    <t>ج ر 211</t>
  </si>
  <si>
    <t>ج چ211</t>
  </si>
  <si>
    <t>ع ر211</t>
  </si>
  <si>
    <t>ع چ 211</t>
  </si>
  <si>
    <t>ع چ211</t>
  </si>
  <si>
    <t>ج ر211</t>
  </si>
  <si>
    <t>ج چ 211</t>
  </si>
  <si>
    <t>ج  چ211</t>
  </si>
  <si>
    <t>Preparation Time Machine 2</t>
  </si>
  <si>
    <t>Preparation Time Machine 3</t>
  </si>
  <si>
    <t>Preparation Time Machine 4</t>
  </si>
  <si>
    <t>NumberOfMachines</t>
  </si>
  <si>
    <t>NumberOfJobs</t>
  </si>
  <si>
    <t>عدد 80 نشان دهنده پردازش 80 محصول در واحد ساعت می باشد</t>
  </si>
  <si>
    <t>Job01</t>
  </si>
  <si>
    <t>Job02</t>
  </si>
  <si>
    <t>Job03</t>
  </si>
  <si>
    <t>Job04</t>
  </si>
  <si>
    <t>Job05</t>
  </si>
  <si>
    <t>Job06</t>
  </si>
  <si>
    <t>Job07</t>
  </si>
  <si>
    <t>Job08</t>
  </si>
  <si>
    <t>Job09</t>
  </si>
  <si>
    <t>Job10</t>
  </si>
  <si>
    <t>Job11</t>
  </si>
  <si>
    <t>Job12</t>
  </si>
  <si>
    <t>Job13</t>
  </si>
  <si>
    <t>Job14</t>
  </si>
  <si>
    <t>Job15</t>
  </si>
  <si>
    <t>Job16</t>
  </si>
  <si>
    <t>Job17</t>
  </si>
  <si>
    <t>Job18</t>
  </si>
  <si>
    <t>Job19</t>
  </si>
  <si>
    <t>Job20</t>
  </si>
  <si>
    <t>Job21</t>
  </si>
  <si>
    <t>Job22</t>
  </si>
  <si>
    <t>Job23</t>
  </si>
  <si>
    <t>Job24</t>
  </si>
  <si>
    <t>Job25</t>
  </si>
  <si>
    <t>Job26</t>
  </si>
  <si>
    <t>Job27</t>
  </si>
  <si>
    <t>Job28</t>
  </si>
  <si>
    <t>Job29</t>
  </si>
  <si>
    <t>Job30</t>
  </si>
  <si>
    <t>Job31</t>
  </si>
  <si>
    <t>Job32</t>
  </si>
  <si>
    <t>Machine01</t>
  </si>
  <si>
    <t>Machine02</t>
  </si>
  <si>
    <t>Machine03</t>
  </si>
  <si>
    <t>Machine04</t>
  </si>
  <si>
    <t>TechnicalNumber</t>
  </si>
  <si>
    <t>FarsiName</t>
  </si>
  <si>
    <t>WholeRequirement</t>
  </si>
  <si>
    <t>Saturday</t>
  </si>
  <si>
    <t>Sunday</t>
  </si>
  <si>
    <t>Monday</t>
  </si>
  <si>
    <t>Tuesday</t>
  </si>
  <si>
    <t>Wednesday</t>
  </si>
  <si>
    <t>Thursday</t>
  </si>
  <si>
    <t>Friday</t>
  </si>
  <si>
    <t>Setup Time 800</t>
  </si>
  <si>
    <t>Preparation Time 800</t>
  </si>
  <si>
    <t>Setup Time 950</t>
  </si>
  <si>
    <t>Preparation Time 950</t>
  </si>
  <si>
    <t>Setup Time 1350</t>
  </si>
  <si>
    <t>Preparation Time 1350</t>
  </si>
  <si>
    <t>Setup Time 1300</t>
  </si>
  <si>
    <t>Preparation Time 1300</t>
  </si>
  <si>
    <t>عدد 5.5 به معنای آن است که از هر 100 قطعه تولیدی 5.5 عدد از آنها ضایعات است</t>
  </si>
  <si>
    <t>Lost Profit Per Day</t>
  </si>
  <si>
    <t>عدد 5 نشان دهنده آن است که به ازاء یک روز تاخیر در تحویل واحد محصول به میزان 5 واحد سود از دست رفته است</t>
  </si>
  <si>
    <t>CostPerDay</t>
  </si>
  <si>
    <t>عدد 5.5 به معنای آن است که از هر 100 ساعت تولیدی 5.5 ساعت از آنها توقفات است</t>
  </si>
  <si>
    <t>MinimumProduction</t>
  </si>
  <si>
    <t>حداقل تولید اقتصادی</t>
  </si>
  <si>
    <t>Shift-WorkingHours</t>
  </si>
  <si>
    <t>Type</t>
  </si>
  <si>
    <t>انواع روزهای کاری</t>
  </si>
  <si>
    <t>تعداد ساعات کاری در هر روز کاری</t>
  </si>
  <si>
    <t xml:space="preserve">Crane Constraint </t>
  </si>
  <si>
    <t>Constraint</t>
  </si>
  <si>
    <t>بدین معنا که از ساعت 20 شب تا 7 صبح جرثقیل اول قادر به کار نیست</t>
  </si>
  <si>
    <t>NumberOfCrane</t>
  </si>
  <si>
    <t>PanelDepot: موجودی اولیه درون خط تولید</t>
  </si>
  <si>
    <t>Inventory</t>
  </si>
  <si>
    <t>Minimum Level Of Each Product</t>
  </si>
  <si>
    <t>Number of Each</t>
  </si>
  <si>
    <t>Panel01</t>
  </si>
  <si>
    <t>Panel02</t>
  </si>
  <si>
    <t>Types of Panels</t>
  </si>
  <si>
    <t>Panel OR Rack</t>
  </si>
  <si>
    <t>صفر نشان دهنده آن است که آن محصول نیازی به پنل ندارد</t>
  </si>
  <si>
    <t>موارد مورد محاسبه در سود از دست رفته</t>
  </si>
  <si>
    <t>1500 موجودی مشتری</t>
  </si>
  <si>
    <t xml:space="preserve"> تولید به دلیل عدم توقف مونتاژ</t>
  </si>
  <si>
    <t>Job33</t>
  </si>
  <si>
    <t>Rudimentary Information</t>
  </si>
  <si>
    <t>تعداد روز کاری دخیل نیست در محاسبات</t>
  </si>
  <si>
    <t>Customer Initial Depot</t>
  </si>
  <si>
    <t>Panel Depot</t>
  </si>
  <si>
    <t>Customer Initial Depot: موجودی اولیه داخل انبار مشتری</t>
  </si>
  <si>
    <t>Bronze Initial Depot</t>
  </si>
  <si>
    <t>Bronze Initial Depot: موجودی اولیه داخل انبار</t>
  </si>
  <si>
    <t>میبایستی کل نیاز در هفته منهای موجودی برنز و منهای پنل به اضافه حداقل نیاز یک روز مشتری شود</t>
  </si>
  <si>
    <t>محصول داشته باشیم یعنی 150 عدد حال این هفته باید به میزان 900-500+150 یعنی 550 عدد محصول تولید کنیم</t>
  </si>
  <si>
    <t xml:space="preserve">300محصول در انبار برنز داریم و 200 محصول در پنل داریم و میبایستی به میزان مصرف یک روز مشتری در انبار </t>
  </si>
  <si>
    <t xml:space="preserve"> فرض کنید از یک محصول روزانه 150 عدد نیاز است و در هفته این مقدار برابر با 6*150 یعنی 900 است و</t>
  </si>
  <si>
    <t>و محصولاتی که دوام تولید بیش از 8 روز داشته باشند یعنی به مقدار حداقل 150*8  تعداد محصول در انبار یا پنل داشته باشیم آن محصول را تولید نمیکنیم</t>
  </si>
  <si>
    <t>و اگر نیاز تولید محصولی صفر در هفته باشد آن محصول را تولید نمیکنیم</t>
  </si>
  <si>
    <t>به طور متوسط روزانه از هر محصول چه مقداری صرف می شود</t>
  </si>
  <si>
    <t>نحوه محاسبه Rate بدین صورت است که مقدار کل مورد نیاز در هفته بر عدد 6 تقسیم میشود</t>
  </si>
  <si>
    <t>اولویت برنامه اجرایی با ماتریس Need در sheet با همین نام است.</t>
  </si>
  <si>
    <t>Consumption Rate of Inventory Per Day</t>
  </si>
  <si>
    <t>Rate</t>
  </si>
  <si>
    <t>نرخ اعلام شده</t>
  </si>
  <si>
    <t>Equal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</si>
</sst>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5" fillId="0" borderId="0" xfId="0" applyFont="1"/>
    <xf numFmtId="0" fontId="0" fillId="6" borderId="0" xfId="0" applyFill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Fill="1" applyBorder="1"/>
    <xf numFmtId="0" fontId="5" fillId="0" borderId="2" xfId="0" applyFont="1" applyFill="1" applyBorder="1" applyAlignment="1">
      <alignment horizontal="center" vertical="center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workbookViewId="0">
      <selection activeCell="C6" sqref="C6"/>
    </sheetView>
  </sheetViews>
  <sheetFormatPr defaultRowHeight="15.75" x14ac:dyDescent="0.25"/>
  <cols>
    <col min="1" max="2" width="9.140625" style="1"/>
    <col min="3" max="3" width="22.7109375" style="1" bestFit="1" customWidth="1"/>
    <col min="4" max="16384" width="9.140625" style="1"/>
  </cols>
  <sheetData>
    <row r="3" spans="3:4" x14ac:dyDescent="0.25">
      <c r="C3" s="1" t="s">
        <v>160</v>
      </c>
    </row>
    <row r="4" spans="3:4" x14ac:dyDescent="0.25">
      <c r="C4" s="1" t="s">
        <v>75</v>
      </c>
      <c r="D4" s="1">
        <v>4</v>
      </c>
    </row>
    <row r="5" spans="3:4" x14ac:dyDescent="0.25">
      <c r="C5" s="1" t="s">
        <v>76</v>
      </c>
      <c r="D5" s="1">
        <v>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N23" workbookViewId="0">
      <selection activeCell="D38" sqref="D38:AD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129</v>
      </c>
      <c r="H1" t="s">
        <v>56</v>
      </c>
    </row>
    <row r="2" spans="2:36" x14ac:dyDescent="0.25">
      <c r="C2" s="5" t="s">
        <v>7</v>
      </c>
    </row>
    <row r="3" spans="2:36" x14ac:dyDescent="0.25">
      <c r="C3" t="s">
        <v>73</v>
      </c>
    </row>
    <row r="4" spans="2:36" x14ac:dyDescent="0.25">
      <c r="D4" t="s">
        <v>42</v>
      </c>
      <c r="E4" t="s">
        <v>44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69</v>
      </c>
      <c r="AA4" t="s">
        <v>65</v>
      </c>
      <c r="AB4" t="s">
        <v>66</v>
      </c>
      <c r="AC4" t="s">
        <v>68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</row>
    <row r="5" spans="2:36" x14ac:dyDescent="0.25">
      <c r="C5" t="s">
        <v>1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O5" t="s">
        <v>89</v>
      </c>
      <c r="P5" t="s">
        <v>90</v>
      </c>
      <c r="Q5" t="s">
        <v>91</v>
      </c>
      <c r="R5" t="s">
        <v>92</v>
      </c>
      <c r="S5" t="s">
        <v>93</v>
      </c>
      <c r="T5" t="s">
        <v>94</v>
      </c>
      <c r="U5" t="s">
        <v>95</v>
      </c>
      <c r="V5" t="s">
        <v>96</v>
      </c>
      <c r="W5" t="s">
        <v>97</v>
      </c>
      <c r="X5" t="s">
        <v>98</v>
      </c>
      <c r="Y5" t="s">
        <v>99</v>
      </c>
      <c r="Z5" t="s">
        <v>100</v>
      </c>
      <c r="AA5" t="s">
        <v>101</v>
      </c>
      <c r="AB5" t="s">
        <v>102</v>
      </c>
      <c r="AC5" t="s">
        <v>103</v>
      </c>
      <c r="AD5" t="s">
        <v>104</v>
      </c>
      <c r="AE5" t="s">
        <v>105</v>
      </c>
      <c r="AF5" t="s">
        <v>106</v>
      </c>
      <c r="AG5" t="s">
        <v>107</v>
      </c>
      <c r="AH5" t="s">
        <v>108</v>
      </c>
      <c r="AI5" t="s">
        <v>109</v>
      </c>
      <c r="AJ5" t="s">
        <v>159</v>
      </c>
    </row>
    <row r="6" spans="2:36" x14ac:dyDescent="0.25">
      <c r="B6" t="s">
        <v>42</v>
      </c>
      <c r="C6" t="s">
        <v>78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44</v>
      </c>
      <c r="C7" t="s">
        <v>79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14</v>
      </c>
      <c r="C8" t="s">
        <v>80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15</v>
      </c>
      <c r="C9" t="s">
        <v>81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16</v>
      </c>
      <c r="C10" t="s">
        <v>82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17</v>
      </c>
      <c r="C11" t="s">
        <v>83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18</v>
      </c>
      <c r="C12" t="s">
        <v>84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19</v>
      </c>
      <c r="C13" t="s">
        <v>85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20</v>
      </c>
      <c r="C14" t="s">
        <v>86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21</v>
      </c>
      <c r="C15" t="s">
        <v>87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22</v>
      </c>
      <c r="C16" t="s">
        <v>88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23</v>
      </c>
      <c r="C17" t="s">
        <v>89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24</v>
      </c>
      <c r="C18" t="s">
        <v>90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25</v>
      </c>
      <c r="C19" t="s">
        <v>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26</v>
      </c>
      <c r="C20" t="s">
        <v>92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27</v>
      </c>
      <c r="C21" t="s">
        <v>93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28</v>
      </c>
      <c r="C22" t="s">
        <v>94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29</v>
      </c>
      <c r="C23" t="s">
        <v>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30</v>
      </c>
      <c r="C24" t="s">
        <v>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30</v>
      </c>
      <c r="AE24">
        <v>30</v>
      </c>
      <c r="AF24">
        <v>30</v>
      </c>
      <c r="AG24">
        <v>30</v>
      </c>
      <c r="AH24">
        <v>0</v>
      </c>
      <c r="AI24">
        <v>0</v>
      </c>
      <c r="AJ24">
        <v>0</v>
      </c>
    </row>
    <row r="25" spans="2:36" x14ac:dyDescent="0.25">
      <c r="B25" t="s">
        <v>31</v>
      </c>
      <c r="C25" t="s">
        <v>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30</v>
      </c>
      <c r="AE25">
        <v>30</v>
      </c>
      <c r="AF25">
        <v>30</v>
      </c>
      <c r="AG25">
        <v>30</v>
      </c>
      <c r="AH25">
        <v>0</v>
      </c>
      <c r="AI25">
        <v>0</v>
      </c>
      <c r="AJ25">
        <v>0</v>
      </c>
    </row>
    <row r="26" spans="2:36" x14ac:dyDescent="0.25">
      <c r="B26" t="s">
        <v>32</v>
      </c>
      <c r="C26" t="s">
        <v>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30</v>
      </c>
      <c r="AE26">
        <v>30</v>
      </c>
      <c r="AF26">
        <v>30</v>
      </c>
      <c r="AG26">
        <v>30</v>
      </c>
      <c r="AH26">
        <v>0</v>
      </c>
      <c r="AI26">
        <v>0</v>
      </c>
      <c r="AJ26">
        <v>0</v>
      </c>
    </row>
    <row r="27" spans="2:36" x14ac:dyDescent="0.25">
      <c r="B27" t="s">
        <v>33</v>
      </c>
      <c r="C27" t="s">
        <v>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30</v>
      </c>
      <c r="AE27">
        <v>30</v>
      </c>
      <c r="AF27">
        <v>30</v>
      </c>
      <c r="AG27">
        <v>30</v>
      </c>
      <c r="AH27">
        <v>0</v>
      </c>
      <c r="AI27">
        <v>0</v>
      </c>
      <c r="AJ27">
        <v>0</v>
      </c>
    </row>
    <row r="28" spans="2:36" x14ac:dyDescent="0.25">
      <c r="B28" t="s">
        <v>69</v>
      </c>
      <c r="C28" t="s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0</v>
      </c>
      <c r="AB28">
        <v>0</v>
      </c>
      <c r="AC28">
        <v>0</v>
      </c>
      <c r="AD28">
        <v>30</v>
      </c>
      <c r="AE28">
        <v>30</v>
      </c>
      <c r="AF28">
        <v>30</v>
      </c>
      <c r="AG28">
        <v>30</v>
      </c>
      <c r="AH28">
        <v>0</v>
      </c>
      <c r="AI28">
        <v>0</v>
      </c>
      <c r="AJ28">
        <v>0</v>
      </c>
    </row>
    <row r="29" spans="2:36" x14ac:dyDescent="0.25">
      <c r="B29" t="s">
        <v>65</v>
      </c>
      <c r="C29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30</v>
      </c>
      <c r="AE29">
        <v>30</v>
      </c>
      <c r="AF29">
        <v>30</v>
      </c>
      <c r="AG29">
        <v>30</v>
      </c>
      <c r="AH29">
        <v>0</v>
      </c>
      <c r="AI29">
        <v>0</v>
      </c>
      <c r="AJ29">
        <v>0</v>
      </c>
    </row>
    <row r="30" spans="2:36" x14ac:dyDescent="0.25">
      <c r="B30" t="s">
        <v>66</v>
      </c>
      <c r="C30" t="s">
        <v>102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30</v>
      </c>
      <c r="AE30">
        <v>30</v>
      </c>
      <c r="AF30">
        <v>30</v>
      </c>
      <c r="AG30">
        <v>30</v>
      </c>
      <c r="AH30">
        <v>0</v>
      </c>
      <c r="AI30">
        <v>0</v>
      </c>
      <c r="AJ30">
        <v>0</v>
      </c>
    </row>
    <row r="31" spans="2:36" x14ac:dyDescent="0.25">
      <c r="B31" t="s">
        <v>68</v>
      </c>
      <c r="C31" t="s">
        <v>103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30</v>
      </c>
      <c r="AE31">
        <v>30</v>
      </c>
      <c r="AF31">
        <v>30</v>
      </c>
      <c r="AG31">
        <v>30</v>
      </c>
      <c r="AH31">
        <v>0</v>
      </c>
      <c r="AI31">
        <v>0</v>
      </c>
      <c r="AJ31">
        <v>0</v>
      </c>
    </row>
    <row r="32" spans="2:36" x14ac:dyDescent="0.25">
      <c r="B32" t="s">
        <v>34</v>
      </c>
      <c r="C32" t="s">
        <v>104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45</v>
      </c>
      <c r="W32">
        <v>45</v>
      </c>
      <c r="X32">
        <v>45</v>
      </c>
      <c r="Y32">
        <v>45</v>
      </c>
      <c r="Z32">
        <v>45</v>
      </c>
      <c r="AA32">
        <v>45</v>
      </c>
      <c r="AB32">
        <v>45</v>
      </c>
      <c r="AC32">
        <v>45</v>
      </c>
      <c r="AD32">
        <v>0</v>
      </c>
      <c r="AE32">
        <v>15</v>
      </c>
      <c r="AF32">
        <v>15</v>
      </c>
      <c r="AG32">
        <v>15</v>
      </c>
      <c r="AH32">
        <v>0</v>
      </c>
      <c r="AI32">
        <v>0</v>
      </c>
      <c r="AJ32">
        <v>0</v>
      </c>
    </row>
    <row r="33" spans="2:36" x14ac:dyDescent="0.25">
      <c r="B33" t="s">
        <v>35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45</v>
      </c>
      <c r="W33">
        <v>45</v>
      </c>
      <c r="X33">
        <v>45</v>
      </c>
      <c r="Y33">
        <v>45</v>
      </c>
      <c r="Z33">
        <v>45</v>
      </c>
      <c r="AA33">
        <v>45</v>
      </c>
      <c r="AB33">
        <v>45</v>
      </c>
      <c r="AC33">
        <v>45</v>
      </c>
      <c r="AD33">
        <v>15</v>
      </c>
      <c r="AE33">
        <v>0</v>
      </c>
      <c r="AF33">
        <v>15</v>
      </c>
      <c r="AG33">
        <v>15</v>
      </c>
      <c r="AH33">
        <v>0</v>
      </c>
      <c r="AI33">
        <v>0</v>
      </c>
      <c r="AJ33">
        <v>0</v>
      </c>
    </row>
    <row r="34" spans="2:36" x14ac:dyDescent="0.25">
      <c r="B34" t="s">
        <v>36</v>
      </c>
      <c r="C34" t="s">
        <v>106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45</v>
      </c>
      <c r="W34">
        <v>45</v>
      </c>
      <c r="X34">
        <v>45</v>
      </c>
      <c r="Y34">
        <v>45</v>
      </c>
      <c r="Z34">
        <v>45</v>
      </c>
      <c r="AA34">
        <v>45</v>
      </c>
      <c r="AB34">
        <v>45</v>
      </c>
      <c r="AC34">
        <v>45</v>
      </c>
      <c r="AD34">
        <v>15</v>
      </c>
      <c r="AE34">
        <v>15</v>
      </c>
      <c r="AF34">
        <v>0</v>
      </c>
      <c r="AG34">
        <v>15</v>
      </c>
      <c r="AH34">
        <v>0</v>
      </c>
      <c r="AI34">
        <v>0</v>
      </c>
      <c r="AJ34">
        <v>0</v>
      </c>
    </row>
    <row r="35" spans="2:36" x14ac:dyDescent="0.25">
      <c r="B35" t="s">
        <v>37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45</v>
      </c>
      <c r="W35">
        <v>45</v>
      </c>
      <c r="X35">
        <v>45</v>
      </c>
      <c r="Y35">
        <v>45</v>
      </c>
      <c r="Z35">
        <v>45</v>
      </c>
      <c r="AA35">
        <v>45</v>
      </c>
      <c r="AB35">
        <v>45</v>
      </c>
      <c r="AC35">
        <v>45</v>
      </c>
      <c r="AD35">
        <v>15</v>
      </c>
      <c r="AE35">
        <v>15</v>
      </c>
      <c r="AF35">
        <v>15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38</v>
      </c>
      <c r="C36" t="s">
        <v>108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39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159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M21" workbookViewId="0">
      <selection activeCell="U37" sqref="U37"/>
    </sheetView>
  </sheetViews>
  <sheetFormatPr defaultRowHeight="15" x14ac:dyDescent="0.25"/>
  <cols>
    <col min="3" max="3" width="26.28515625" customWidth="1"/>
  </cols>
  <sheetData>
    <row r="1" spans="2:36" x14ac:dyDescent="0.25">
      <c r="B1" t="s">
        <v>130</v>
      </c>
      <c r="J1" s="18" t="s">
        <v>56</v>
      </c>
    </row>
    <row r="2" spans="2:36" x14ac:dyDescent="0.25">
      <c r="C2" s="5" t="s">
        <v>7</v>
      </c>
    </row>
    <row r="3" spans="2:36" x14ac:dyDescent="0.25">
      <c r="C3" t="s">
        <v>55</v>
      </c>
      <c r="D3" t="s">
        <v>42</v>
      </c>
      <c r="E3" t="s">
        <v>44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69</v>
      </c>
      <c r="AA3" t="s">
        <v>65</v>
      </c>
      <c r="AB3" t="s">
        <v>66</v>
      </c>
      <c r="AC3" t="s">
        <v>68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I3" t="s">
        <v>39</v>
      </c>
    </row>
    <row r="4" spans="2:36" x14ac:dyDescent="0.25">
      <c r="C4" t="s">
        <v>1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95</v>
      </c>
      <c r="V4" t="s">
        <v>96</v>
      </c>
      <c r="W4" t="s">
        <v>97</v>
      </c>
      <c r="X4" t="s">
        <v>98</v>
      </c>
      <c r="Y4" t="s">
        <v>99</v>
      </c>
      <c r="Z4" t="s">
        <v>100</v>
      </c>
      <c r="AA4" t="s">
        <v>101</v>
      </c>
      <c r="AB4" t="s">
        <v>102</v>
      </c>
      <c r="AC4" t="s">
        <v>103</v>
      </c>
      <c r="AD4" t="s">
        <v>104</v>
      </c>
      <c r="AE4" t="s">
        <v>105</v>
      </c>
      <c r="AF4" t="s">
        <v>106</v>
      </c>
      <c r="AG4" t="s">
        <v>107</v>
      </c>
      <c r="AH4" t="s">
        <v>108</v>
      </c>
      <c r="AI4" t="s">
        <v>109</v>
      </c>
      <c r="AJ4" t="s">
        <v>159</v>
      </c>
    </row>
    <row r="5" spans="2:36" x14ac:dyDescent="0.25">
      <c r="B5" t="s">
        <v>42</v>
      </c>
      <c r="C5" t="s">
        <v>78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44</v>
      </c>
      <c r="C6" t="s">
        <v>79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14</v>
      </c>
      <c r="C7" t="s">
        <v>80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15</v>
      </c>
      <c r="C8" t="s">
        <v>81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16</v>
      </c>
      <c r="C9" t="s">
        <v>82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17</v>
      </c>
      <c r="C10" t="s">
        <v>83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18</v>
      </c>
      <c r="C11" t="s">
        <v>84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19</v>
      </c>
      <c r="C12" t="s">
        <v>85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20</v>
      </c>
      <c r="C13" t="s">
        <v>86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21</v>
      </c>
      <c r="C14" t="s">
        <v>87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22</v>
      </c>
      <c r="C15" t="s">
        <v>88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23</v>
      </c>
      <c r="C16" t="s">
        <v>89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24</v>
      </c>
      <c r="C17" t="s">
        <v>90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25</v>
      </c>
      <c r="C18" t="s">
        <v>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26</v>
      </c>
      <c r="C19" t="s">
        <v>92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27</v>
      </c>
      <c r="C20" t="s">
        <v>93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28</v>
      </c>
      <c r="C21" t="s">
        <v>94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29</v>
      </c>
      <c r="C22" t="s">
        <v>95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30</v>
      </c>
      <c r="C23" t="s">
        <v>96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0</v>
      </c>
      <c r="AE23">
        <v>0</v>
      </c>
      <c r="AF23">
        <v>0</v>
      </c>
      <c r="AG23">
        <v>0</v>
      </c>
      <c r="AH23">
        <v>60</v>
      </c>
      <c r="AI23">
        <v>60</v>
      </c>
      <c r="AJ23">
        <v>0</v>
      </c>
    </row>
    <row r="24" spans="2:36" x14ac:dyDescent="0.25">
      <c r="B24" t="s">
        <v>31</v>
      </c>
      <c r="C24" t="s">
        <v>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60</v>
      </c>
      <c r="AJ24">
        <v>0</v>
      </c>
    </row>
    <row r="25" spans="2:36" x14ac:dyDescent="0.25">
      <c r="B25" t="s">
        <v>32</v>
      </c>
      <c r="C25" t="s">
        <v>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60</v>
      </c>
      <c r="AJ25">
        <v>0</v>
      </c>
    </row>
    <row r="26" spans="2:36" x14ac:dyDescent="0.25">
      <c r="B26" t="s">
        <v>33</v>
      </c>
      <c r="C26" t="s">
        <v>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60</v>
      </c>
      <c r="AJ26">
        <v>0</v>
      </c>
    </row>
    <row r="27" spans="2:36" x14ac:dyDescent="0.25">
      <c r="B27" t="s">
        <v>69</v>
      </c>
      <c r="C27" t="s">
        <v>100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0</v>
      </c>
      <c r="AE27" s="3">
        <v>0</v>
      </c>
      <c r="AF27" s="3">
        <v>0</v>
      </c>
      <c r="AG27" s="3">
        <v>0</v>
      </c>
      <c r="AH27" s="3">
        <v>60</v>
      </c>
      <c r="AI27" s="3">
        <v>60</v>
      </c>
      <c r="AJ27">
        <v>0</v>
      </c>
    </row>
    <row r="28" spans="2:36" x14ac:dyDescent="0.25">
      <c r="B28" t="s">
        <v>65</v>
      </c>
      <c r="C28" t="s">
        <v>101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0</v>
      </c>
      <c r="AE28" s="3">
        <v>0</v>
      </c>
      <c r="AF28" s="3">
        <v>0</v>
      </c>
      <c r="AG28" s="3">
        <v>0</v>
      </c>
      <c r="AH28" s="3">
        <v>60</v>
      </c>
      <c r="AI28" s="3">
        <v>60</v>
      </c>
      <c r="AJ28">
        <v>0</v>
      </c>
    </row>
    <row r="29" spans="2:36" x14ac:dyDescent="0.25">
      <c r="B29" t="s">
        <v>66</v>
      </c>
      <c r="C29" t="s">
        <v>102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0</v>
      </c>
      <c r="AE29" s="3">
        <v>0</v>
      </c>
      <c r="AF29" s="3">
        <v>0</v>
      </c>
      <c r="AG29" s="3">
        <v>0</v>
      </c>
      <c r="AH29" s="3">
        <v>60</v>
      </c>
      <c r="AI29" s="3">
        <v>60</v>
      </c>
      <c r="AJ29">
        <v>0</v>
      </c>
    </row>
    <row r="30" spans="2:36" x14ac:dyDescent="0.25">
      <c r="B30" t="s">
        <v>68</v>
      </c>
      <c r="C30" t="s">
        <v>103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60</v>
      </c>
      <c r="AI30" s="3">
        <v>60</v>
      </c>
      <c r="AJ30">
        <v>0</v>
      </c>
    </row>
    <row r="31" spans="2:36" x14ac:dyDescent="0.25">
      <c r="B31" t="s">
        <v>34</v>
      </c>
      <c r="C31" t="s">
        <v>104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0</v>
      </c>
      <c r="AF31">
        <v>0</v>
      </c>
      <c r="AG31">
        <v>0</v>
      </c>
      <c r="AH31">
        <v>60</v>
      </c>
      <c r="AI31">
        <v>60</v>
      </c>
      <c r="AJ31">
        <v>0</v>
      </c>
    </row>
    <row r="32" spans="2:36" x14ac:dyDescent="0.25">
      <c r="B32" t="s">
        <v>35</v>
      </c>
      <c r="C32" t="s">
        <v>105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0</v>
      </c>
      <c r="AE32" s="3">
        <v>0</v>
      </c>
      <c r="AF32">
        <v>0</v>
      </c>
      <c r="AG32">
        <v>0</v>
      </c>
      <c r="AH32">
        <v>60</v>
      </c>
      <c r="AI32">
        <v>60</v>
      </c>
      <c r="AJ32">
        <v>0</v>
      </c>
    </row>
    <row r="33" spans="2:36" x14ac:dyDescent="0.25">
      <c r="B33" t="s">
        <v>36</v>
      </c>
      <c r="C33" t="s">
        <v>106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3">
        <v>60</v>
      </c>
      <c r="AA33" s="3">
        <v>60</v>
      </c>
      <c r="AB33" s="3">
        <v>60</v>
      </c>
      <c r="AC33" s="3">
        <v>60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37</v>
      </c>
      <c r="C34" t="s">
        <v>107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3">
        <v>60</v>
      </c>
      <c r="AA34" s="3">
        <v>60</v>
      </c>
      <c r="AB34" s="3">
        <v>60</v>
      </c>
      <c r="AC34" s="3">
        <v>60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38</v>
      </c>
      <c r="C35" t="s">
        <v>108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60</v>
      </c>
      <c r="W35">
        <v>60</v>
      </c>
      <c r="X35">
        <v>60</v>
      </c>
      <c r="Y35">
        <v>60</v>
      </c>
      <c r="Z35" s="3">
        <v>60</v>
      </c>
      <c r="AA35" s="3">
        <v>60</v>
      </c>
      <c r="AB35" s="3">
        <v>60</v>
      </c>
      <c r="AC35" s="3">
        <v>60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39</v>
      </c>
      <c r="C36" t="s">
        <v>109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60</v>
      </c>
      <c r="W36">
        <v>60</v>
      </c>
      <c r="X36">
        <v>60</v>
      </c>
      <c r="Y36">
        <v>60</v>
      </c>
      <c r="Z36" s="3">
        <v>60</v>
      </c>
      <c r="AA36" s="3">
        <v>60</v>
      </c>
      <c r="AB36" s="3">
        <v>60</v>
      </c>
      <c r="AC36" s="3">
        <v>60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159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F19" workbookViewId="0">
      <selection activeCell="D38" sqref="D38:T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131</v>
      </c>
      <c r="G1" t="s">
        <v>56</v>
      </c>
    </row>
    <row r="2" spans="2:36" x14ac:dyDescent="0.25">
      <c r="C2" s="5" t="s">
        <v>7</v>
      </c>
    </row>
    <row r="3" spans="2:36" x14ac:dyDescent="0.25">
      <c r="C3" t="s">
        <v>74</v>
      </c>
    </row>
    <row r="4" spans="2:36" x14ac:dyDescent="0.25">
      <c r="D4" t="s">
        <v>42</v>
      </c>
      <c r="E4" t="s">
        <v>44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69</v>
      </c>
      <c r="AA4" t="s">
        <v>65</v>
      </c>
      <c r="AB4" t="s">
        <v>66</v>
      </c>
      <c r="AC4" t="s">
        <v>68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</row>
    <row r="5" spans="2:36" x14ac:dyDescent="0.25">
      <c r="C5" t="s">
        <v>1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O5" t="s">
        <v>89</v>
      </c>
      <c r="P5" t="s">
        <v>90</v>
      </c>
      <c r="Q5" t="s">
        <v>91</v>
      </c>
      <c r="R5" t="s">
        <v>92</v>
      </c>
      <c r="S5" t="s">
        <v>93</v>
      </c>
      <c r="T5" t="s">
        <v>94</v>
      </c>
      <c r="U5" t="s">
        <v>95</v>
      </c>
      <c r="V5" t="s">
        <v>96</v>
      </c>
      <c r="W5" t="s">
        <v>97</v>
      </c>
      <c r="X5" t="s">
        <v>98</v>
      </c>
      <c r="Y5" t="s">
        <v>99</v>
      </c>
      <c r="Z5" t="s">
        <v>100</v>
      </c>
      <c r="AA5" t="s">
        <v>101</v>
      </c>
      <c r="AB5" t="s">
        <v>102</v>
      </c>
      <c r="AC5" t="s">
        <v>103</v>
      </c>
      <c r="AD5" t="s">
        <v>104</v>
      </c>
      <c r="AE5" t="s">
        <v>105</v>
      </c>
      <c r="AF5" t="s">
        <v>106</v>
      </c>
      <c r="AG5" t="s">
        <v>107</v>
      </c>
      <c r="AH5" t="s">
        <v>108</v>
      </c>
      <c r="AI5" t="s">
        <v>109</v>
      </c>
      <c r="AJ5" t="s">
        <v>159</v>
      </c>
    </row>
    <row r="6" spans="2:36" x14ac:dyDescent="0.25">
      <c r="B6" t="s">
        <v>42</v>
      </c>
      <c r="C6" t="s">
        <v>78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44</v>
      </c>
      <c r="C7" t="s">
        <v>79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14</v>
      </c>
      <c r="C8" t="s">
        <v>80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15</v>
      </c>
      <c r="C9" t="s">
        <v>81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16</v>
      </c>
      <c r="C10" t="s">
        <v>82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17</v>
      </c>
      <c r="C11" t="s">
        <v>83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18</v>
      </c>
      <c r="C12" t="s">
        <v>84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19</v>
      </c>
      <c r="C13" t="s">
        <v>85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20</v>
      </c>
      <c r="C14" t="s">
        <v>86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21</v>
      </c>
      <c r="C15" t="s">
        <v>87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22</v>
      </c>
      <c r="C16" t="s">
        <v>88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23</v>
      </c>
      <c r="C17" t="s">
        <v>89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24</v>
      </c>
      <c r="C18" t="s">
        <v>90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25</v>
      </c>
      <c r="C19" t="s">
        <v>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26</v>
      </c>
      <c r="C20" t="s">
        <v>92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27</v>
      </c>
      <c r="C21" t="s">
        <v>93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28</v>
      </c>
      <c r="C22" t="s">
        <v>94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29</v>
      </c>
      <c r="C23" t="s">
        <v>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30</v>
      </c>
      <c r="C24" t="s">
        <v>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30</v>
      </c>
      <c r="AJ24">
        <v>0</v>
      </c>
    </row>
    <row r="25" spans="2:36" x14ac:dyDescent="0.25">
      <c r="B25" t="s">
        <v>31</v>
      </c>
      <c r="C25" t="s">
        <v>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30</v>
      </c>
      <c r="AJ25">
        <v>0</v>
      </c>
    </row>
    <row r="26" spans="2:36" x14ac:dyDescent="0.25">
      <c r="B26" t="s">
        <v>32</v>
      </c>
      <c r="C26" t="s">
        <v>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30</v>
      </c>
      <c r="AJ26">
        <v>0</v>
      </c>
    </row>
    <row r="27" spans="2:36" x14ac:dyDescent="0.25">
      <c r="B27" t="s">
        <v>33</v>
      </c>
      <c r="C27" t="s">
        <v>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60</v>
      </c>
      <c r="AI27">
        <v>30</v>
      </c>
      <c r="AJ27">
        <v>0</v>
      </c>
    </row>
    <row r="28" spans="2:36" x14ac:dyDescent="0.25">
      <c r="B28" t="s">
        <v>69</v>
      </c>
      <c r="C28" t="s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15</v>
      </c>
      <c r="AB28">
        <v>15</v>
      </c>
      <c r="AC28">
        <v>15</v>
      </c>
      <c r="AD28">
        <v>0</v>
      </c>
      <c r="AE28">
        <v>0</v>
      </c>
      <c r="AF28">
        <v>0</v>
      </c>
      <c r="AG28">
        <v>0</v>
      </c>
      <c r="AH28">
        <v>60</v>
      </c>
      <c r="AI28">
        <v>30</v>
      </c>
      <c r="AJ28">
        <v>0</v>
      </c>
    </row>
    <row r="29" spans="2:36" x14ac:dyDescent="0.25">
      <c r="B29" t="s">
        <v>71</v>
      </c>
      <c r="C29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0</v>
      </c>
      <c r="AE29">
        <v>0</v>
      </c>
      <c r="AF29">
        <v>0</v>
      </c>
      <c r="AG29">
        <v>0</v>
      </c>
      <c r="AH29">
        <v>60</v>
      </c>
      <c r="AI29">
        <v>30</v>
      </c>
      <c r="AJ29">
        <v>0</v>
      </c>
    </row>
    <row r="30" spans="2:36" x14ac:dyDescent="0.25">
      <c r="B30" t="s">
        <v>66</v>
      </c>
      <c r="C30" t="s">
        <v>102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0</v>
      </c>
      <c r="AE30">
        <v>0</v>
      </c>
      <c r="AF30">
        <v>0</v>
      </c>
      <c r="AG30">
        <v>0</v>
      </c>
      <c r="AH30">
        <v>60</v>
      </c>
      <c r="AI30">
        <v>30</v>
      </c>
      <c r="AJ30">
        <v>0</v>
      </c>
    </row>
    <row r="31" spans="2:36" x14ac:dyDescent="0.25">
      <c r="B31" t="s">
        <v>68</v>
      </c>
      <c r="C31" t="s">
        <v>103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60</v>
      </c>
      <c r="AI31">
        <v>30</v>
      </c>
      <c r="AJ31">
        <v>0</v>
      </c>
    </row>
    <row r="32" spans="2:36" x14ac:dyDescent="0.25">
      <c r="B32" t="s">
        <v>34</v>
      </c>
      <c r="C32" t="s">
        <v>104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35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36</v>
      </c>
      <c r="C34" t="s">
        <v>106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37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38</v>
      </c>
      <c r="C36" t="s">
        <v>108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30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60</v>
      </c>
      <c r="AJ36">
        <v>0</v>
      </c>
    </row>
    <row r="37" spans="2:36" x14ac:dyDescent="0.25">
      <c r="B37" t="s">
        <v>39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45</v>
      </c>
      <c r="W37">
        <v>45</v>
      </c>
      <c r="X37">
        <v>45</v>
      </c>
      <c r="Y37">
        <v>45</v>
      </c>
      <c r="Z37">
        <v>45</v>
      </c>
      <c r="AA37">
        <v>45</v>
      </c>
      <c r="AB37">
        <v>45</v>
      </c>
      <c r="AC37">
        <v>45</v>
      </c>
      <c r="AD37">
        <v>0</v>
      </c>
      <c r="AE37">
        <v>0</v>
      </c>
      <c r="AF37">
        <v>0</v>
      </c>
      <c r="AG37">
        <v>0</v>
      </c>
      <c r="AH37">
        <v>60</v>
      </c>
      <c r="AI37">
        <v>0</v>
      </c>
      <c r="AJ37">
        <v>0</v>
      </c>
    </row>
    <row r="38" spans="2:36" x14ac:dyDescent="0.25">
      <c r="C38" t="s">
        <v>159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opLeftCell="A18" workbookViewId="0">
      <selection activeCell="E39" sqref="E39"/>
    </sheetView>
  </sheetViews>
  <sheetFormatPr defaultRowHeight="15" x14ac:dyDescent="0.25"/>
  <cols>
    <col min="4" max="10" width="14.42578125" customWidth="1"/>
    <col min="11" max="11" width="14.7109375" customWidth="1"/>
    <col min="12" max="12" width="18.42578125" customWidth="1"/>
  </cols>
  <sheetData>
    <row r="1" spans="2:7" x14ac:dyDescent="0.25">
      <c r="G1" t="s">
        <v>57</v>
      </c>
    </row>
    <row r="2" spans="2:7" x14ac:dyDescent="0.25">
      <c r="G2" t="s">
        <v>132</v>
      </c>
    </row>
    <row r="3" spans="2:7" x14ac:dyDescent="0.25">
      <c r="C3" t="s">
        <v>3</v>
      </c>
    </row>
    <row r="4" spans="2:7" x14ac:dyDescent="0.25">
      <c r="D4" t="s">
        <v>10</v>
      </c>
      <c r="E4" t="s">
        <v>11</v>
      </c>
      <c r="F4" t="s">
        <v>12</v>
      </c>
      <c r="G4" t="s">
        <v>13</v>
      </c>
    </row>
    <row r="5" spans="2:7" x14ac:dyDescent="0.25">
      <c r="C5" t="s">
        <v>1</v>
      </c>
      <c r="D5" t="s">
        <v>110</v>
      </c>
      <c r="E5" t="s">
        <v>111</v>
      </c>
      <c r="F5" t="s">
        <v>112</v>
      </c>
      <c r="G5" t="s">
        <v>113</v>
      </c>
    </row>
    <row r="6" spans="2:7" x14ac:dyDescent="0.25">
      <c r="B6" t="s">
        <v>42</v>
      </c>
      <c r="C6" t="s">
        <v>78</v>
      </c>
      <c r="D6">
        <v>0.6</v>
      </c>
      <c r="E6">
        <v>0</v>
      </c>
      <c r="F6">
        <v>0</v>
      </c>
      <c r="G6">
        <v>0</v>
      </c>
    </row>
    <row r="7" spans="2:7" x14ac:dyDescent="0.25">
      <c r="B7" t="s">
        <v>43</v>
      </c>
      <c r="C7" t="s">
        <v>79</v>
      </c>
      <c r="D7">
        <v>0.6</v>
      </c>
      <c r="E7">
        <v>0</v>
      </c>
      <c r="F7">
        <v>0</v>
      </c>
      <c r="G7">
        <v>0</v>
      </c>
    </row>
    <row r="8" spans="2:7" x14ac:dyDescent="0.25">
      <c r="B8" t="s">
        <v>14</v>
      </c>
      <c r="C8" t="s">
        <v>80</v>
      </c>
      <c r="D8">
        <v>0.6</v>
      </c>
      <c r="E8">
        <v>0</v>
      </c>
      <c r="F8">
        <v>0</v>
      </c>
      <c r="G8">
        <v>0</v>
      </c>
    </row>
    <row r="9" spans="2:7" x14ac:dyDescent="0.25">
      <c r="B9" t="s">
        <v>15</v>
      </c>
      <c r="C9" t="s">
        <v>81</v>
      </c>
      <c r="D9">
        <v>1.4</v>
      </c>
      <c r="E9">
        <v>5.5</v>
      </c>
      <c r="F9">
        <v>0</v>
      </c>
      <c r="G9">
        <v>0</v>
      </c>
    </row>
    <row r="10" spans="2:7" x14ac:dyDescent="0.25">
      <c r="B10" t="s">
        <v>16</v>
      </c>
      <c r="C10" t="s">
        <v>82</v>
      </c>
      <c r="D10">
        <v>0.9</v>
      </c>
      <c r="E10">
        <v>2.1</v>
      </c>
      <c r="F10">
        <v>0</v>
      </c>
      <c r="G10">
        <v>0</v>
      </c>
    </row>
    <row r="11" spans="2:7" x14ac:dyDescent="0.25">
      <c r="B11" t="s">
        <v>17</v>
      </c>
      <c r="C11" t="s">
        <v>83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18</v>
      </c>
      <c r="C12" t="s">
        <v>84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19</v>
      </c>
      <c r="C13" t="s">
        <v>85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20</v>
      </c>
      <c r="C14" t="s">
        <v>86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21</v>
      </c>
      <c r="C15" t="s">
        <v>87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22</v>
      </c>
      <c r="C16" t="s">
        <v>88</v>
      </c>
      <c r="D16">
        <v>0</v>
      </c>
      <c r="E16">
        <v>1.4</v>
      </c>
      <c r="F16">
        <v>0</v>
      </c>
      <c r="G16">
        <v>0</v>
      </c>
    </row>
    <row r="17" spans="2:7" x14ac:dyDescent="0.25">
      <c r="B17" t="s">
        <v>23</v>
      </c>
      <c r="C17" t="s">
        <v>89</v>
      </c>
      <c r="D17">
        <v>0</v>
      </c>
      <c r="E17">
        <v>1.8</v>
      </c>
      <c r="F17">
        <v>0</v>
      </c>
      <c r="G17">
        <v>0</v>
      </c>
    </row>
    <row r="18" spans="2:7" x14ac:dyDescent="0.25">
      <c r="B18" t="s">
        <v>24</v>
      </c>
      <c r="C18" t="s">
        <v>90</v>
      </c>
      <c r="D18">
        <v>0</v>
      </c>
      <c r="E18">
        <v>3.6</v>
      </c>
      <c r="F18">
        <v>0</v>
      </c>
      <c r="G18">
        <v>0</v>
      </c>
    </row>
    <row r="19" spans="2:7" x14ac:dyDescent="0.25">
      <c r="B19" t="s">
        <v>25</v>
      </c>
      <c r="C19" t="s">
        <v>91</v>
      </c>
      <c r="D19">
        <v>0</v>
      </c>
      <c r="E19">
        <v>0.8</v>
      </c>
      <c r="F19">
        <v>0</v>
      </c>
      <c r="G19">
        <v>0</v>
      </c>
    </row>
    <row r="20" spans="2:7" x14ac:dyDescent="0.25">
      <c r="B20" t="s">
        <v>26</v>
      </c>
      <c r="C20" t="s">
        <v>92</v>
      </c>
      <c r="D20">
        <v>0</v>
      </c>
      <c r="E20">
        <v>4.3</v>
      </c>
      <c r="F20">
        <v>0</v>
      </c>
      <c r="G20">
        <v>0</v>
      </c>
    </row>
    <row r="21" spans="2:7" x14ac:dyDescent="0.25">
      <c r="B21" t="s">
        <v>27</v>
      </c>
      <c r="C21" t="s">
        <v>93</v>
      </c>
      <c r="D21">
        <v>0</v>
      </c>
      <c r="E21">
        <v>1.9</v>
      </c>
      <c r="F21">
        <v>0</v>
      </c>
      <c r="G21">
        <v>0</v>
      </c>
    </row>
    <row r="22" spans="2:7" x14ac:dyDescent="0.25">
      <c r="B22" t="s">
        <v>28</v>
      </c>
      <c r="C22" t="s">
        <v>94</v>
      </c>
      <c r="D22">
        <v>0</v>
      </c>
      <c r="E22">
        <v>0.5</v>
      </c>
      <c r="F22">
        <v>0</v>
      </c>
      <c r="G22">
        <v>0</v>
      </c>
    </row>
    <row r="23" spans="2:7" x14ac:dyDescent="0.25">
      <c r="B23" t="s">
        <v>29</v>
      </c>
      <c r="C23" t="s">
        <v>95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30</v>
      </c>
      <c r="C24" t="s">
        <v>96</v>
      </c>
      <c r="D24">
        <v>0</v>
      </c>
      <c r="E24">
        <v>0</v>
      </c>
      <c r="F24">
        <v>1.1000000000000001</v>
      </c>
      <c r="G24">
        <v>0.9</v>
      </c>
    </row>
    <row r="25" spans="2:7" x14ac:dyDescent="0.25">
      <c r="B25" t="s">
        <v>31</v>
      </c>
      <c r="C25" t="s">
        <v>97</v>
      </c>
      <c r="D25">
        <v>0</v>
      </c>
      <c r="E25">
        <v>0</v>
      </c>
      <c r="F25">
        <v>1.3</v>
      </c>
      <c r="G25">
        <v>3.5</v>
      </c>
    </row>
    <row r="26" spans="2:7" x14ac:dyDescent="0.25">
      <c r="B26" t="s">
        <v>32</v>
      </c>
      <c r="C26" t="s">
        <v>98</v>
      </c>
      <c r="D26">
        <v>0</v>
      </c>
      <c r="E26">
        <v>4.3</v>
      </c>
      <c r="F26">
        <v>0.8</v>
      </c>
      <c r="G26">
        <v>1.5</v>
      </c>
    </row>
    <row r="27" spans="2:7" x14ac:dyDescent="0.25">
      <c r="B27" t="s">
        <v>33</v>
      </c>
      <c r="C27" t="s">
        <v>99</v>
      </c>
      <c r="D27">
        <v>0</v>
      </c>
      <c r="E27">
        <v>3.7</v>
      </c>
      <c r="F27">
        <v>0.8</v>
      </c>
      <c r="G27">
        <v>0.7</v>
      </c>
    </row>
    <row r="28" spans="2:7" x14ac:dyDescent="0.25">
      <c r="B28" t="s">
        <v>69</v>
      </c>
      <c r="C28" t="s">
        <v>100</v>
      </c>
      <c r="D28">
        <v>0</v>
      </c>
      <c r="E28">
        <v>0</v>
      </c>
      <c r="F28">
        <v>3.8</v>
      </c>
      <c r="G28">
        <v>0</v>
      </c>
    </row>
    <row r="29" spans="2:7" x14ac:dyDescent="0.25">
      <c r="B29" t="s">
        <v>65</v>
      </c>
      <c r="C29" t="s">
        <v>101</v>
      </c>
      <c r="D29">
        <v>0</v>
      </c>
      <c r="E29">
        <v>0</v>
      </c>
      <c r="F29">
        <v>2.4</v>
      </c>
      <c r="G29">
        <v>0</v>
      </c>
    </row>
    <row r="30" spans="2:7" x14ac:dyDescent="0.25">
      <c r="B30" t="s">
        <v>66</v>
      </c>
      <c r="C30" t="s">
        <v>102</v>
      </c>
      <c r="D30">
        <v>0</v>
      </c>
      <c r="E30">
        <v>0</v>
      </c>
      <c r="F30">
        <v>2.4</v>
      </c>
      <c r="G30">
        <v>0</v>
      </c>
    </row>
    <row r="31" spans="2:7" x14ac:dyDescent="0.25">
      <c r="B31" t="s">
        <v>68</v>
      </c>
      <c r="C31" t="s">
        <v>103</v>
      </c>
      <c r="D31">
        <v>0</v>
      </c>
      <c r="E31">
        <v>0</v>
      </c>
      <c r="F31">
        <v>1.5</v>
      </c>
      <c r="G31">
        <v>0</v>
      </c>
    </row>
    <row r="32" spans="2:7" x14ac:dyDescent="0.25">
      <c r="B32" t="s">
        <v>34</v>
      </c>
      <c r="C32" t="s">
        <v>104</v>
      </c>
      <c r="D32">
        <v>0</v>
      </c>
      <c r="E32">
        <v>0</v>
      </c>
      <c r="F32">
        <v>3.8</v>
      </c>
      <c r="G32">
        <v>0</v>
      </c>
    </row>
    <row r="33" spans="2:7" x14ac:dyDescent="0.25">
      <c r="B33" t="s">
        <v>35</v>
      </c>
      <c r="C33" t="s">
        <v>105</v>
      </c>
      <c r="D33">
        <v>0</v>
      </c>
      <c r="E33">
        <v>0</v>
      </c>
      <c r="F33">
        <v>2.4</v>
      </c>
      <c r="G33">
        <v>0</v>
      </c>
    </row>
    <row r="34" spans="2:7" x14ac:dyDescent="0.25">
      <c r="B34" t="s">
        <v>36</v>
      </c>
      <c r="C34" t="s">
        <v>106</v>
      </c>
      <c r="D34">
        <v>0</v>
      </c>
      <c r="E34">
        <v>0</v>
      </c>
      <c r="F34">
        <v>2.4</v>
      </c>
      <c r="G34">
        <v>0</v>
      </c>
    </row>
    <row r="35" spans="2:7" x14ac:dyDescent="0.25">
      <c r="B35" t="s">
        <v>37</v>
      </c>
      <c r="C35" t="s">
        <v>107</v>
      </c>
      <c r="D35">
        <v>0</v>
      </c>
      <c r="E35">
        <v>0</v>
      </c>
      <c r="F35">
        <v>1.5</v>
      </c>
      <c r="G35">
        <v>0</v>
      </c>
    </row>
    <row r="36" spans="2:7" x14ac:dyDescent="0.25">
      <c r="B36" t="s">
        <v>45</v>
      </c>
      <c r="C36" t="s">
        <v>108</v>
      </c>
      <c r="D36">
        <v>0</v>
      </c>
      <c r="E36">
        <v>0</v>
      </c>
      <c r="F36">
        <v>0</v>
      </c>
      <c r="G36">
        <v>1.7</v>
      </c>
    </row>
    <row r="37" spans="2:7" x14ac:dyDescent="0.25">
      <c r="B37" t="s">
        <v>46</v>
      </c>
      <c r="C37" t="s">
        <v>109</v>
      </c>
      <c r="D37">
        <v>0</v>
      </c>
      <c r="E37">
        <v>0</v>
      </c>
      <c r="F37">
        <v>0</v>
      </c>
      <c r="G37">
        <v>2.7</v>
      </c>
    </row>
    <row r="38" spans="2:7" x14ac:dyDescent="0.25">
      <c r="C38" t="s">
        <v>159</v>
      </c>
      <c r="D38">
        <v>0</v>
      </c>
      <c r="E38">
        <v>0.5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opLeftCell="A21" workbookViewId="0">
      <selection activeCell="E39" sqref="E39"/>
    </sheetView>
  </sheetViews>
  <sheetFormatPr defaultRowHeight="15" x14ac:dyDescent="0.25"/>
  <cols>
    <col min="2" max="2" width="18.140625" customWidth="1"/>
    <col min="3" max="10" width="14.85546875" customWidth="1"/>
  </cols>
  <sheetData>
    <row r="1" spans="2:7" x14ac:dyDescent="0.25">
      <c r="F1" t="s">
        <v>57</v>
      </c>
    </row>
    <row r="2" spans="2:7" x14ac:dyDescent="0.25">
      <c r="G2" t="s">
        <v>136</v>
      </c>
    </row>
    <row r="3" spans="2:7" x14ac:dyDescent="0.25">
      <c r="C3" t="s">
        <v>4</v>
      </c>
    </row>
    <row r="4" spans="2:7" x14ac:dyDescent="0.25">
      <c r="D4" t="s">
        <v>10</v>
      </c>
      <c r="E4" t="s">
        <v>11</v>
      </c>
      <c r="F4" t="s">
        <v>12</v>
      </c>
      <c r="G4" t="s">
        <v>13</v>
      </c>
    </row>
    <row r="5" spans="2:7" x14ac:dyDescent="0.25">
      <c r="C5" t="s">
        <v>1</v>
      </c>
      <c r="D5" t="s">
        <v>110</v>
      </c>
      <c r="E5" t="s">
        <v>111</v>
      </c>
      <c r="F5" t="s">
        <v>112</v>
      </c>
      <c r="G5" t="s">
        <v>113</v>
      </c>
    </row>
    <row r="6" spans="2:7" x14ac:dyDescent="0.25">
      <c r="B6" t="s">
        <v>42</v>
      </c>
      <c r="C6" t="s">
        <v>78</v>
      </c>
      <c r="D6">
        <v>5.0999999999999996</v>
      </c>
      <c r="E6">
        <v>0</v>
      </c>
      <c r="F6">
        <v>0</v>
      </c>
      <c r="G6">
        <v>0</v>
      </c>
    </row>
    <row r="7" spans="2:7" x14ac:dyDescent="0.25">
      <c r="B7" t="s">
        <v>44</v>
      </c>
      <c r="C7" t="s">
        <v>79</v>
      </c>
      <c r="D7">
        <v>1.7</v>
      </c>
      <c r="E7">
        <v>0</v>
      </c>
      <c r="F7">
        <v>0</v>
      </c>
      <c r="G7">
        <v>0</v>
      </c>
    </row>
    <row r="8" spans="2:7" x14ac:dyDescent="0.25">
      <c r="B8" t="s">
        <v>14</v>
      </c>
      <c r="C8" t="s">
        <v>80</v>
      </c>
      <c r="D8">
        <v>3</v>
      </c>
      <c r="E8">
        <v>0</v>
      </c>
      <c r="F8">
        <v>0</v>
      </c>
      <c r="G8">
        <v>0</v>
      </c>
    </row>
    <row r="9" spans="2:7" x14ac:dyDescent="0.25">
      <c r="B9" t="s">
        <v>15</v>
      </c>
      <c r="C9" t="s">
        <v>81</v>
      </c>
      <c r="D9">
        <v>0.8</v>
      </c>
      <c r="E9">
        <v>1</v>
      </c>
      <c r="F9">
        <v>0</v>
      </c>
      <c r="G9">
        <v>0</v>
      </c>
    </row>
    <row r="10" spans="2:7" x14ac:dyDescent="0.25">
      <c r="B10" t="s">
        <v>16</v>
      </c>
      <c r="C10" t="s">
        <v>82</v>
      </c>
      <c r="D10">
        <v>1.7</v>
      </c>
      <c r="E10">
        <v>1.1000000000000001</v>
      </c>
      <c r="F10">
        <v>0</v>
      </c>
      <c r="G10">
        <v>0</v>
      </c>
    </row>
    <row r="11" spans="2:7" x14ac:dyDescent="0.25">
      <c r="B11" t="s">
        <v>17</v>
      </c>
      <c r="C11" t="s">
        <v>83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18</v>
      </c>
      <c r="C12" t="s">
        <v>84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19</v>
      </c>
      <c r="C13" t="s">
        <v>85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20</v>
      </c>
      <c r="C14" t="s">
        <v>86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21</v>
      </c>
      <c r="C15" t="s">
        <v>87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22</v>
      </c>
      <c r="C16" t="s">
        <v>88</v>
      </c>
      <c r="D16">
        <v>0</v>
      </c>
      <c r="E16">
        <v>0.6</v>
      </c>
      <c r="F16">
        <v>0</v>
      </c>
      <c r="G16">
        <v>0</v>
      </c>
    </row>
    <row r="17" spans="2:7" x14ac:dyDescent="0.25">
      <c r="B17" t="s">
        <v>23</v>
      </c>
      <c r="C17" t="s">
        <v>89</v>
      </c>
      <c r="D17">
        <v>0</v>
      </c>
      <c r="E17">
        <v>0.6</v>
      </c>
      <c r="F17">
        <v>0</v>
      </c>
      <c r="G17">
        <v>0</v>
      </c>
    </row>
    <row r="18" spans="2:7" x14ac:dyDescent="0.25">
      <c r="B18" t="s">
        <v>24</v>
      </c>
      <c r="C18" t="s">
        <v>90</v>
      </c>
      <c r="D18">
        <v>0</v>
      </c>
      <c r="E18">
        <v>1.1000000000000001</v>
      </c>
      <c r="F18">
        <v>0</v>
      </c>
      <c r="G18">
        <v>0</v>
      </c>
    </row>
    <row r="19" spans="2:7" x14ac:dyDescent="0.25">
      <c r="B19" t="s">
        <v>25</v>
      </c>
      <c r="C19" t="s">
        <v>91</v>
      </c>
      <c r="D19">
        <v>0</v>
      </c>
      <c r="E19">
        <v>0.6</v>
      </c>
      <c r="F19">
        <v>0</v>
      </c>
      <c r="G19">
        <v>0</v>
      </c>
    </row>
    <row r="20" spans="2:7" x14ac:dyDescent="0.25">
      <c r="B20" t="s">
        <v>26</v>
      </c>
      <c r="C20" t="s">
        <v>92</v>
      </c>
      <c r="D20">
        <v>0</v>
      </c>
      <c r="E20">
        <v>1.1000000000000001</v>
      </c>
      <c r="F20">
        <v>0</v>
      </c>
      <c r="G20">
        <v>0</v>
      </c>
    </row>
    <row r="21" spans="2:7" x14ac:dyDescent="0.25">
      <c r="B21" t="s">
        <v>27</v>
      </c>
      <c r="C21" t="s">
        <v>93</v>
      </c>
      <c r="D21">
        <v>0</v>
      </c>
      <c r="E21">
        <v>0.4</v>
      </c>
      <c r="F21">
        <v>0</v>
      </c>
      <c r="G21">
        <v>0</v>
      </c>
    </row>
    <row r="22" spans="2:7" x14ac:dyDescent="0.25">
      <c r="B22" t="s">
        <v>28</v>
      </c>
      <c r="C22" t="s">
        <v>94</v>
      </c>
      <c r="D22">
        <v>0</v>
      </c>
      <c r="E22">
        <v>2.8</v>
      </c>
      <c r="F22">
        <v>0</v>
      </c>
      <c r="G22">
        <v>0</v>
      </c>
    </row>
    <row r="23" spans="2:7" x14ac:dyDescent="0.25">
      <c r="B23" t="s">
        <v>29</v>
      </c>
      <c r="C23" t="s">
        <v>95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30</v>
      </c>
      <c r="C24" t="s">
        <v>96</v>
      </c>
      <c r="D24">
        <v>0</v>
      </c>
      <c r="E24">
        <v>0</v>
      </c>
      <c r="F24">
        <v>1.3</v>
      </c>
      <c r="G24">
        <v>1.3</v>
      </c>
    </row>
    <row r="25" spans="2:7" x14ac:dyDescent="0.25">
      <c r="B25" t="s">
        <v>31</v>
      </c>
      <c r="C25" t="s">
        <v>97</v>
      </c>
      <c r="D25">
        <v>0</v>
      </c>
      <c r="E25">
        <v>0</v>
      </c>
      <c r="F25">
        <v>1</v>
      </c>
      <c r="G25">
        <v>3.2</v>
      </c>
    </row>
    <row r="26" spans="2:7" x14ac:dyDescent="0.25">
      <c r="B26" t="s">
        <v>32</v>
      </c>
      <c r="C26" t="s">
        <v>98</v>
      </c>
      <c r="D26">
        <v>0</v>
      </c>
      <c r="E26">
        <v>0.1</v>
      </c>
      <c r="F26">
        <v>2.1</v>
      </c>
      <c r="G26">
        <v>0.3</v>
      </c>
    </row>
    <row r="27" spans="2:7" x14ac:dyDescent="0.25">
      <c r="B27" t="s">
        <v>33</v>
      </c>
      <c r="C27" t="s">
        <v>99</v>
      </c>
      <c r="D27">
        <v>0</v>
      </c>
      <c r="E27">
        <v>0.9</v>
      </c>
      <c r="F27">
        <v>2.1</v>
      </c>
      <c r="G27">
        <v>0.5</v>
      </c>
    </row>
    <row r="28" spans="2:7" x14ac:dyDescent="0.25">
      <c r="B28" t="s">
        <v>69</v>
      </c>
      <c r="C28" t="s">
        <v>100</v>
      </c>
      <c r="D28">
        <v>0</v>
      </c>
      <c r="E28">
        <v>0</v>
      </c>
      <c r="F28">
        <v>1.3</v>
      </c>
      <c r="G28">
        <v>1.3</v>
      </c>
    </row>
    <row r="29" spans="2:7" x14ac:dyDescent="0.25">
      <c r="B29" t="s">
        <v>65</v>
      </c>
      <c r="C29" t="s">
        <v>101</v>
      </c>
      <c r="D29">
        <v>0</v>
      </c>
      <c r="E29">
        <v>0</v>
      </c>
      <c r="F29">
        <v>1</v>
      </c>
      <c r="G29">
        <v>3.2</v>
      </c>
    </row>
    <row r="30" spans="2:7" x14ac:dyDescent="0.25">
      <c r="B30" t="s">
        <v>66</v>
      </c>
      <c r="C30" t="s">
        <v>102</v>
      </c>
      <c r="D30">
        <v>0</v>
      </c>
      <c r="E30">
        <v>0.1</v>
      </c>
      <c r="F30">
        <v>2.1</v>
      </c>
      <c r="G30">
        <v>0.3</v>
      </c>
    </row>
    <row r="31" spans="2:7" x14ac:dyDescent="0.25">
      <c r="B31" t="s">
        <v>68</v>
      </c>
      <c r="C31" t="s">
        <v>103</v>
      </c>
      <c r="D31">
        <v>0</v>
      </c>
      <c r="E31">
        <v>0.9</v>
      </c>
      <c r="F31">
        <v>2.1</v>
      </c>
      <c r="G31">
        <v>0.5</v>
      </c>
    </row>
    <row r="32" spans="2:7" x14ac:dyDescent="0.25">
      <c r="B32" t="s">
        <v>34</v>
      </c>
      <c r="C32" t="s">
        <v>104</v>
      </c>
      <c r="D32">
        <v>0</v>
      </c>
      <c r="E32">
        <v>0</v>
      </c>
      <c r="F32">
        <v>0</v>
      </c>
      <c r="G32">
        <v>1</v>
      </c>
    </row>
    <row r="33" spans="2:7" x14ac:dyDescent="0.25">
      <c r="B33" t="s">
        <v>35</v>
      </c>
      <c r="C33" t="s">
        <v>105</v>
      </c>
      <c r="D33">
        <v>0</v>
      </c>
      <c r="E33">
        <v>0</v>
      </c>
      <c r="F33">
        <v>0</v>
      </c>
      <c r="G33">
        <v>2.2000000000000002</v>
      </c>
    </row>
    <row r="34" spans="2:7" x14ac:dyDescent="0.25">
      <c r="B34" t="s">
        <v>36</v>
      </c>
      <c r="C34" t="s">
        <v>106</v>
      </c>
      <c r="D34">
        <v>0</v>
      </c>
      <c r="E34">
        <v>0</v>
      </c>
      <c r="F34">
        <v>0</v>
      </c>
      <c r="G34">
        <v>1.2</v>
      </c>
    </row>
    <row r="35" spans="2:7" x14ac:dyDescent="0.25">
      <c r="B35" t="s">
        <v>37</v>
      </c>
      <c r="C35" t="s">
        <v>107</v>
      </c>
      <c r="D35">
        <v>0</v>
      </c>
      <c r="E35">
        <v>0</v>
      </c>
      <c r="F35">
        <v>0</v>
      </c>
      <c r="G35">
        <v>1.3</v>
      </c>
    </row>
    <row r="36" spans="2:7" x14ac:dyDescent="0.25">
      <c r="B36" t="s">
        <v>38</v>
      </c>
      <c r="C36" t="s">
        <v>108</v>
      </c>
      <c r="D36">
        <v>0</v>
      </c>
      <c r="E36">
        <v>0</v>
      </c>
      <c r="F36">
        <v>5.0999999999999996</v>
      </c>
      <c r="G36">
        <v>0</v>
      </c>
    </row>
    <row r="37" spans="2:7" x14ac:dyDescent="0.25">
      <c r="B37" t="s">
        <v>39</v>
      </c>
      <c r="C37" t="s">
        <v>109</v>
      </c>
      <c r="D37">
        <v>0</v>
      </c>
      <c r="E37">
        <v>0</v>
      </c>
      <c r="F37">
        <v>0.1</v>
      </c>
      <c r="G37">
        <v>0</v>
      </c>
    </row>
    <row r="38" spans="2:7" x14ac:dyDescent="0.25">
      <c r="C38" t="s">
        <v>159</v>
      </c>
      <c r="D38">
        <v>0</v>
      </c>
      <c r="E38">
        <v>0.9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opLeftCell="A18" workbookViewId="0">
      <selection activeCell="D38" sqref="D38"/>
    </sheetView>
  </sheetViews>
  <sheetFormatPr defaultRowHeight="15" x14ac:dyDescent="0.25"/>
  <cols>
    <col min="2" max="2" width="14.85546875" customWidth="1"/>
    <col min="3" max="3" width="18.7109375" customWidth="1"/>
  </cols>
  <sheetData>
    <row r="1" spans="2:5" x14ac:dyDescent="0.25">
      <c r="E1" t="s">
        <v>138</v>
      </c>
    </row>
    <row r="3" spans="2:5" x14ac:dyDescent="0.25">
      <c r="C3" t="s">
        <v>8</v>
      </c>
    </row>
    <row r="4" spans="2:5" x14ac:dyDescent="0.25">
      <c r="C4" t="s">
        <v>9</v>
      </c>
      <c r="D4" t="s">
        <v>137</v>
      </c>
    </row>
    <row r="5" spans="2:5" x14ac:dyDescent="0.25">
      <c r="B5" t="s">
        <v>42</v>
      </c>
      <c r="C5" t="s">
        <v>78</v>
      </c>
      <c r="D5">
        <v>1600</v>
      </c>
    </row>
    <row r="6" spans="2:5" x14ac:dyDescent="0.25">
      <c r="B6" t="s">
        <v>44</v>
      </c>
      <c r="C6" t="s">
        <v>79</v>
      </c>
      <c r="D6">
        <v>1600</v>
      </c>
    </row>
    <row r="7" spans="2:5" x14ac:dyDescent="0.25">
      <c r="B7" t="s">
        <v>14</v>
      </c>
      <c r="C7" t="s">
        <v>80</v>
      </c>
      <c r="D7">
        <v>600</v>
      </c>
    </row>
    <row r="8" spans="2:5" x14ac:dyDescent="0.25">
      <c r="B8" t="s">
        <v>15</v>
      </c>
      <c r="C8" t="s">
        <v>81</v>
      </c>
      <c r="D8">
        <v>600</v>
      </c>
    </row>
    <row r="9" spans="2:5" x14ac:dyDescent="0.25">
      <c r="B9" t="s">
        <v>16</v>
      </c>
      <c r="C9" t="s">
        <v>82</v>
      </c>
      <c r="D9">
        <v>600</v>
      </c>
    </row>
    <row r="10" spans="2:5" x14ac:dyDescent="0.25">
      <c r="B10" t="s">
        <v>17</v>
      </c>
      <c r="C10" t="s">
        <v>83</v>
      </c>
      <c r="D10">
        <v>450</v>
      </c>
    </row>
    <row r="11" spans="2:5" x14ac:dyDescent="0.25">
      <c r="B11" t="s">
        <v>18</v>
      </c>
      <c r="C11" t="s">
        <v>84</v>
      </c>
      <c r="D11">
        <v>450</v>
      </c>
    </row>
    <row r="12" spans="2:5" x14ac:dyDescent="0.25">
      <c r="B12" t="s">
        <v>19</v>
      </c>
      <c r="C12" t="s">
        <v>85</v>
      </c>
      <c r="D12">
        <v>450</v>
      </c>
    </row>
    <row r="13" spans="2:5" x14ac:dyDescent="0.25">
      <c r="B13" t="s">
        <v>20</v>
      </c>
      <c r="C13" t="s">
        <v>86</v>
      </c>
      <c r="D13">
        <v>350</v>
      </c>
    </row>
    <row r="14" spans="2:5" x14ac:dyDescent="0.25">
      <c r="B14" t="s">
        <v>21</v>
      </c>
      <c r="C14" t="s">
        <v>87</v>
      </c>
      <c r="D14">
        <v>350</v>
      </c>
    </row>
    <row r="15" spans="2:5" x14ac:dyDescent="0.25">
      <c r="B15" t="s">
        <v>22</v>
      </c>
      <c r="C15" t="s">
        <v>88</v>
      </c>
      <c r="D15">
        <v>350</v>
      </c>
    </row>
    <row r="16" spans="2:5" x14ac:dyDescent="0.25">
      <c r="B16" t="s">
        <v>23</v>
      </c>
      <c r="C16" t="s">
        <v>89</v>
      </c>
      <c r="D16">
        <v>350</v>
      </c>
    </row>
    <row r="17" spans="2:4" x14ac:dyDescent="0.25">
      <c r="B17" t="s">
        <v>24</v>
      </c>
      <c r="C17" t="s">
        <v>90</v>
      </c>
      <c r="D17">
        <v>350</v>
      </c>
    </row>
    <row r="18" spans="2:4" x14ac:dyDescent="0.25">
      <c r="B18" t="s">
        <v>25</v>
      </c>
      <c r="C18" t="s">
        <v>91</v>
      </c>
      <c r="D18">
        <v>350</v>
      </c>
    </row>
    <row r="19" spans="2:4" x14ac:dyDescent="0.25">
      <c r="B19" t="s">
        <v>26</v>
      </c>
      <c r="C19" t="s">
        <v>92</v>
      </c>
      <c r="D19">
        <v>450</v>
      </c>
    </row>
    <row r="20" spans="2:4" x14ac:dyDescent="0.25">
      <c r="B20" t="s">
        <v>27</v>
      </c>
      <c r="C20" t="s">
        <v>93</v>
      </c>
      <c r="D20">
        <v>450</v>
      </c>
    </row>
    <row r="21" spans="2:4" x14ac:dyDescent="0.25">
      <c r="B21" t="s">
        <v>28</v>
      </c>
      <c r="C21" t="s">
        <v>94</v>
      </c>
      <c r="D21">
        <v>450</v>
      </c>
    </row>
    <row r="22" spans="2:4" x14ac:dyDescent="0.25">
      <c r="B22" t="s">
        <v>29</v>
      </c>
      <c r="C22" t="s">
        <v>95</v>
      </c>
      <c r="D22">
        <v>450</v>
      </c>
    </row>
    <row r="23" spans="2:4" x14ac:dyDescent="0.25">
      <c r="B23" t="s">
        <v>30</v>
      </c>
      <c r="C23" t="s">
        <v>96</v>
      </c>
      <c r="D23">
        <v>650</v>
      </c>
    </row>
    <row r="24" spans="2:4" x14ac:dyDescent="0.25">
      <c r="B24" t="s">
        <v>31</v>
      </c>
      <c r="C24" t="s">
        <v>97</v>
      </c>
      <c r="D24">
        <v>650</v>
      </c>
    </row>
    <row r="25" spans="2:4" x14ac:dyDescent="0.25">
      <c r="B25" t="s">
        <v>32</v>
      </c>
      <c r="C25" t="s">
        <v>98</v>
      </c>
      <c r="D25">
        <v>650</v>
      </c>
    </row>
    <row r="26" spans="2:4" x14ac:dyDescent="0.25">
      <c r="B26" t="s">
        <v>33</v>
      </c>
      <c r="C26" t="s">
        <v>99</v>
      </c>
      <c r="D26">
        <v>650</v>
      </c>
    </row>
    <row r="27" spans="2:4" x14ac:dyDescent="0.25">
      <c r="B27" t="s">
        <v>69</v>
      </c>
      <c r="C27" t="s">
        <v>100</v>
      </c>
      <c r="D27">
        <v>650</v>
      </c>
    </row>
    <row r="28" spans="2:4" x14ac:dyDescent="0.25">
      <c r="B28" t="s">
        <v>65</v>
      </c>
      <c r="C28" t="s">
        <v>101</v>
      </c>
      <c r="D28">
        <v>650</v>
      </c>
    </row>
    <row r="29" spans="2:4" x14ac:dyDescent="0.25">
      <c r="B29" t="s">
        <v>66</v>
      </c>
      <c r="C29" t="s">
        <v>102</v>
      </c>
      <c r="D29">
        <v>650</v>
      </c>
    </row>
    <row r="30" spans="2:4" x14ac:dyDescent="0.25">
      <c r="B30" t="s">
        <v>68</v>
      </c>
      <c r="C30" t="s">
        <v>103</v>
      </c>
      <c r="D30">
        <v>650</v>
      </c>
    </row>
    <row r="31" spans="2:4" x14ac:dyDescent="0.25">
      <c r="B31" t="s">
        <v>34</v>
      </c>
      <c r="C31" t="s">
        <v>104</v>
      </c>
      <c r="D31">
        <v>600</v>
      </c>
    </row>
    <row r="32" spans="2:4" x14ac:dyDescent="0.25">
      <c r="B32" t="s">
        <v>35</v>
      </c>
      <c r="C32" t="s">
        <v>105</v>
      </c>
      <c r="D32">
        <v>600</v>
      </c>
    </row>
    <row r="33" spans="2:4" x14ac:dyDescent="0.25">
      <c r="B33" t="s">
        <v>36</v>
      </c>
      <c r="C33" t="s">
        <v>106</v>
      </c>
      <c r="D33">
        <v>600</v>
      </c>
    </row>
    <row r="34" spans="2:4" x14ac:dyDescent="0.25">
      <c r="B34" t="s">
        <v>37</v>
      </c>
      <c r="C34" t="s">
        <v>107</v>
      </c>
      <c r="D34">
        <v>600</v>
      </c>
    </row>
    <row r="35" spans="2:4" x14ac:dyDescent="0.25">
      <c r="B35" t="s">
        <v>38</v>
      </c>
      <c r="C35" t="s">
        <v>108</v>
      </c>
      <c r="D35">
        <v>800</v>
      </c>
    </row>
    <row r="36" spans="2:4" x14ac:dyDescent="0.25">
      <c r="B36" t="s">
        <v>39</v>
      </c>
      <c r="C36" t="s">
        <v>109</v>
      </c>
      <c r="D36">
        <v>200</v>
      </c>
    </row>
    <row r="37" spans="2:4" x14ac:dyDescent="0.25">
      <c r="C37" t="s">
        <v>159</v>
      </c>
      <c r="D37">
        <v>650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4" sqref="F4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141</v>
      </c>
    </row>
    <row r="3" spans="2:6" x14ac:dyDescent="0.25">
      <c r="F3" t="s">
        <v>161</v>
      </c>
    </row>
    <row r="4" spans="2:6" x14ac:dyDescent="0.25">
      <c r="B4" t="s">
        <v>139</v>
      </c>
    </row>
    <row r="5" spans="2:6" x14ac:dyDescent="0.25">
      <c r="B5" t="s">
        <v>140</v>
      </c>
      <c r="C5">
        <v>2</v>
      </c>
    </row>
    <row r="6" spans="2:6" x14ac:dyDescent="0.25">
      <c r="B6" t="s">
        <v>1</v>
      </c>
      <c r="C6">
        <v>6</v>
      </c>
      <c r="D6">
        <v>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7" sqref="F7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142</v>
      </c>
    </row>
    <row r="3" spans="2:6" x14ac:dyDescent="0.25">
      <c r="B3" t="s">
        <v>139</v>
      </c>
    </row>
    <row r="4" spans="2:6" x14ac:dyDescent="0.25">
      <c r="B4" t="s">
        <v>140</v>
      </c>
      <c r="C4">
        <v>3</v>
      </c>
    </row>
    <row r="5" spans="2:6" x14ac:dyDescent="0.25">
      <c r="B5" t="s">
        <v>1</v>
      </c>
      <c r="C5">
        <f>SUM(C6:C8)</f>
        <v>19.3</v>
      </c>
      <c r="D5">
        <f>SUM(D6:D8)</f>
        <v>20.3</v>
      </c>
      <c r="E5">
        <f>SUM(E6:E8)</f>
        <v>22.98</v>
      </c>
    </row>
    <row r="6" spans="2:6" x14ac:dyDescent="0.25">
      <c r="C6">
        <v>9.8000000000000007</v>
      </c>
      <c r="D6">
        <v>9.8000000000000007</v>
      </c>
      <c r="E6">
        <v>7.66</v>
      </c>
    </row>
    <row r="7" spans="2:6" x14ac:dyDescent="0.25">
      <c r="C7">
        <v>9.5</v>
      </c>
      <c r="D7">
        <v>1</v>
      </c>
      <c r="E7">
        <v>7.66</v>
      </c>
    </row>
    <row r="8" spans="2:6" x14ac:dyDescent="0.25">
      <c r="C8">
        <v>0</v>
      </c>
      <c r="D8">
        <v>9.5</v>
      </c>
      <c r="E8">
        <v>7.66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C4" sqref="C4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145</v>
      </c>
    </row>
    <row r="3" spans="2:6" x14ac:dyDescent="0.25">
      <c r="B3" t="s">
        <v>143</v>
      </c>
    </row>
    <row r="4" spans="2:6" x14ac:dyDescent="0.25">
      <c r="B4" t="s">
        <v>146</v>
      </c>
      <c r="C4">
        <v>1</v>
      </c>
    </row>
    <row r="5" spans="2:6" x14ac:dyDescent="0.25">
      <c r="B5" t="s">
        <v>144</v>
      </c>
      <c r="C5">
        <v>20</v>
      </c>
      <c r="D5">
        <v>7</v>
      </c>
    </row>
    <row r="6" spans="2:6" x14ac:dyDescent="0.25">
      <c r="C6">
        <v>20</v>
      </c>
      <c r="D6">
        <v>7</v>
      </c>
    </row>
    <row r="7" spans="2:6" x14ac:dyDescent="0.25">
      <c r="C7">
        <v>20</v>
      </c>
      <c r="D7">
        <v>7</v>
      </c>
    </row>
    <row r="8" spans="2:6" x14ac:dyDescent="0.25">
      <c r="C8">
        <v>20</v>
      </c>
      <c r="D8">
        <v>7</v>
      </c>
    </row>
    <row r="9" spans="2:6" x14ac:dyDescent="0.25">
      <c r="C9">
        <v>20</v>
      </c>
      <c r="D9">
        <v>7</v>
      </c>
    </row>
    <row r="10" spans="2:6" x14ac:dyDescent="0.25">
      <c r="C10">
        <v>20</v>
      </c>
      <c r="D10">
        <v>7</v>
      </c>
    </row>
    <row r="11" spans="2:6" x14ac:dyDescent="0.25">
      <c r="C11">
        <v>20</v>
      </c>
      <c r="D11">
        <v>7</v>
      </c>
    </row>
    <row r="12" spans="2:6" x14ac:dyDescent="0.25">
      <c r="C12">
        <v>20</v>
      </c>
      <c r="D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workbookViewId="0">
      <selection activeCell="D4" sqref="D4:F4"/>
    </sheetView>
  </sheetViews>
  <sheetFormatPr defaultRowHeight="15" x14ac:dyDescent="0.25"/>
  <cols>
    <col min="3" max="3" width="13.5703125" customWidth="1"/>
    <col min="4" max="4" width="20.85546875" bestFit="1" customWidth="1"/>
    <col min="5" max="5" width="18.85546875" bestFit="1" customWidth="1"/>
    <col min="6" max="6" width="12" customWidth="1"/>
  </cols>
  <sheetData>
    <row r="1" spans="2:10" x14ac:dyDescent="0.25">
      <c r="J1" t="s">
        <v>59</v>
      </c>
    </row>
    <row r="2" spans="2:10" x14ac:dyDescent="0.25">
      <c r="J2" t="s">
        <v>164</v>
      </c>
    </row>
    <row r="3" spans="2:10" x14ac:dyDescent="0.25">
      <c r="C3" t="s">
        <v>148</v>
      </c>
      <c r="J3" t="s">
        <v>166</v>
      </c>
    </row>
    <row r="4" spans="2:10" x14ac:dyDescent="0.25">
      <c r="C4" t="s">
        <v>1</v>
      </c>
      <c r="D4" t="s">
        <v>162</v>
      </c>
      <c r="E4" t="s">
        <v>165</v>
      </c>
      <c r="F4" t="s">
        <v>163</v>
      </c>
      <c r="J4" t="s">
        <v>147</v>
      </c>
    </row>
    <row r="5" spans="2:10" x14ac:dyDescent="0.25">
      <c r="B5" t="s">
        <v>42</v>
      </c>
      <c r="C5" t="s">
        <v>78</v>
      </c>
      <c r="D5">
        <v>0</v>
      </c>
      <c r="E5">
        <v>3125</v>
      </c>
      <c r="F5">
        <v>0</v>
      </c>
    </row>
    <row r="6" spans="2:10" x14ac:dyDescent="0.25">
      <c r="B6" t="s">
        <v>44</v>
      </c>
      <c r="C6" t="s">
        <v>79</v>
      </c>
      <c r="D6">
        <v>0</v>
      </c>
      <c r="E6">
        <v>0</v>
      </c>
      <c r="F6">
        <v>0</v>
      </c>
    </row>
    <row r="7" spans="2:10" x14ac:dyDescent="0.25">
      <c r="B7" t="s">
        <v>14</v>
      </c>
      <c r="C7" t="s">
        <v>80</v>
      </c>
      <c r="D7">
        <v>0</v>
      </c>
      <c r="E7">
        <v>810</v>
      </c>
      <c r="F7">
        <v>0</v>
      </c>
    </row>
    <row r="8" spans="2:10" x14ac:dyDescent="0.25">
      <c r="B8" t="s">
        <v>15</v>
      </c>
      <c r="C8" t="s">
        <v>81</v>
      </c>
      <c r="D8">
        <v>0</v>
      </c>
      <c r="E8">
        <v>810</v>
      </c>
      <c r="F8">
        <v>0</v>
      </c>
    </row>
    <row r="9" spans="2:10" x14ac:dyDescent="0.25">
      <c r="B9" t="s">
        <v>16</v>
      </c>
      <c r="C9" t="s">
        <v>82</v>
      </c>
      <c r="D9">
        <v>0</v>
      </c>
      <c r="E9">
        <v>960</v>
      </c>
      <c r="F9">
        <v>0</v>
      </c>
    </row>
    <row r="10" spans="2:10" x14ac:dyDescent="0.25">
      <c r="B10" t="s">
        <v>17</v>
      </c>
      <c r="C10" t="s">
        <v>83</v>
      </c>
      <c r="D10">
        <v>0</v>
      </c>
      <c r="E10">
        <v>600</v>
      </c>
      <c r="F10">
        <v>0</v>
      </c>
    </row>
    <row r="11" spans="2:10" x14ac:dyDescent="0.25">
      <c r="B11" t="s">
        <v>18</v>
      </c>
      <c r="C11" t="s">
        <v>84</v>
      </c>
      <c r="D11">
        <v>0</v>
      </c>
      <c r="E11">
        <v>600</v>
      </c>
      <c r="F11">
        <v>0</v>
      </c>
    </row>
    <row r="12" spans="2:10" x14ac:dyDescent="0.25">
      <c r="B12" t="s">
        <v>19</v>
      </c>
      <c r="C12" t="s">
        <v>85</v>
      </c>
      <c r="D12">
        <v>0</v>
      </c>
      <c r="E12">
        <v>600</v>
      </c>
      <c r="F12">
        <v>0</v>
      </c>
    </row>
    <row r="13" spans="2:10" x14ac:dyDescent="0.25">
      <c r="B13" t="s">
        <v>20</v>
      </c>
      <c r="C13" t="s">
        <v>86</v>
      </c>
      <c r="D13">
        <v>0</v>
      </c>
      <c r="E13">
        <v>0</v>
      </c>
      <c r="F13">
        <v>0</v>
      </c>
    </row>
    <row r="14" spans="2:10" x14ac:dyDescent="0.25">
      <c r="B14" t="s">
        <v>21</v>
      </c>
      <c r="C14" t="s">
        <v>87</v>
      </c>
      <c r="D14">
        <v>0</v>
      </c>
      <c r="E14">
        <v>0</v>
      </c>
      <c r="F14">
        <v>0</v>
      </c>
    </row>
    <row r="15" spans="2:10" x14ac:dyDescent="0.25">
      <c r="B15" t="s">
        <v>22</v>
      </c>
      <c r="C15" t="s">
        <v>88</v>
      </c>
      <c r="D15">
        <v>0</v>
      </c>
      <c r="E15">
        <v>352</v>
      </c>
      <c r="F15">
        <v>20</v>
      </c>
    </row>
    <row r="16" spans="2:10" x14ac:dyDescent="0.25">
      <c r="B16" t="s">
        <v>23</v>
      </c>
      <c r="C16" t="s">
        <v>89</v>
      </c>
      <c r="D16">
        <v>0</v>
      </c>
      <c r="E16">
        <v>320</v>
      </c>
      <c r="F16">
        <v>0</v>
      </c>
    </row>
    <row r="17" spans="2:11" x14ac:dyDescent="0.25">
      <c r="B17" t="s">
        <v>24</v>
      </c>
      <c r="C17" t="s">
        <v>90</v>
      </c>
      <c r="D17">
        <v>0</v>
      </c>
      <c r="E17">
        <v>320</v>
      </c>
      <c r="F17">
        <v>0</v>
      </c>
    </row>
    <row r="18" spans="2:11" x14ac:dyDescent="0.25">
      <c r="B18" t="s">
        <v>25</v>
      </c>
      <c r="C18" t="s">
        <v>91</v>
      </c>
      <c r="D18">
        <v>0</v>
      </c>
      <c r="E18">
        <v>240</v>
      </c>
      <c r="F18">
        <v>210</v>
      </c>
    </row>
    <row r="19" spans="2:11" x14ac:dyDescent="0.25">
      <c r="B19" t="s">
        <v>26</v>
      </c>
      <c r="C19" t="s">
        <v>92</v>
      </c>
      <c r="D19">
        <v>0</v>
      </c>
      <c r="E19">
        <v>216</v>
      </c>
      <c r="F19">
        <v>0</v>
      </c>
    </row>
    <row r="20" spans="2:11" x14ac:dyDescent="0.25">
      <c r="B20" t="s">
        <v>27</v>
      </c>
      <c r="C20" t="s">
        <v>93</v>
      </c>
      <c r="D20">
        <v>0</v>
      </c>
      <c r="E20">
        <v>312</v>
      </c>
      <c r="F20">
        <v>0</v>
      </c>
    </row>
    <row r="21" spans="2:11" x14ac:dyDescent="0.25">
      <c r="B21" t="s">
        <v>28</v>
      </c>
      <c r="C21" t="s">
        <v>94</v>
      </c>
      <c r="D21">
        <v>1500</v>
      </c>
      <c r="E21">
        <v>0</v>
      </c>
      <c r="F21">
        <v>0</v>
      </c>
      <c r="K21" s="3" t="s">
        <v>157</v>
      </c>
    </row>
    <row r="22" spans="2:11" x14ac:dyDescent="0.25">
      <c r="B22" t="s">
        <v>29</v>
      </c>
      <c r="C22" t="s">
        <v>95</v>
      </c>
      <c r="D22">
        <v>0</v>
      </c>
      <c r="E22">
        <v>600</v>
      </c>
      <c r="F22">
        <v>0</v>
      </c>
    </row>
    <row r="23" spans="2:11" x14ac:dyDescent="0.25">
      <c r="B23" t="s">
        <v>30</v>
      </c>
      <c r="C23" t="s">
        <v>96</v>
      </c>
      <c r="D23">
        <v>0</v>
      </c>
      <c r="E23">
        <v>0</v>
      </c>
      <c r="F23">
        <v>300</v>
      </c>
    </row>
    <row r="24" spans="2:11" x14ac:dyDescent="0.25">
      <c r="B24" t="s">
        <v>31</v>
      </c>
      <c r="C24" t="s">
        <v>97</v>
      </c>
      <c r="D24">
        <v>0</v>
      </c>
      <c r="E24">
        <v>0</v>
      </c>
      <c r="F24">
        <v>56</v>
      </c>
    </row>
    <row r="25" spans="2:11" x14ac:dyDescent="0.25">
      <c r="B25" t="s">
        <v>32</v>
      </c>
      <c r="C25" t="s">
        <v>98</v>
      </c>
      <c r="D25">
        <v>0</v>
      </c>
      <c r="E25">
        <v>0</v>
      </c>
      <c r="F25">
        <v>515</v>
      </c>
    </row>
    <row r="26" spans="2:11" x14ac:dyDescent="0.25">
      <c r="B26" t="s">
        <v>33</v>
      </c>
      <c r="C26" t="s">
        <v>99</v>
      </c>
      <c r="D26">
        <v>0</v>
      </c>
      <c r="E26">
        <v>0</v>
      </c>
      <c r="F26">
        <v>0</v>
      </c>
    </row>
    <row r="27" spans="2:11" x14ac:dyDescent="0.25">
      <c r="B27" t="s">
        <v>64</v>
      </c>
      <c r="C27" t="s">
        <v>100</v>
      </c>
      <c r="D27">
        <v>0</v>
      </c>
      <c r="E27">
        <v>0</v>
      </c>
      <c r="F27">
        <v>300</v>
      </c>
    </row>
    <row r="28" spans="2:11" x14ac:dyDescent="0.25">
      <c r="B28" t="s">
        <v>65</v>
      </c>
      <c r="C28" t="s">
        <v>101</v>
      </c>
      <c r="D28">
        <v>0</v>
      </c>
      <c r="E28">
        <v>0</v>
      </c>
      <c r="F28">
        <v>56</v>
      </c>
    </row>
    <row r="29" spans="2:11" x14ac:dyDescent="0.25">
      <c r="B29" t="s">
        <v>66</v>
      </c>
      <c r="C29" t="s">
        <v>102</v>
      </c>
      <c r="D29">
        <v>0</v>
      </c>
      <c r="E29">
        <v>0</v>
      </c>
      <c r="F29">
        <v>515</v>
      </c>
    </row>
    <row r="30" spans="2:11" x14ac:dyDescent="0.25">
      <c r="B30" t="s">
        <v>67</v>
      </c>
      <c r="C30" t="s">
        <v>103</v>
      </c>
      <c r="D30">
        <v>0</v>
      </c>
      <c r="E30">
        <v>0</v>
      </c>
      <c r="F30">
        <v>0</v>
      </c>
    </row>
    <row r="31" spans="2:11" x14ac:dyDescent="0.25">
      <c r="B31" t="s">
        <v>34</v>
      </c>
      <c r="C31" t="s">
        <v>104</v>
      </c>
      <c r="D31">
        <v>0</v>
      </c>
      <c r="E31">
        <v>0</v>
      </c>
      <c r="F31">
        <v>0</v>
      </c>
    </row>
    <row r="32" spans="2:11" x14ac:dyDescent="0.25">
      <c r="B32" t="s">
        <v>35</v>
      </c>
      <c r="C32" t="s">
        <v>105</v>
      </c>
      <c r="D32">
        <v>0</v>
      </c>
      <c r="E32">
        <v>0</v>
      </c>
      <c r="F32">
        <v>0</v>
      </c>
    </row>
    <row r="33" spans="2:6" x14ac:dyDescent="0.25">
      <c r="B33" t="s">
        <v>36</v>
      </c>
      <c r="C33" t="s">
        <v>106</v>
      </c>
      <c r="D33">
        <v>0</v>
      </c>
      <c r="E33">
        <v>0</v>
      </c>
      <c r="F33">
        <v>0</v>
      </c>
    </row>
    <row r="34" spans="2:6" x14ac:dyDescent="0.25">
      <c r="B34" t="s">
        <v>37</v>
      </c>
      <c r="C34" t="s">
        <v>107</v>
      </c>
      <c r="D34">
        <v>0</v>
      </c>
      <c r="E34">
        <v>0</v>
      </c>
      <c r="F34">
        <v>0</v>
      </c>
    </row>
    <row r="35" spans="2:6" x14ac:dyDescent="0.25">
      <c r="B35" t="s">
        <v>38</v>
      </c>
      <c r="C35" t="s">
        <v>108</v>
      </c>
      <c r="D35">
        <v>0</v>
      </c>
      <c r="E35">
        <v>0</v>
      </c>
      <c r="F35">
        <v>110</v>
      </c>
    </row>
    <row r="36" spans="2:6" x14ac:dyDescent="0.25">
      <c r="B36" t="s">
        <v>39</v>
      </c>
      <c r="C36" t="s">
        <v>109</v>
      </c>
      <c r="D36">
        <v>0</v>
      </c>
      <c r="E36">
        <v>0</v>
      </c>
      <c r="F36">
        <v>110</v>
      </c>
    </row>
    <row r="37" spans="2:6" x14ac:dyDescent="0.25">
      <c r="C37" t="s">
        <v>159</v>
      </c>
      <c r="D37">
        <v>0</v>
      </c>
      <c r="E37">
        <v>780</v>
      </c>
      <c r="F37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opLeftCell="A7" workbookViewId="0">
      <selection activeCell="F7" sqref="F7"/>
    </sheetView>
  </sheetViews>
  <sheetFormatPr defaultRowHeight="15" x14ac:dyDescent="0.25"/>
  <cols>
    <col min="2" max="3" width="24.140625" customWidth="1"/>
    <col min="5" max="11" width="12.140625" customWidth="1"/>
  </cols>
  <sheetData>
    <row r="1" spans="2:8" x14ac:dyDescent="0.25">
      <c r="H1" t="s">
        <v>77</v>
      </c>
    </row>
    <row r="3" spans="2:8" x14ac:dyDescent="0.25">
      <c r="D3" t="s">
        <v>6</v>
      </c>
    </row>
    <row r="4" spans="2:8" x14ac:dyDescent="0.25">
      <c r="E4" t="s">
        <v>10</v>
      </c>
      <c r="F4" t="s">
        <v>11</v>
      </c>
      <c r="G4" t="s">
        <v>12</v>
      </c>
      <c r="H4" t="s">
        <v>13</v>
      </c>
    </row>
    <row r="5" spans="2:8" x14ac:dyDescent="0.25">
      <c r="B5" t="s">
        <v>114</v>
      </c>
      <c r="C5" t="s">
        <v>115</v>
      </c>
      <c r="D5" t="s">
        <v>1</v>
      </c>
      <c r="E5" t="s">
        <v>110</v>
      </c>
      <c r="F5" t="s">
        <v>111</v>
      </c>
      <c r="G5" t="s">
        <v>112</v>
      </c>
      <c r="H5" t="s">
        <v>113</v>
      </c>
    </row>
    <row r="6" spans="2:8" x14ac:dyDescent="0.25">
      <c r="B6">
        <v>1111</v>
      </c>
      <c r="C6" t="s">
        <v>42</v>
      </c>
      <c r="D6" t="s">
        <v>78</v>
      </c>
      <c r="E6">
        <v>80</v>
      </c>
      <c r="F6">
        <v>0</v>
      </c>
      <c r="G6">
        <v>0</v>
      </c>
      <c r="H6">
        <v>0</v>
      </c>
    </row>
    <row r="7" spans="2:8" x14ac:dyDescent="0.25">
      <c r="B7">
        <v>2222</v>
      </c>
      <c r="C7" t="s">
        <v>43</v>
      </c>
      <c r="D7" t="s">
        <v>79</v>
      </c>
      <c r="E7">
        <v>80</v>
      </c>
      <c r="F7">
        <v>0</v>
      </c>
      <c r="G7">
        <v>0</v>
      </c>
      <c r="H7">
        <v>0</v>
      </c>
    </row>
    <row r="8" spans="2:8" x14ac:dyDescent="0.25">
      <c r="B8">
        <v>3333</v>
      </c>
      <c r="C8" t="s">
        <v>14</v>
      </c>
      <c r="D8" t="s">
        <v>80</v>
      </c>
      <c r="E8">
        <v>52</v>
      </c>
      <c r="F8">
        <v>0</v>
      </c>
      <c r="G8">
        <v>0</v>
      </c>
      <c r="H8">
        <v>0</v>
      </c>
    </row>
    <row r="9" spans="2:8" x14ac:dyDescent="0.25">
      <c r="B9">
        <v>4444</v>
      </c>
      <c r="C9" t="s">
        <v>15</v>
      </c>
      <c r="D9" t="s">
        <v>81</v>
      </c>
      <c r="E9">
        <v>60</v>
      </c>
      <c r="F9">
        <v>60</v>
      </c>
      <c r="G9">
        <v>0</v>
      </c>
      <c r="H9">
        <v>0</v>
      </c>
    </row>
    <row r="10" spans="2:8" x14ac:dyDescent="0.25">
      <c r="B10">
        <v>5555</v>
      </c>
      <c r="C10" t="s">
        <v>16</v>
      </c>
      <c r="D10" t="s">
        <v>82</v>
      </c>
      <c r="E10">
        <v>62</v>
      </c>
      <c r="F10">
        <v>60</v>
      </c>
      <c r="G10">
        <v>0</v>
      </c>
      <c r="H10">
        <v>0</v>
      </c>
    </row>
    <row r="11" spans="2:8" x14ac:dyDescent="0.25">
      <c r="B11">
        <v>6666</v>
      </c>
      <c r="C11" t="s">
        <v>17</v>
      </c>
      <c r="D11" t="s">
        <v>83</v>
      </c>
      <c r="E11">
        <v>45</v>
      </c>
      <c r="F11">
        <v>0</v>
      </c>
      <c r="G11">
        <v>0</v>
      </c>
      <c r="H11">
        <v>0</v>
      </c>
    </row>
    <row r="12" spans="2:8" x14ac:dyDescent="0.25">
      <c r="B12">
        <v>7777</v>
      </c>
      <c r="C12" t="s">
        <v>18</v>
      </c>
      <c r="D12" t="s">
        <v>84</v>
      </c>
      <c r="E12">
        <v>45</v>
      </c>
      <c r="F12">
        <v>0</v>
      </c>
      <c r="G12">
        <v>0</v>
      </c>
      <c r="H12">
        <v>0</v>
      </c>
    </row>
    <row r="13" spans="2:8" x14ac:dyDescent="0.25">
      <c r="B13">
        <v>8888</v>
      </c>
      <c r="C13" t="s">
        <v>19</v>
      </c>
      <c r="D13" t="s">
        <v>85</v>
      </c>
      <c r="E13">
        <v>45</v>
      </c>
      <c r="F13">
        <v>0</v>
      </c>
      <c r="G13">
        <v>0</v>
      </c>
      <c r="H13">
        <v>0</v>
      </c>
    </row>
    <row r="14" spans="2:8" x14ac:dyDescent="0.25">
      <c r="B14">
        <v>9999</v>
      </c>
      <c r="C14" t="s">
        <v>20</v>
      </c>
      <c r="D14" t="s">
        <v>86</v>
      </c>
      <c r="E14">
        <v>35</v>
      </c>
      <c r="F14">
        <v>0</v>
      </c>
      <c r="G14">
        <v>0</v>
      </c>
      <c r="H14">
        <v>0</v>
      </c>
    </row>
    <row r="15" spans="2:8" x14ac:dyDescent="0.25">
      <c r="B15">
        <v>11110</v>
      </c>
      <c r="C15" t="s">
        <v>21</v>
      </c>
      <c r="D15" t="s">
        <v>87</v>
      </c>
      <c r="E15">
        <v>35</v>
      </c>
      <c r="F15">
        <v>0</v>
      </c>
      <c r="G15">
        <v>0</v>
      </c>
      <c r="H15">
        <v>0</v>
      </c>
    </row>
    <row r="16" spans="2:8" x14ac:dyDescent="0.25">
      <c r="B16">
        <v>12221</v>
      </c>
      <c r="C16" t="s">
        <v>22</v>
      </c>
      <c r="D16" t="s">
        <v>88</v>
      </c>
      <c r="E16">
        <v>0</v>
      </c>
      <c r="F16">
        <v>60</v>
      </c>
      <c r="G16">
        <v>0</v>
      </c>
      <c r="H16">
        <v>0</v>
      </c>
    </row>
    <row r="17" spans="2:8" x14ac:dyDescent="0.25">
      <c r="B17">
        <v>13332</v>
      </c>
      <c r="C17" t="s">
        <v>23</v>
      </c>
      <c r="D17" t="s">
        <v>89</v>
      </c>
      <c r="E17">
        <v>0</v>
      </c>
      <c r="F17">
        <v>60</v>
      </c>
      <c r="G17">
        <v>0</v>
      </c>
      <c r="H17">
        <v>0</v>
      </c>
    </row>
    <row r="18" spans="2:8" x14ac:dyDescent="0.25">
      <c r="B18">
        <v>14443</v>
      </c>
      <c r="C18" t="s">
        <v>24</v>
      </c>
      <c r="D18" t="s">
        <v>90</v>
      </c>
      <c r="E18">
        <v>0</v>
      </c>
      <c r="F18">
        <v>60</v>
      </c>
      <c r="G18">
        <v>0</v>
      </c>
      <c r="H18">
        <v>0</v>
      </c>
    </row>
    <row r="19" spans="2:8" x14ac:dyDescent="0.25">
      <c r="B19">
        <v>15554</v>
      </c>
      <c r="C19" t="s">
        <v>25</v>
      </c>
      <c r="D19" t="s">
        <v>91</v>
      </c>
      <c r="E19">
        <v>0</v>
      </c>
      <c r="F19">
        <v>60</v>
      </c>
      <c r="G19">
        <v>0</v>
      </c>
      <c r="H19">
        <v>0</v>
      </c>
    </row>
    <row r="20" spans="2:8" x14ac:dyDescent="0.25">
      <c r="B20">
        <v>16665</v>
      </c>
      <c r="C20" t="s">
        <v>26</v>
      </c>
      <c r="D20" t="s">
        <v>92</v>
      </c>
      <c r="E20">
        <v>0</v>
      </c>
      <c r="F20">
        <v>45</v>
      </c>
      <c r="G20">
        <v>0</v>
      </c>
      <c r="H20">
        <v>0</v>
      </c>
    </row>
    <row r="21" spans="2:8" x14ac:dyDescent="0.25">
      <c r="B21">
        <v>17776</v>
      </c>
      <c r="C21" t="s">
        <v>27</v>
      </c>
      <c r="D21" t="s">
        <v>93</v>
      </c>
      <c r="E21">
        <v>0</v>
      </c>
      <c r="F21">
        <v>45</v>
      </c>
      <c r="G21">
        <v>0</v>
      </c>
      <c r="H21">
        <v>0</v>
      </c>
    </row>
    <row r="22" spans="2:8" x14ac:dyDescent="0.25">
      <c r="B22">
        <v>18887</v>
      </c>
      <c r="C22" t="s">
        <v>28</v>
      </c>
      <c r="D22" t="s">
        <v>94</v>
      </c>
      <c r="E22">
        <v>0</v>
      </c>
      <c r="F22">
        <v>65</v>
      </c>
      <c r="G22">
        <v>0</v>
      </c>
      <c r="H22">
        <v>0</v>
      </c>
    </row>
    <row r="23" spans="2:8" x14ac:dyDescent="0.25">
      <c r="B23">
        <v>19998</v>
      </c>
      <c r="C23" t="s">
        <v>29</v>
      </c>
      <c r="D23" t="s">
        <v>95</v>
      </c>
      <c r="E23">
        <v>0</v>
      </c>
      <c r="F23">
        <v>45</v>
      </c>
      <c r="G23">
        <v>0</v>
      </c>
      <c r="H23">
        <v>0</v>
      </c>
    </row>
    <row r="24" spans="2:8" x14ac:dyDescent="0.25">
      <c r="B24">
        <v>21109</v>
      </c>
      <c r="C24" t="s">
        <v>30</v>
      </c>
      <c r="D24" t="s">
        <v>96</v>
      </c>
      <c r="E24">
        <v>0</v>
      </c>
      <c r="F24">
        <v>0</v>
      </c>
      <c r="G24">
        <v>65</v>
      </c>
      <c r="H24">
        <v>52</v>
      </c>
    </row>
    <row r="25" spans="2:8" x14ac:dyDescent="0.25">
      <c r="B25">
        <v>22220</v>
      </c>
      <c r="C25" t="s">
        <v>31</v>
      </c>
      <c r="D25" t="s">
        <v>97</v>
      </c>
      <c r="E25">
        <v>0</v>
      </c>
      <c r="F25">
        <v>0</v>
      </c>
      <c r="G25">
        <v>65</v>
      </c>
      <c r="H25">
        <v>52</v>
      </c>
    </row>
    <row r="26" spans="2:8" x14ac:dyDescent="0.25">
      <c r="B26">
        <v>23331</v>
      </c>
      <c r="C26" t="s">
        <v>32</v>
      </c>
      <c r="D26" t="s">
        <v>98</v>
      </c>
      <c r="E26">
        <v>0</v>
      </c>
      <c r="F26">
        <v>60</v>
      </c>
      <c r="G26">
        <v>65</v>
      </c>
      <c r="H26">
        <v>60</v>
      </c>
    </row>
    <row r="27" spans="2:8" x14ac:dyDescent="0.25">
      <c r="B27">
        <v>24442</v>
      </c>
      <c r="C27" t="s">
        <v>33</v>
      </c>
      <c r="D27" t="s">
        <v>99</v>
      </c>
      <c r="E27">
        <v>0</v>
      </c>
      <c r="F27">
        <v>60</v>
      </c>
      <c r="G27">
        <v>65</v>
      </c>
      <c r="H27">
        <v>60</v>
      </c>
    </row>
    <row r="28" spans="2:8" x14ac:dyDescent="0.25">
      <c r="B28">
        <v>25553</v>
      </c>
      <c r="C28" t="s">
        <v>69</v>
      </c>
      <c r="D28" t="s">
        <v>100</v>
      </c>
      <c r="E28">
        <v>0</v>
      </c>
      <c r="F28">
        <v>0</v>
      </c>
      <c r="G28">
        <v>65</v>
      </c>
      <c r="H28">
        <v>52</v>
      </c>
    </row>
    <row r="29" spans="2:8" x14ac:dyDescent="0.25">
      <c r="B29">
        <v>26664</v>
      </c>
      <c r="C29" t="s">
        <v>70</v>
      </c>
      <c r="D29" t="s">
        <v>101</v>
      </c>
      <c r="E29">
        <v>0</v>
      </c>
      <c r="F29">
        <v>0</v>
      </c>
      <c r="G29">
        <v>65</v>
      </c>
      <c r="H29">
        <v>52</v>
      </c>
    </row>
    <row r="30" spans="2:8" x14ac:dyDescent="0.25">
      <c r="B30">
        <v>27775</v>
      </c>
      <c r="C30" t="s">
        <v>66</v>
      </c>
      <c r="D30" t="s">
        <v>102</v>
      </c>
      <c r="E30">
        <v>0</v>
      </c>
      <c r="F30">
        <v>60</v>
      </c>
      <c r="G30">
        <v>65</v>
      </c>
      <c r="H30">
        <v>60</v>
      </c>
    </row>
    <row r="31" spans="2:8" x14ac:dyDescent="0.25">
      <c r="B31">
        <v>28886</v>
      </c>
      <c r="C31" t="s">
        <v>68</v>
      </c>
      <c r="D31" t="s">
        <v>103</v>
      </c>
      <c r="E31">
        <v>0</v>
      </c>
      <c r="F31">
        <v>60</v>
      </c>
      <c r="G31">
        <v>65</v>
      </c>
      <c r="H31">
        <v>60</v>
      </c>
    </row>
    <row r="32" spans="2:8" x14ac:dyDescent="0.25">
      <c r="B32">
        <v>29997</v>
      </c>
      <c r="C32" t="s">
        <v>34</v>
      </c>
      <c r="D32" t="s">
        <v>104</v>
      </c>
      <c r="E32">
        <v>0</v>
      </c>
      <c r="F32">
        <v>0</v>
      </c>
      <c r="G32">
        <v>60</v>
      </c>
      <c r="H32">
        <v>0</v>
      </c>
    </row>
    <row r="33" spans="2:8" x14ac:dyDescent="0.25">
      <c r="B33">
        <v>31108</v>
      </c>
      <c r="C33" t="s">
        <v>35</v>
      </c>
      <c r="D33" t="s">
        <v>105</v>
      </c>
      <c r="E33">
        <v>0</v>
      </c>
      <c r="F33">
        <v>0</v>
      </c>
      <c r="G33">
        <v>60</v>
      </c>
      <c r="H33">
        <v>0</v>
      </c>
    </row>
    <row r="34" spans="2:8" x14ac:dyDescent="0.25">
      <c r="B34">
        <v>32219</v>
      </c>
      <c r="C34" t="s">
        <v>36</v>
      </c>
      <c r="D34" t="s">
        <v>106</v>
      </c>
      <c r="E34">
        <v>0</v>
      </c>
      <c r="F34">
        <v>0</v>
      </c>
      <c r="G34">
        <v>60</v>
      </c>
      <c r="H34">
        <v>0</v>
      </c>
    </row>
    <row r="35" spans="2:8" x14ac:dyDescent="0.25">
      <c r="B35">
        <v>33330</v>
      </c>
      <c r="C35" t="s">
        <v>37</v>
      </c>
      <c r="D35" t="s">
        <v>107</v>
      </c>
      <c r="E35">
        <v>0</v>
      </c>
      <c r="F35">
        <v>0</v>
      </c>
      <c r="G35">
        <v>60</v>
      </c>
      <c r="H35">
        <v>0</v>
      </c>
    </row>
    <row r="36" spans="2:8" x14ac:dyDescent="0.25">
      <c r="B36">
        <v>34441</v>
      </c>
      <c r="C36" t="s">
        <v>38</v>
      </c>
      <c r="D36" t="s">
        <v>108</v>
      </c>
      <c r="E36">
        <v>0</v>
      </c>
      <c r="F36">
        <v>0</v>
      </c>
      <c r="G36">
        <v>0</v>
      </c>
      <c r="H36">
        <v>35</v>
      </c>
    </row>
    <row r="37" spans="2:8" x14ac:dyDescent="0.25">
      <c r="B37">
        <v>35552</v>
      </c>
      <c r="C37" t="s">
        <v>39</v>
      </c>
      <c r="D37" t="s">
        <v>109</v>
      </c>
      <c r="E37">
        <v>0</v>
      </c>
      <c r="F37">
        <v>0</v>
      </c>
      <c r="G37">
        <v>0</v>
      </c>
      <c r="H37">
        <v>35</v>
      </c>
    </row>
    <row r="38" spans="2:8" x14ac:dyDescent="0.25">
      <c r="B38">
        <v>3445666</v>
      </c>
      <c r="C38" t="s">
        <v>50</v>
      </c>
      <c r="D38" t="s">
        <v>159</v>
      </c>
      <c r="E38">
        <v>0</v>
      </c>
      <c r="F38">
        <v>55</v>
      </c>
      <c r="G38">
        <v>0</v>
      </c>
      <c r="H38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workbookViewId="0">
      <selection activeCell="J9" sqref="J9"/>
    </sheetView>
  </sheetViews>
  <sheetFormatPr defaultRowHeight="15" x14ac:dyDescent="0.25"/>
  <cols>
    <col min="3" max="4" width="13.5703125" customWidth="1"/>
  </cols>
  <sheetData>
    <row r="1" spans="2:16" x14ac:dyDescent="0.25">
      <c r="I1" t="s">
        <v>52</v>
      </c>
    </row>
    <row r="2" spans="2:16" x14ac:dyDescent="0.25">
      <c r="I2" s="19" t="s">
        <v>58</v>
      </c>
    </row>
    <row r="3" spans="2:16" x14ac:dyDescent="0.25">
      <c r="I3" s="19"/>
      <c r="P3" s="3" t="s">
        <v>167</v>
      </c>
    </row>
    <row r="4" spans="2:16" x14ac:dyDescent="0.25">
      <c r="C4" t="s">
        <v>51</v>
      </c>
      <c r="P4" s="3" t="s">
        <v>170</v>
      </c>
    </row>
    <row r="5" spans="2:16" x14ac:dyDescent="0.25">
      <c r="C5" t="s">
        <v>1</v>
      </c>
      <c r="D5" t="s">
        <v>149</v>
      </c>
      <c r="P5" s="3" t="s">
        <v>169</v>
      </c>
    </row>
    <row r="6" spans="2:16" x14ac:dyDescent="0.25">
      <c r="B6" t="s">
        <v>42</v>
      </c>
      <c r="C6" t="s">
        <v>78</v>
      </c>
      <c r="D6">
        <v>612</v>
      </c>
      <c r="P6" s="3" t="s">
        <v>168</v>
      </c>
    </row>
    <row r="7" spans="2:16" x14ac:dyDescent="0.25">
      <c r="B7" t="s">
        <v>44</v>
      </c>
      <c r="C7" t="s">
        <v>79</v>
      </c>
      <c r="D7">
        <v>414</v>
      </c>
      <c r="P7" s="3" t="s">
        <v>171</v>
      </c>
    </row>
    <row r="8" spans="2:16" x14ac:dyDescent="0.25">
      <c r="B8" t="s">
        <v>14</v>
      </c>
      <c r="C8" t="s">
        <v>80</v>
      </c>
      <c r="D8">
        <v>300</v>
      </c>
      <c r="P8" s="3" t="s">
        <v>172</v>
      </c>
    </row>
    <row r="9" spans="2:16" x14ac:dyDescent="0.25">
      <c r="B9" t="s">
        <v>15</v>
      </c>
      <c r="C9" t="s">
        <v>81</v>
      </c>
      <c r="D9">
        <v>100</v>
      </c>
    </row>
    <row r="10" spans="2:16" x14ac:dyDescent="0.25">
      <c r="B10" t="s">
        <v>16</v>
      </c>
      <c r="C10" t="s">
        <v>82</v>
      </c>
      <c r="D10">
        <v>400</v>
      </c>
    </row>
    <row r="11" spans="2:16" x14ac:dyDescent="0.25">
      <c r="B11" t="s">
        <v>17</v>
      </c>
      <c r="C11" t="s">
        <v>83</v>
      </c>
      <c r="D11">
        <v>0</v>
      </c>
    </row>
    <row r="12" spans="2:16" x14ac:dyDescent="0.25">
      <c r="B12" t="s">
        <v>18</v>
      </c>
      <c r="C12" t="s">
        <v>84</v>
      </c>
      <c r="D12">
        <v>0</v>
      </c>
    </row>
    <row r="13" spans="2:16" x14ac:dyDescent="0.25">
      <c r="B13" t="s">
        <v>19</v>
      </c>
      <c r="C13" t="s">
        <v>85</v>
      </c>
      <c r="D13">
        <v>0</v>
      </c>
    </row>
    <row r="14" spans="2:16" x14ac:dyDescent="0.25">
      <c r="B14" t="s">
        <v>20</v>
      </c>
      <c r="C14" t="s">
        <v>86</v>
      </c>
      <c r="D14">
        <v>0</v>
      </c>
    </row>
    <row r="15" spans="2:16" x14ac:dyDescent="0.25">
      <c r="B15" t="s">
        <v>21</v>
      </c>
      <c r="C15" t="s">
        <v>87</v>
      </c>
      <c r="D15">
        <v>0</v>
      </c>
    </row>
    <row r="16" spans="2:16" x14ac:dyDescent="0.25">
      <c r="B16" t="s">
        <v>22</v>
      </c>
      <c r="C16" t="s">
        <v>88</v>
      </c>
      <c r="D16">
        <v>48</v>
      </c>
    </row>
    <row r="17" spans="2:4" x14ac:dyDescent="0.25">
      <c r="B17" t="s">
        <v>23</v>
      </c>
      <c r="C17" t="s">
        <v>89</v>
      </c>
      <c r="D17">
        <v>48</v>
      </c>
    </row>
    <row r="18" spans="2:4" x14ac:dyDescent="0.25">
      <c r="B18" t="s">
        <v>24</v>
      </c>
      <c r="C18" t="s">
        <v>90</v>
      </c>
      <c r="D18">
        <v>48</v>
      </c>
    </row>
    <row r="19" spans="2:4" x14ac:dyDescent="0.25">
      <c r="B19" t="s">
        <v>25</v>
      </c>
      <c r="C19" t="s">
        <v>91</v>
      </c>
      <c r="D19">
        <v>48</v>
      </c>
    </row>
    <row r="20" spans="2:4" x14ac:dyDescent="0.25">
      <c r="B20" t="s">
        <v>26</v>
      </c>
      <c r="C20" t="s">
        <v>92</v>
      </c>
      <c r="D20">
        <v>30</v>
      </c>
    </row>
    <row r="21" spans="2:4" x14ac:dyDescent="0.25">
      <c r="B21" t="s">
        <v>27</v>
      </c>
      <c r="C21" t="s">
        <v>93</v>
      </c>
      <c r="D21">
        <v>30</v>
      </c>
    </row>
    <row r="22" spans="2:4" x14ac:dyDescent="0.25">
      <c r="B22" t="s">
        <v>28</v>
      </c>
      <c r="C22" t="s">
        <v>94</v>
      </c>
      <c r="D22">
        <v>196</v>
      </c>
    </row>
    <row r="23" spans="2:4" x14ac:dyDescent="0.25">
      <c r="B23" t="s">
        <v>29</v>
      </c>
      <c r="C23" t="s">
        <v>95</v>
      </c>
      <c r="D23">
        <v>0</v>
      </c>
    </row>
    <row r="24" spans="2:4" x14ac:dyDescent="0.25">
      <c r="B24" t="s">
        <v>30</v>
      </c>
      <c r="C24" t="s">
        <v>96</v>
      </c>
      <c r="D24">
        <v>208</v>
      </c>
    </row>
    <row r="25" spans="2:4" x14ac:dyDescent="0.25">
      <c r="B25" t="s">
        <v>31</v>
      </c>
      <c r="C25" t="s">
        <v>97</v>
      </c>
      <c r="D25">
        <v>208</v>
      </c>
    </row>
    <row r="26" spans="2:4" x14ac:dyDescent="0.25">
      <c r="B26" t="s">
        <v>32</v>
      </c>
      <c r="C26" t="s">
        <v>98</v>
      </c>
      <c r="D26">
        <v>208</v>
      </c>
    </row>
    <row r="27" spans="2:4" x14ac:dyDescent="0.25">
      <c r="B27" t="s">
        <v>33</v>
      </c>
      <c r="C27" t="s">
        <v>99</v>
      </c>
      <c r="D27">
        <v>208</v>
      </c>
    </row>
    <row r="28" spans="2:4" x14ac:dyDescent="0.25">
      <c r="B28" t="s">
        <v>64</v>
      </c>
      <c r="C28" t="s">
        <v>100</v>
      </c>
      <c r="D28">
        <v>300</v>
      </c>
    </row>
    <row r="29" spans="2:4" x14ac:dyDescent="0.25">
      <c r="B29" t="s">
        <v>65</v>
      </c>
      <c r="C29" t="s">
        <v>101</v>
      </c>
      <c r="D29">
        <v>300</v>
      </c>
    </row>
    <row r="30" spans="2:4" x14ac:dyDescent="0.25">
      <c r="B30" t="s">
        <v>66</v>
      </c>
      <c r="C30" t="s">
        <v>102</v>
      </c>
      <c r="D30">
        <v>300</v>
      </c>
    </row>
    <row r="31" spans="2:4" x14ac:dyDescent="0.25">
      <c r="B31" t="s">
        <v>68</v>
      </c>
      <c r="C31" t="s">
        <v>103</v>
      </c>
      <c r="D31">
        <v>300</v>
      </c>
    </row>
    <row r="32" spans="2:4" x14ac:dyDescent="0.25">
      <c r="B32" t="s">
        <v>34</v>
      </c>
      <c r="C32" t="s">
        <v>104</v>
      </c>
      <c r="D32">
        <v>196</v>
      </c>
    </row>
    <row r="33" spans="2:4" x14ac:dyDescent="0.25">
      <c r="B33" t="s">
        <v>35</v>
      </c>
      <c r="C33" t="s">
        <v>105</v>
      </c>
      <c r="D33">
        <v>196</v>
      </c>
    </row>
    <row r="34" spans="2:4" x14ac:dyDescent="0.25">
      <c r="B34" t="s">
        <v>36</v>
      </c>
      <c r="C34" t="s">
        <v>106</v>
      </c>
      <c r="D34">
        <v>196</v>
      </c>
    </row>
    <row r="35" spans="2:4" x14ac:dyDescent="0.25">
      <c r="B35" t="s">
        <v>37</v>
      </c>
      <c r="C35" t="s">
        <v>107</v>
      </c>
      <c r="D35">
        <v>196</v>
      </c>
    </row>
    <row r="36" spans="2:4" x14ac:dyDescent="0.25">
      <c r="B36" t="s">
        <v>38</v>
      </c>
      <c r="C36" t="s">
        <v>108</v>
      </c>
      <c r="D36">
        <v>440</v>
      </c>
    </row>
    <row r="37" spans="2:4" x14ac:dyDescent="0.25">
      <c r="B37" t="s">
        <v>39</v>
      </c>
      <c r="C37" t="s">
        <v>109</v>
      </c>
      <c r="D37">
        <v>0</v>
      </c>
    </row>
    <row r="38" spans="2:4" x14ac:dyDescent="0.25">
      <c r="C38" t="s">
        <v>159</v>
      </c>
      <c r="D38">
        <v>340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selection activeCell="J8" sqref="J8"/>
    </sheetView>
  </sheetViews>
  <sheetFormatPr defaultRowHeight="15" x14ac:dyDescent="0.25"/>
  <cols>
    <col min="1" max="1" width="3.140625" customWidth="1"/>
    <col min="2" max="2" width="16.42578125" customWidth="1"/>
    <col min="3" max="4" width="14" customWidth="1"/>
  </cols>
  <sheetData>
    <row r="1" spans="2:9" x14ac:dyDescent="0.25">
      <c r="I1" t="s">
        <v>173</v>
      </c>
    </row>
    <row r="2" spans="2:9" x14ac:dyDescent="0.25">
      <c r="I2" t="s">
        <v>174</v>
      </c>
    </row>
    <row r="3" spans="2:9" ht="18.75" x14ac:dyDescent="0.3">
      <c r="I3" s="20" t="s">
        <v>175</v>
      </c>
    </row>
    <row r="5" spans="2:9" x14ac:dyDescent="0.25">
      <c r="C5" t="s">
        <v>176</v>
      </c>
    </row>
    <row r="6" spans="2:9" x14ac:dyDescent="0.25">
      <c r="C6" t="s">
        <v>1</v>
      </c>
      <c r="D6" t="s">
        <v>177</v>
      </c>
      <c r="F6" t="s">
        <v>178</v>
      </c>
      <c r="H6" t="s">
        <v>179</v>
      </c>
    </row>
    <row r="7" spans="2:9" x14ac:dyDescent="0.25">
      <c r="B7" t="s">
        <v>42</v>
      </c>
      <c r="C7" t="s">
        <v>78</v>
      </c>
      <c r="D7">
        <v>612</v>
      </c>
      <c r="F7">
        <v>500</v>
      </c>
      <c r="H7" t="b">
        <f>D7=F7</f>
        <v>0</v>
      </c>
    </row>
    <row r="8" spans="2:9" x14ac:dyDescent="0.25">
      <c r="B8" t="s">
        <v>44</v>
      </c>
      <c r="C8" t="s">
        <v>79</v>
      </c>
      <c r="D8">
        <v>414</v>
      </c>
      <c r="F8">
        <v>500</v>
      </c>
      <c r="H8" t="b">
        <f t="shared" ref="H8:H38" si="0">D8=F8</f>
        <v>0</v>
      </c>
    </row>
    <row r="9" spans="2:9" x14ac:dyDescent="0.25">
      <c r="B9" t="s">
        <v>14</v>
      </c>
      <c r="C9" t="s">
        <v>80</v>
      </c>
      <c r="D9">
        <v>200</v>
      </c>
      <c r="F9">
        <v>200</v>
      </c>
      <c r="H9" t="b">
        <f t="shared" si="0"/>
        <v>1</v>
      </c>
    </row>
    <row r="10" spans="2:9" x14ac:dyDescent="0.25">
      <c r="B10" t="s">
        <v>15</v>
      </c>
      <c r="C10" t="s">
        <v>81</v>
      </c>
      <c r="D10">
        <v>200</v>
      </c>
      <c r="F10">
        <v>200</v>
      </c>
      <c r="H10" t="b">
        <f t="shared" si="0"/>
        <v>1</v>
      </c>
    </row>
    <row r="11" spans="2:9" x14ac:dyDescent="0.25">
      <c r="B11" t="s">
        <v>16</v>
      </c>
      <c r="C11" t="s">
        <v>82</v>
      </c>
      <c r="D11">
        <v>400</v>
      </c>
      <c r="F11">
        <v>400</v>
      </c>
      <c r="H11" t="b">
        <f t="shared" si="0"/>
        <v>1</v>
      </c>
    </row>
    <row r="12" spans="2:9" x14ac:dyDescent="0.25">
      <c r="B12" t="s">
        <v>17</v>
      </c>
      <c r="C12" t="s">
        <v>83</v>
      </c>
      <c r="D12">
        <v>200</v>
      </c>
      <c r="F12">
        <v>200</v>
      </c>
      <c r="H12" t="b">
        <f t="shared" si="0"/>
        <v>1</v>
      </c>
    </row>
    <row r="13" spans="2:9" x14ac:dyDescent="0.25">
      <c r="B13" t="s">
        <v>18</v>
      </c>
      <c r="C13" t="s">
        <v>84</v>
      </c>
      <c r="D13">
        <v>200</v>
      </c>
      <c r="F13">
        <v>200</v>
      </c>
      <c r="H13" t="b">
        <f t="shared" si="0"/>
        <v>1</v>
      </c>
    </row>
    <row r="14" spans="2:9" x14ac:dyDescent="0.25">
      <c r="B14" t="s">
        <v>19</v>
      </c>
      <c r="C14" t="s">
        <v>85</v>
      </c>
      <c r="D14">
        <v>200</v>
      </c>
      <c r="F14">
        <v>200</v>
      </c>
      <c r="H14" t="b">
        <f t="shared" si="0"/>
        <v>1</v>
      </c>
    </row>
    <row r="15" spans="2:9" x14ac:dyDescent="0.25">
      <c r="B15" t="s">
        <v>20</v>
      </c>
      <c r="C15" t="s">
        <v>86</v>
      </c>
      <c r="D15">
        <v>0</v>
      </c>
      <c r="F15">
        <v>0</v>
      </c>
      <c r="H15" t="b">
        <f t="shared" si="0"/>
        <v>1</v>
      </c>
    </row>
    <row r="16" spans="2:9" x14ac:dyDescent="0.25">
      <c r="B16" t="s">
        <v>21</v>
      </c>
      <c r="C16" t="s">
        <v>87</v>
      </c>
      <c r="D16">
        <v>0</v>
      </c>
      <c r="F16">
        <v>0</v>
      </c>
      <c r="H16" t="b">
        <f t="shared" si="0"/>
        <v>1</v>
      </c>
    </row>
    <row r="17" spans="2:8" x14ac:dyDescent="0.25">
      <c r="B17" t="s">
        <v>22</v>
      </c>
      <c r="C17" t="s">
        <v>88</v>
      </c>
      <c r="D17">
        <v>32</v>
      </c>
      <c r="F17">
        <v>32</v>
      </c>
      <c r="H17" t="b">
        <f t="shared" si="0"/>
        <v>1</v>
      </c>
    </row>
    <row r="18" spans="2:8" x14ac:dyDescent="0.25">
      <c r="B18" t="s">
        <v>23</v>
      </c>
      <c r="C18" t="s">
        <v>89</v>
      </c>
      <c r="D18">
        <v>32</v>
      </c>
      <c r="F18">
        <v>32</v>
      </c>
      <c r="H18" t="b">
        <f t="shared" si="0"/>
        <v>1</v>
      </c>
    </row>
    <row r="19" spans="2:8" x14ac:dyDescent="0.25">
      <c r="B19" t="s">
        <v>24</v>
      </c>
      <c r="C19" t="s">
        <v>90</v>
      </c>
      <c r="D19">
        <v>32</v>
      </c>
      <c r="F19">
        <v>32</v>
      </c>
      <c r="H19" t="b">
        <f t="shared" si="0"/>
        <v>1</v>
      </c>
    </row>
    <row r="20" spans="2:8" x14ac:dyDescent="0.25">
      <c r="B20" t="s">
        <v>25</v>
      </c>
      <c r="C20" t="s">
        <v>91</v>
      </c>
      <c r="D20">
        <v>32</v>
      </c>
      <c r="F20">
        <v>32</v>
      </c>
      <c r="H20" t="b">
        <f t="shared" si="0"/>
        <v>1</v>
      </c>
    </row>
    <row r="21" spans="2:8" x14ac:dyDescent="0.25">
      <c r="B21" t="s">
        <v>26</v>
      </c>
      <c r="C21" t="s">
        <v>92</v>
      </c>
      <c r="D21">
        <v>0</v>
      </c>
      <c r="F21">
        <v>0</v>
      </c>
      <c r="H21" t="b">
        <f t="shared" si="0"/>
        <v>1</v>
      </c>
    </row>
    <row r="22" spans="2:8" x14ac:dyDescent="0.25">
      <c r="B22" t="s">
        <v>27</v>
      </c>
      <c r="C22" t="s">
        <v>93</v>
      </c>
      <c r="D22">
        <v>0</v>
      </c>
      <c r="F22">
        <v>0</v>
      </c>
      <c r="H22" t="b">
        <f t="shared" si="0"/>
        <v>1</v>
      </c>
    </row>
    <row r="23" spans="2:8" x14ac:dyDescent="0.25">
      <c r="B23" t="s">
        <v>28</v>
      </c>
      <c r="C23" t="s">
        <v>94</v>
      </c>
      <c r="D23">
        <v>160</v>
      </c>
      <c r="F23">
        <v>160</v>
      </c>
      <c r="H23" t="b">
        <f t="shared" si="0"/>
        <v>1</v>
      </c>
    </row>
    <row r="24" spans="2:8" x14ac:dyDescent="0.25">
      <c r="B24" t="s">
        <v>29</v>
      </c>
      <c r="C24" t="s">
        <v>95</v>
      </c>
      <c r="D24">
        <v>200</v>
      </c>
      <c r="F24">
        <v>200</v>
      </c>
      <c r="H24" t="b">
        <f t="shared" si="0"/>
        <v>1</v>
      </c>
    </row>
    <row r="25" spans="2:8" x14ac:dyDescent="0.25">
      <c r="B25" t="s">
        <v>30</v>
      </c>
      <c r="C25" t="s">
        <v>96</v>
      </c>
      <c r="D25">
        <v>234</v>
      </c>
      <c r="F25">
        <v>234</v>
      </c>
      <c r="H25" t="b">
        <f t="shared" si="0"/>
        <v>1</v>
      </c>
    </row>
    <row r="26" spans="2:8" x14ac:dyDescent="0.25">
      <c r="B26" t="s">
        <v>31</v>
      </c>
      <c r="C26" t="s">
        <v>97</v>
      </c>
      <c r="D26">
        <v>234</v>
      </c>
      <c r="F26">
        <v>234</v>
      </c>
      <c r="H26" t="b">
        <f t="shared" si="0"/>
        <v>1</v>
      </c>
    </row>
    <row r="27" spans="2:8" x14ac:dyDescent="0.25">
      <c r="B27" t="s">
        <v>32</v>
      </c>
      <c r="C27" t="s">
        <v>98</v>
      </c>
      <c r="D27">
        <v>234</v>
      </c>
      <c r="F27">
        <v>234</v>
      </c>
      <c r="H27" t="b">
        <f t="shared" si="0"/>
        <v>1</v>
      </c>
    </row>
    <row r="28" spans="2:8" x14ac:dyDescent="0.25">
      <c r="B28" t="s">
        <v>33</v>
      </c>
      <c r="C28" t="s">
        <v>99</v>
      </c>
      <c r="D28">
        <v>234</v>
      </c>
      <c r="F28">
        <v>234</v>
      </c>
      <c r="H28" t="b">
        <f t="shared" si="0"/>
        <v>1</v>
      </c>
    </row>
    <row r="29" spans="2:8" x14ac:dyDescent="0.25">
      <c r="B29" t="s">
        <v>69</v>
      </c>
      <c r="C29" t="s">
        <v>100</v>
      </c>
      <c r="D29">
        <v>192</v>
      </c>
      <c r="F29">
        <v>192</v>
      </c>
      <c r="H29" t="b">
        <f t="shared" si="0"/>
        <v>1</v>
      </c>
    </row>
    <row r="30" spans="2:8" x14ac:dyDescent="0.25">
      <c r="B30" t="s">
        <v>65</v>
      </c>
      <c r="C30" t="s">
        <v>101</v>
      </c>
      <c r="D30">
        <v>192</v>
      </c>
      <c r="F30">
        <v>192</v>
      </c>
      <c r="H30" t="b">
        <f t="shared" si="0"/>
        <v>1</v>
      </c>
    </row>
    <row r="31" spans="2:8" x14ac:dyDescent="0.25">
      <c r="B31" t="s">
        <v>66</v>
      </c>
      <c r="C31" t="s">
        <v>102</v>
      </c>
      <c r="D31">
        <v>192</v>
      </c>
      <c r="F31">
        <v>192</v>
      </c>
      <c r="H31" t="b">
        <f t="shared" si="0"/>
        <v>1</v>
      </c>
    </row>
    <row r="32" spans="2:8" x14ac:dyDescent="0.25">
      <c r="B32" t="s">
        <v>68</v>
      </c>
      <c r="C32" t="s">
        <v>103</v>
      </c>
      <c r="D32">
        <v>192</v>
      </c>
      <c r="F32">
        <v>192</v>
      </c>
      <c r="H32" t="b">
        <f t="shared" si="0"/>
        <v>1</v>
      </c>
    </row>
    <row r="33" spans="2:8" x14ac:dyDescent="0.25">
      <c r="B33" t="s">
        <v>34</v>
      </c>
      <c r="C33" t="s">
        <v>104</v>
      </c>
      <c r="D33">
        <v>160</v>
      </c>
      <c r="F33">
        <v>160</v>
      </c>
      <c r="H33" t="b">
        <f t="shared" si="0"/>
        <v>1</v>
      </c>
    </row>
    <row r="34" spans="2:8" x14ac:dyDescent="0.25">
      <c r="B34" t="s">
        <v>35</v>
      </c>
      <c r="C34" t="s">
        <v>105</v>
      </c>
      <c r="D34">
        <v>160</v>
      </c>
      <c r="F34">
        <v>160</v>
      </c>
      <c r="H34" t="b">
        <f t="shared" si="0"/>
        <v>1</v>
      </c>
    </row>
    <row r="35" spans="2:8" x14ac:dyDescent="0.25">
      <c r="B35" t="s">
        <v>36</v>
      </c>
      <c r="C35" t="s">
        <v>106</v>
      </c>
      <c r="D35">
        <v>160</v>
      </c>
      <c r="F35">
        <v>160</v>
      </c>
      <c r="H35" t="b">
        <f t="shared" si="0"/>
        <v>1</v>
      </c>
    </row>
    <row r="36" spans="2:8" x14ac:dyDescent="0.25">
      <c r="B36" t="s">
        <v>37</v>
      </c>
      <c r="C36" t="s">
        <v>107</v>
      </c>
      <c r="D36">
        <v>160</v>
      </c>
      <c r="F36">
        <v>160</v>
      </c>
      <c r="H36" t="b">
        <f t="shared" si="0"/>
        <v>1</v>
      </c>
    </row>
    <row r="37" spans="2:8" x14ac:dyDescent="0.25">
      <c r="B37" t="s">
        <v>38</v>
      </c>
      <c r="C37" t="s">
        <v>108</v>
      </c>
      <c r="D37">
        <v>400</v>
      </c>
      <c r="F37">
        <v>400</v>
      </c>
      <c r="H37" t="b">
        <f t="shared" si="0"/>
        <v>1</v>
      </c>
    </row>
    <row r="38" spans="2:8" x14ac:dyDescent="0.25">
      <c r="B38" t="s">
        <v>39</v>
      </c>
      <c r="C38" t="s">
        <v>109</v>
      </c>
      <c r="D38">
        <v>0</v>
      </c>
      <c r="F38">
        <v>0</v>
      </c>
      <c r="H38" t="b">
        <f t="shared" si="0"/>
        <v>1</v>
      </c>
    </row>
    <row r="39" spans="2:8" x14ac:dyDescent="0.25">
      <c r="C39" t="s">
        <v>159</v>
      </c>
      <c r="D39">
        <v>400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6"/>
  <sheetViews>
    <sheetView workbookViewId="0">
      <selection activeCell="F5" sqref="F5"/>
    </sheetView>
  </sheetViews>
  <sheetFormatPr defaultRowHeight="15" x14ac:dyDescent="0.25"/>
  <cols>
    <col min="3" max="3" width="16" customWidth="1"/>
  </cols>
  <sheetData>
    <row r="1" spans="3:10" ht="28.5" x14ac:dyDescent="0.45">
      <c r="C1" s="21" t="s">
        <v>154</v>
      </c>
    </row>
    <row r="2" spans="3:10" ht="15.75" x14ac:dyDescent="0.25">
      <c r="F2" s="6"/>
      <c r="G2" s="6"/>
      <c r="H2" s="6"/>
      <c r="I2" s="7" t="s">
        <v>47</v>
      </c>
      <c r="J2">
        <v>54</v>
      </c>
    </row>
    <row r="3" spans="3:10" x14ac:dyDescent="0.25">
      <c r="D3" t="s">
        <v>150</v>
      </c>
    </row>
    <row r="4" spans="3:10" x14ac:dyDescent="0.25">
      <c r="C4" t="s">
        <v>153</v>
      </c>
      <c r="D4">
        <v>2</v>
      </c>
    </row>
    <row r="5" spans="3:10" x14ac:dyDescent="0.25">
      <c r="C5" t="s">
        <v>151</v>
      </c>
      <c r="D5">
        <v>41</v>
      </c>
    </row>
    <row r="6" spans="3:10" x14ac:dyDescent="0.25">
      <c r="C6" t="s">
        <v>152</v>
      </c>
      <c r="D6">
        <v>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G4" sqref="G4"/>
    </sheetView>
  </sheetViews>
  <sheetFormatPr defaultRowHeight="15" x14ac:dyDescent="0.25"/>
  <cols>
    <col min="1" max="1" width="6.5703125" customWidth="1"/>
    <col min="2" max="2" width="16.42578125" customWidth="1"/>
  </cols>
  <sheetData>
    <row r="2" spans="2:12" x14ac:dyDescent="0.25">
      <c r="L2" s="8" t="s">
        <v>49</v>
      </c>
    </row>
    <row r="3" spans="2:12" x14ac:dyDescent="0.25">
      <c r="L3" s="8"/>
    </row>
    <row r="4" spans="2:12" x14ac:dyDescent="0.25">
      <c r="D4" t="s">
        <v>151</v>
      </c>
      <c r="E4" t="s">
        <v>152</v>
      </c>
    </row>
    <row r="5" spans="2:12" x14ac:dyDescent="0.25">
      <c r="B5" t="s">
        <v>42</v>
      </c>
      <c r="C5" t="s">
        <v>78</v>
      </c>
      <c r="D5">
        <v>0</v>
      </c>
      <c r="E5">
        <v>0</v>
      </c>
    </row>
    <row r="6" spans="2:12" x14ac:dyDescent="0.25">
      <c r="B6" t="s">
        <v>44</v>
      </c>
      <c r="C6" t="s">
        <v>79</v>
      </c>
      <c r="D6">
        <v>0</v>
      </c>
      <c r="E6">
        <v>0</v>
      </c>
    </row>
    <row r="7" spans="2:12" x14ac:dyDescent="0.25">
      <c r="B7" t="s">
        <v>14</v>
      </c>
      <c r="C7" t="s">
        <v>80</v>
      </c>
      <c r="D7">
        <v>0</v>
      </c>
      <c r="E7">
        <v>0</v>
      </c>
    </row>
    <row r="8" spans="2:12" x14ac:dyDescent="0.25">
      <c r="B8" t="s">
        <v>15</v>
      </c>
      <c r="C8" t="s">
        <v>81</v>
      </c>
      <c r="D8">
        <v>0</v>
      </c>
      <c r="E8">
        <v>0</v>
      </c>
    </row>
    <row r="9" spans="2:12" x14ac:dyDescent="0.25">
      <c r="B9" t="s">
        <v>16</v>
      </c>
      <c r="C9" t="s">
        <v>82</v>
      </c>
      <c r="D9">
        <v>0</v>
      </c>
      <c r="E9">
        <v>0</v>
      </c>
    </row>
    <row r="10" spans="2:12" x14ac:dyDescent="0.25">
      <c r="B10" t="s">
        <v>17</v>
      </c>
      <c r="C10" t="s">
        <v>83</v>
      </c>
      <c r="D10">
        <v>0</v>
      </c>
      <c r="E10">
        <v>0</v>
      </c>
    </row>
    <row r="11" spans="2:12" x14ac:dyDescent="0.25">
      <c r="B11" t="s">
        <v>18</v>
      </c>
      <c r="C11" t="s">
        <v>84</v>
      </c>
      <c r="D11">
        <v>0</v>
      </c>
      <c r="E11">
        <v>0</v>
      </c>
    </row>
    <row r="12" spans="2:12" x14ac:dyDescent="0.25">
      <c r="B12" t="s">
        <v>19</v>
      </c>
      <c r="C12" t="s">
        <v>85</v>
      </c>
      <c r="D12">
        <v>0</v>
      </c>
      <c r="E12">
        <v>0</v>
      </c>
    </row>
    <row r="13" spans="2:12" x14ac:dyDescent="0.25">
      <c r="B13" t="s">
        <v>20</v>
      </c>
      <c r="C13" t="s">
        <v>86</v>
      </c>
      <c r="D13">
        <v>0</v>
      </c>
      <c r="E13">
        <v>0</v>
      </c>
    </row>
    <row r="14" spans="2:12" x14ac:dyDescent="0.25">
      <c r="B14" t="s">
        <v>21</v>
      </c>
      <c r="C14" t="s">
        <v>87</v>
      </c>
      <c r="D14">
        <v>0</v>
      </c>
      <c r="E14">
        <v>0</v>
      </c>
    </row>
    <row r="15" spans="2:12" x14ac:dyDescent="0.25">
      <c r="B15" t="s">
        <v>22</v>
      </c>
      <c r="C15" t="s">
        <v>88</v>
      </c>
      <c r="D15">
        <v>0.5</v>
      </c>
      <c r="E15">
        <v>0.5</v>
      </c>
    </row>
    <row r="16" spans="2:12" x14ac:dyDescent="0.25">
      <c r="B16" t="s">
        <v>23</v>
      </c>
      <c r="C16" t="s">
        <v>89</v>
      </c>
      <c r="D16">
        <v>0</v>
      </c>
      <c r="E16">
        <v>0</v>
      </c>
    </row>
    <row r="17" spans="2:5" x14ac:dyDescent="0.25">
      <c r="B17" t="s">
        <v>24</v>
      </c>
      <c r="C17" t="s">
        <v>90</v>
      </c>
      <c r="D17">
        <v>0</v>
      </c>
      <c r="E17">
        <v>0</v>
      </c>
    </row>
    <row r="18" spans="2:5" x14ac:dyDescent="0.25">
      <c r="B18" t="s">
        <v>25</v>
      </c>
      <c r="C18" t="s">
        <v>91</v>
      </c>
      <c r="D18">
        <v>3</v>
      </c>
      <c r="E18">
        <v>3</v>
      </c>
    </row>
    <row r="19" spans="2:5" x14ac:dyDescent="0.25">
      <c r="B19" t="s">
        <v>26</v>
      </c>
      <c r="C19" t="s">
        <v>92</v>
      </c>
      <c r="D19">
        <v>0</v>
      </c>
      <c r="E19">
        <v>0</v>
      </c>
    </row>
    <row r="20" spans="2:5" x14ac:dyDescent="0.25">
      <c r="B20" t="s">
        <v>27</v>
      </c>
      <c r="C20" t="s">
        <v>93</v>
      </c>
      <c r="D20">
        <v>0</v>
      </c>
      <c r="E20">
        <v>0</v>
      </c>
    </row>
    <row r="21" spans="2:5" x14ac:dyDescent="0.25">
      <c r="B21" t="s">
        <v>28</v>
      </c>
      <c r="C21" t="s">
        <v>94</v>
      </c>
      <c r="D21">
        <v>0</v>
      </c>
      <c r="E21">
        <v>0</v>
      </c>
    </row>
    <row r="22" spans="2:5" x14ac:dyDescent="0.25">
      <c r="B22" t="s">
        <v>29</v>
      </c>
      <c r="C22" t="s">
        <v>95</v>
      </c>
      <c r="D22">
        <v>0</v>
      </c>
      <c r="E22">
        <v>0</v>
      </c>
    </row>
    <row r="23" spans="2:5" x14ac:dyDescent="0.25">
      <c r="B23" t="s">
        <v>30</v>
      </c>
      <c r="C23" t="s">
        <v>96</v>
      </c>
      <c r="D23">
        <v>8</v>
      </c>
      <c r="E23">
        <v>9</v>
      </c>
    </row>
    <row r="24" spans="2:5" x14ac:dyDescent="0.25">
      <c r="B24" t="s">
        <v>31</v>
      </c>
      <c r="C24" t="s">
        <v>97</v>
      </c>
      <c r="D24" s="24">
        <v>1</v>
      </c>
      <c r="E24">
        <v>2</v>
      </c>
    </row>
    <row r="25" spans="2:5" x14ac:dyDescent="0.25">
      <c r="B25" t="s">
        <v>32</v>
      </c>
      <c r="C25" t="s">
        <v>98</v>
      </c>
      <c r="D25">
        <v>14</v>
      </c>
      <c r="E25">
        <v>16</v>
      </c>
    </row>
    <row r="26" spans="2:5" x14ac:dyDescent="0.25">
      <c r="B26" t="s">
        <v>33</v>
      </c>
      <c r="C26" t="s">
        <v>99</v>
      </c>
      <c r="D26">
        <v>0</v>
      </c>
      <c r="E26">
        <v>0</v>
      </c>
    </row>
    <row r="27" spans="2:5" x14ac:dyDescent="0.25">
      <c r="B27" t="s">
        <v>69</v>
      </c>
      <c r="C27" t="s">
        <v>100</v>
      </c>
      <c r="D27">
        <v>13</v>
      </c>
      <c r="E27">
        <v>15</v>
      </c>
    </row>
    <row r="28" spans="2:5" x14ac:dyDescent="0.25">
      <c r="B28" t="s">
        <v>65</v>
      </c>
      <c r="C28" t="s">
        <v>101</v>
      </c>
      <c r="D28">
        <v>0</v>
      </c>
      <c r="E28">
        <v>0</v>
      </c>
    </row>
    <row r="29" spans="2:5" x14ac:dyDescent="0.25">
      <c r="B29" t="s">
        <v>66</v>
      </c>
      <c r="C29" t="s">
        <v>102</v>
      </c>
      <c r="D29">
        <v>0</v>
      </c>
      <c r="E29">
        <v>0</v>
      </c>
    </row>
    <row r="30" spans="2:5" x14ac:dyDescent="0.25">
      <c r="B30" t="s">
        <v>68</v>
      </c>
      <c r="C30" t="s">
        <v>103</v>
      </c>
      <c r="D30">
        <v>0</v>
      </c>
      <c r="E30">
        <v>0</v>
      </c>
    </row>
    <row r="31" spans="2:5" x14ac:dyDescent="0.25">
      <c r="B31" t="s">
        <v>34</v>
      </c>
      <c r="C31" t="s">
        <v>104</v>
      </c>
      <c r="D31">
        <v>0</v>
      </c>
      <c r="E31">
        <v>0</v>
      </c>
    </row>
    <row r="32" spans="2:5" x14ac:dyDescent="0.25">
      <c r="B32" t="s">
        <v>35</v>
      </c>
      <c r="C32" t="s">
        <v>105</v>
      </c>
      <c r="D32">
        <v>0</v>
      </c>
      <c r="E32">
        <v>0</v>
      </c>
    </row>
    <row r="33" spans="2:5" x14ac:dyDescent="0.25">
      <c r="B33" t="s">
        <v>36</v>
      </c>
      <c r="C33" t="s">
        <v>106</v>
      </c>
      <c r="D33">
        <v>0</v>
      </c>
      <c r="E33">
        <v>0</v>
      </c>
    </row>
    <row r="34" spans="2:5" x14ac:dyDescent="0.25">
      <c r="B34" t="s">
        <v>37</v>
      </c>
      <c r="C34" t="s">
        <v>107</v>
      </c>
      <c r="D34">
        <v>0</v>
      </c>
      <c r="E34">
        <v>0</v>
      </c>
    </row>
    <row r="35" spans="2:5" x14ac:dyDescent="0.25">
      <c r="B35" t="s">
        <v>38</v>
      </c>
      <c r="C35" t="s">
        <v>108</v>
      </c>
      <c r="D35" s="25">
        <v>1</v>
      </c>
      <c r="E35">
        <v>0</v>
      </c>
    </row>
    <row r="36" spans="2:5" x14ac:dyDescent="0.25">
      <c r="B36" t="s">
        <v>39</v>
      </c>
      <c r="C36" t="s">
        <v>109</v>
      </c>
      <c r="D36" s="25">
        <v>1</v>
      </c>
      <c r="E36">
        <v>0</v>
      </c>
    </row>
    <row r="37" spans="2:5" x14ac:dyDescent="0.25">
      <c r="C37" t="s">
        <v>159</v>
      </c>
      <c r="D37">
        <v>1</v>
      </c>
      <c r="E37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E2" sqref="E2"/>
    </sheetView>
  </sheetViews>
  <sheetFormatPr defaultRowHeight="15" x14ac:dyDescent="0.25"/>
  <cols>
    <col min="2" max="2" width="19.85546875" customWidth="1"/>
  </cols>
  <sheetData>
    <row r="1" spans="2:10" ht="28.5" x14ac:dyDescent="0.45">
      <c r="B1" s="21" t="s">
        <v>154</v>
      </c>
    </row>
    <row r="2" spans="2:10" ht="21" x14ac:dyDescent="0.35">
      <c r="D2">
        <f>NumberOfPanel!D5</f>
        <v>41</v>
      </c>
      <c r="E2">
        <f>NumberOfPanel!D6</f>
        <v>13</v>
      </c>
      <c r="J2" t="s">
        <v>48</v>
      </c>
    </row>
    <row r="3" spans="2:10" ht="18.75" x14ac:dyDescent="0.3">
      <c r="J3" s="20" t="s">
        <v>155</v>
      </c>
    </row>
    <row r="4" spans="2:10" x14ac:dyDescent="0.25">
      <c r="D4" t="s">
        <v>151</v>
      </c>
      <c r="E4" t="s">
        <v>152</v>
      </c>
    </row>
    <row r="5" spans="2:10" x14ac:dyDescent="0.25">
      <c r="B5" t="s">
        <v>42</v>
      </c>
      <c r="C5" t="s">
        <v>78</v>
      </c>
      <c r="D5">
        <v>0</v>
      </c>
      <c r="E5">
        <v>0</v>
      </c>
    </row>
    <row r="6" spans="2:10" x14ac:dyDescent="0.25">
      <c r="B6" t="s">
        <v>44</v>
      </c>
      <c r="C6" t="s">
        <v>79</v>
      </c>
      <c r="D6">
        <v>0</v>
      </c>
      <c r="E6">
        <v>0</v>
      </c>
    </row>
    <row r="7" spans="2:10" x14ac:dyDescent="0.25">
      <c r="B7" t="s">
        <v>14</v>
      </c>
      <c r="C7" t="s">
        <v>80</v>
      </c>
      <c r="D7">
        <v>0</v>
      </c>
      <c r="E7">
        <v>0</v>
      </c>
    </row>
    <row r="8" spans="2:10" x14ac:dyDescent="0.25">
      <c r="B8" t="s">
        <v>15</v>
      </c>
      <c r="C8" t="s">
        <v>81</v>
      </c>
      <c r="D8">
        <v>0</v>
      </c>
      <c r="E8">
        <v>0</v>
      </c>
    </row>
    <row r="9" spans="2:10" x14ac:dyDescent="0.25">
      <c r="B9" t="s">
        <v>16</v>
      </c>
      <c r="C9" t="s">
        <v>82</v>
      </c>
      <c r="D9">
        <v>0</v>
      </c>
      <c r="E9">
        <v>0</v>
      </c>
    </row>
    <row r="10" spans="2:10" x14ac:dyDescent="0.25">
      <c r="B10" t="s">
        <v>17</v>
      </c>
      <c r="C10" t="s">
        <v>83</v>
      </c>
      <c r="D10">
        <v>0</v>
      </c>
      <c r="E10">
        <v>0</v>
      </c>
    </row>
    <row r="11" spans="2:10" x14ac:dyDescent="0.25">
      <c r="B11" t="s">
        <v>18</v>
      </c>
      <c r="C11" t="s">
        <v>84</v>
      </c>
      <c r="D11">
        <v>0</v>
      </c>
      <c r="E11">
        <v>0</v>
      </c>
    </row>
    <row r="12" spans="2:10" x14ac:dyDescent="0.25">
      <c r="B12" t="s">
        <v>19</v>
      </c>
      <c r="C12" t="s">
        <v>85</v>
      </c>
      <c r="D12">
        <v>0</v>
      </c>
      <c r="E12">
        <v>0</v>
      </c>
    </row>
    <row r="13" spans="2:10" x14ac:dyDescent="0.25">
      <c r="B13" t="s">
        <v>20</v>
      </c>
      <c r="C13" t="s">
        <v>86</v>
      </c>
      <c r="D13">
        <v>0</v>
      </c>
      <c r="E13">
        <v>0</v>
      </c>
    </row>
    <row r="14" spans="2:10" x14ac:dyDescent="0.25">
      <c r="B14" t="s">
        <v>21</v>
      </c>
      <c r="C14" t="s">
        <v>87</v>
      </c>
      <c r="D14">
        <v>0</v>
      </c>
      <c r="E14">
        <v>0</v>
      </c>
    </row>
    <row r="15" spans="2:10" x14ac:dyDescent="0.25">
      <c r="B15" t="s">
        <v>22</v>
      </c>
      <c r="C15" t="s">
        <v>88</v>
      </c>
      <c r="D15">
        <v>72</v>
      </c>
      <c r="E15">
        <v>64</v>
      </c>
    </row>
    <row r="16" spans="2:10" x14ac:dyDescent="0.25">
      <c r="B16" t="s">
        <v>23</v>
      </c>
      <c r="C16" t="s">
        <v>89</v>
      </c>
      <c r="D16">
        <v>72</v>
      </c>
      <c r="E16">
        <v>64</v>
      </c>
    </row>
    <row r="17" spans="2:5" x14ac:dyDescent="0.25">
      <c r="B17" t="s">
        <v>24</v>
      </c>
      <c r="C17" t="s">
        <v>90</v>
      </c>
      <c r="D17">
        <v>108</v>
      </c>
      <c r="E17">
        <f>64*1.5</f>
        <v>96</v>
      </c>
    </row>
    <row r="18" spans="2:5" x14ac:dyDescent="0.25">
      <c r="B18" t="s">
        <v>25</v>
      </c>
      <c r="C18" t="s">
        <v>91</v>
      </c>
      <c r="D18">
        <v>108</v>
      </c>
      <c r="E18">
        <v>96</v>
      </c>
    </row>
    <row r="19" spans="2:5" x14ac:dyDescent="0.25">
      <c r="B19" t="s">
        <v>26</v>
      </c>
      <c r="C19" t="s">
        <v>92</v>
      </c>
      <c r="D19">
        <v>144</v>
      </c>
      <c r="E19">
        <f>64*2</f>
        <v>128</v>
      </c>
    </row>
    <row r="20" spans="2:5" x14ac:dyDescent="0.25">
      <c r="B20" t="s">
        <v>27</v>
      </c>
      <c r="C20" t="s">
        <v>93</v>
      </c>
      <c r="D20">
        <v>144</v>
      </c>
      <c r="E20">
        <v>128</v>
      </c>
    </row>
    <row r="21" spans="2:5" x14ac:dyDescent="0.25">
      <c r="B21" t="s">
        <v>28</v>
      </c>
      <c r="C21" t="s">
        <v>94</v>
      </c>
      <c r="D21">
        <v>0</v>
      </c>
      <c r="E21">
        <v>0</v>
      </c>
    </row>
    <row r="22" spans="2:5" x14ac:dyDescent="0.25">
      <c r="B22" t="s">
        <v>29</v>
      </c>
      <c r="C22" t="s">
        <v>95</v>
      </c>
      <c r="D22">
        <v>0</v>
      </c>
      <c r="E22">
        <v>0</v>
      </c>
    </row>
    <row r="23" spans="2:5" x14ac:dyDescent="0.25">
      <c r="B23" t="s">
        <v>30</v>
      </c>
      <c r="C23" t="s">
        <v>96</v>
      </c>
      <c r="D23">
        <v>72</v>
      </c>
      <c r="E23">
        <v>64</v>
      </c>
    </row>
    <row r="24" spans="2:5" x14ac:dyDescent="0.25">
      <c r="B24" t="s">
        <v>31</v>
      </c>
      <c r="C24" t="s">
        <v>97</v>
      </c>
      <c r="D24">
        <v>72</v>
      </c>
      <c r="E24">
        <v>64</v>
      </c>
    </row>
    <row r="25" spans="2:5" x14ac:dyDescent="0.25">
      <c r="B25" t="s">
        <v>32</v>
      </c>
      <c r="C25" t="s">
        <v>98</v>
      </c>
      <c r="D25">
        <v>72</v>
      </c>
      <c r="E25">
        <v>64</v>
      </c>
    </row>
    <row r="26" spans="2:5" x14ac:dyDescent="0.25">
      <c r="B26" t="s">
        <v>33</v>
      </c>
      <c r="C26" t="s">
        <v>99</v>
      </c>
      <c r="D26">
        <v>72</v>
      </c>
      <c r="E26">
        <v>64</v>
      </c>
    </row>
    <row r="27" spans="2:5" x14ac:dyDescent="0.25">
      <c r="B27" t="s">
        <v>69</v>
      </c>
      <c r="C27" t="s">
        <v>100</v>
      </c>
      <c r="D27">
        <v>72</v>
      </c>
      <c r="E27">
        <v>64</v>
      </c>
    </row>
    <row r="28" spans="2:5" x14ac:dyDescent="0.25">
      <c r="B28" t="s">
        <v>65</v>
      </c>
      <c r="C28" t="s">
        <v>101</v>
      </c>
      <c r="D28">
        <v>72</v>
      </c>
      <c r="E28">
        <v>64</v>
      </c>
    </row>
    <row r="29" spans="2:5" x14ac:dyDescent="0.25">
      <c r="B29" t="s">
        <v>66</v>
      </c>
      <c r="C29" t="s">
        <v>102</v>
      </c>
      <c r="D29">
        <v>72</v>
      </c>
      <c r="E29">
        <v>64</v>
      </c>
    </row>
    <row r="30" spans="2:5" x14ac:dyDescent="0.25">
      <c r="B30" t="s">
        <v>68</v>
      </c>
      <c r="C30" t="s">
        <v>103</v>
      </c>
      <c r="D30">
        <v>72</v>
      </c>
      <c r="E30">
        <v>64</v>
      </c>
    </row>
    <row r="31" spans="2:5" x14ac:dyDescent="0.25">
      <c r="B31" t="s">
        <v>34</v>
      </c>
      <c r="C31" t="s">
        <v>104</v>
      </c>
      <c r="D31">
        <v>72</v>
      </c>
      <c r="E31">
        <v>64</v>
      </c>
    </row>
    <row r="32" spans="2:5" x14ac:dyDescent="0.25">
      <c r="B32" t="s">
        <v>35</v>
      </c>
      <c r="C32" t="s">
        <v>105</v>
      </c>
      <c r="D32">
        <v>72</v>
      </c>
      <c r="E32">
        <v>64</v>
      </c>
    </row>
    <row r="33" spans="2:8" x14ac:dyDescent="0.25">
      <c r="B33" t="s">
        <v>36</v>
      </c>
      <c r="C33" t="s">
        <v>106</v>
      </c>
      <c r="D33">
        <v>72</v>
      </c>
      <c r="E33">
        <v>64</v>
      </c>
    </row>
    <row r="34" spans="2:8" x14ac:dyDescent="0.25">
      <c r="B34" t="s">
        <v>37</v>
      </c>
      <c r="C34" t="s">
        <v>107</v>
      </c>
      <c r="D34">
        <v>72</v>
      </c>
      <c r="E34">
        <v>64</v>
      </c>
    </row>
    <row r="35" spans="2:8" x14ac:dyDescent="0.25">
      <c r="B35" s="2" t="s">
        <v>38</v>
      </c>
      <c r="C35" t="s">
        <v>108</v>
      </c>
      <c r="D35" s="2">
        <v>72</v>
      </c>
      <c r="E35" s="2">
        <v>64</v>
      </c>
      <c r="F35" s="2"/>
      <c r="G35" s="2"/>
      <c r="H35" s="2"/>
    </row>
    <row r="36" spans="2:8" x14ac:dyDescent="0.25">
      <c r="B36" s="2" t="s">
        <v>39</v>
      </c>
      <c r="C36" t="s">
        <v>109</v>
      </c>
      <c r="D36" s="2">
        <v>72</v>
      </c>
      <c r="E36" s="2">
        <v>64</v>
      </c>
      <c r="F36" s="2"/>
      <c r="G36" s="2"/>
      <c r="H36" s="2"/>
    </row>
    <row r="37" spans="2:8" x14ac:dyDescent="0.25">
      <c r="B37" s="2"/>
      <c r="C37" t="s">
        <v>159</v>
      </c>
      <c r="D37" s="2">
        <v>144</v>
      </c>
      <c r="E37" s="2">
        <v>128</v>
      </c>
      <c r="F37" s="2"/>
      <c r="G37" s="2"/>
      <c r="H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7"/>
  <sheetViews>
    <sheetView workbookViewId="0">
      <selection activeCell="D2" sqref="D2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3" spans="2:16" x14ac:dyDescent="0.25">
      <c r="C3" t="s">
        <v>0</v>
      </c>
    </row>
    <row r="4" spans="2:16" x14ac:dyDescent="0.25">
      <c r="B4" t="s">
        <v>114</v>
      </c>
      <c r="C4" t="s">
        <v>1</v>
      </c>
      <c r="D4" t="s">
        <v>116</v>
      </c>
      <c r="E4" t="s">
        <v>117</v>
      </c>
      <c r="F4" t="s">
        <v>118</v>
      </c>
      <c r="G4" t="s">
        <v>119</v>
      </c>
      <c r="H4" t="s">
        <v>120</v>
      </c>
      <c r="I4" t="s">
        <v>121</v>
      </c>
      <c r="J4" t="s">
        <v>122</v>
      </c>
      <c r="K4" t="s">
        <v>123</v>
      </c>
    </row>
    <row r="5" spans="2:16" x14ac:dyDescent="0.25">
      <c r="B5" t="s">
        <v>42</v>
      </c>
      <c r="C5" t="s">
        <v>78</v>
      </c>
      <c r="D5">
        <f>SUM(E5:K5)</f>
        <v>3060</v>
      </c>
      <c r="E5">
        <v>612</v>
      </c>
      <c r="F5">
        <v>612</v>
      </c>
      <c r="G5">
        <v>612</v>
      </c>
      <c r="H5">
        <v>612</v>
      </c>
      <c r="I5">
        <v>612</v>
      </c>
      <c r="J5">
        <v>0</v>
      </c>
      <c r="K5">
        <v>0</v>
      </c>
    </row>
    <row r="6" spans="2:16" x14ac:dyDescent="0.25">
      <c r="B6" t="s">
        <v>44</v>
      </c>
      <c r="C6" t="s">
        <v>79</v>
      </c>
      <c r="D6">
        <f t="shared" ref="D6:D37" si="0">SUM(E6:K6)</f>
        <v>2070</v>
      </c>
      <c r="E6">
        <v>414</v>
      </c>
      <c r="F6">
        <v>414</v>
      </c>
      <c r="G6">
        <v>414</v>
      </c>
      <c r="H6">
        <v>414</v>
      </c>
      <c r="I6">
        <v>414</v>
      </c>
      <c r="J6">
        <v>0</v>
      </c>
      <c r="K6">
        <v>0</v>
      </c>
    </row>
    <row r="7" spans="2:16" x14ac:dyDescent="0.25">
      <c r="B7" t="s">
        <v>14</v>
      </c>
      <c r="C7" t="s">
        <v>80</v>
      </c>
      <c r="D7">
        <f t="shared" si="0"/>
        <v>1500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0</v>
      </c>
      <c r="K7">
        <v>0</v>
      </c>
    </row>
    <row r="8" spans="2:16" x14ac:dyDescent="0.25">
      <c r="B8" t="s">
        <v>15</v>
      </c>
      <c r="C8" t="s">
        <v>81</v>
      </c>
      <c r="D8">
        <f t="shared" si="0"/>
        <v>500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0</v>
      </c>
      <c r="K8">
        <v>0</v>
      </c>
    </row>
    <row r="9" spans="2:16" x14ac:dyDescent="0.25">
      <c r="B9" t="s">
        <v>16</v>
      </c>
      <c r="C9" t="s">
        <v>82</v>
      </c>
      <c r="D9">
        <f t="shared" si="0"/>
        <v>2000</v>
      </c>
      <c r="E9">
        <v>400</v>
      </c>
      <c r="F9">
        <v>400</v>
      </c>
      <c r="G9">
        <v>400</v>
      </c>
      <c r="H9">
        <v>400</v>
      </c>
      <c r="I9">
        <v>400</v>
      </c>
      <c r="J9">
        <v>0</v>
      </c>
      <c r="K9">
        <v>0</v>
      </c>
    </row>
    <row r="10" spans="2:16" x14ac:dyDescent="0.25">
      <c r="B10" t="s">
        <v>17</v>
      </c>
      <c r="C10" t="s">
        <v>83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6" x14ac:dyDescent="0.25">
      <c r="B11" t="s">
        <v>18</v>
      </c>
      <c r="C11" t="s">
        <v>84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6" x14ac:dyDescent="0.25">
      <c r="B12" t="s">
        <v>19</v>
      </c>
      <c r="C12" t="s">
        <v>85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6" x14ac:dyDescent="0.25">
      <c r="B13" t="s">
        <v>20</v>
      </c>
      <c r="C13" t="s">
        <v>86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6" x14ac:dyDescent="0.25">
      <c r="B14" t="s">
        <v>21</v>
      </c>
      <c r="C14" t="s">
        <v>87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6" x14ac:dyDescent="0.25">
      <c r="B15" t="s">
        <v>22</v>
      </c>
      <c r="C15" t="s">
        <v>88</v>
      </c>
      <c r="D15">
        <f>SUM(E15:K15)</f>
        <v>240</v>
      </c>
      <c r="E15">
        <v>48</v>
      </c>
      <c r="F15">
        <v>48</v>
      </c>
      <c r="G15">
        <v>48</v>
      </c>
      <c r="H15">
        <v>48</v>
      </c>
      <c r="I15">
        <v>48</v>
      </c>
      <c r="J15">
        <v>0</v>
      </c>
      <c r="K15">
        <v>0</v>
      </c>
    </row>
    <row r="16" spans="2:16" x14ac:dyDescent="0.25">
      <c r="B16" t="s">
        <v>23</v>
      </c>
      <c r="C16" t="s">
        <v>89</v>
      </c>
      <c r="D16">
        <f t="shared" si="0"/>
        <v>240</v>
      </c>
      <c r="E16">
        <v>48</v>
      </c>
      <c r="F16">
        <v>48</v>
      </c>
      <c r="G16">
        <v>48</v>
      </c>
      <c r="H16">
        <v>48</v>
      </c>
      <c r="I16">
        <v>48</v>
      </c>
      <c r="J16">
        <v>0</v>
      </c>
      <c r="K16">
        <v>0</v>
      </c>
      <c r="P16" t="s">
        <v>158</v>
      </c>
    </row>
    <row r="17" spans="2:16" x14ac:dyDescent="0.25">
      <c r="B17" t="s">
        <v>24</v>
      </c>
      <c r="C17" t="s">
        <v>90</v>
      </c>
      <c r="D17">
        <f t="shared" si="0"/>
        <v>240</v>
      </c>
      <c r="E17">
        <v>48</v>
      </c>
      <c r="F17">
        <v>48</v>
      </c>
      <c r="G17">
        <v>48</v>
      </c>
      <c r="H17">
        <v>48</v>
      </c>
      <c r="I17">
        <v>48</v>
      </c>
      <c r="J17">
        <v>0</v>
      </c>
      <c r="K17">
        <v>0</v>
      </c>
      <c r="P17" t="s">
        <v>158</v>
      </c>
    </row>
    <row r="18" spans="2:16" x14ac:dyDescent="0.25">
      <c r="B18" t="s">
        <v>25</v>
      </c>
      <c r="C18" t="s">
        <v>91</v>
      </c>
      <c r="D18">
        <f t="shared" si="0"/>
        <v>240</v>
      </c>
      <c r="E18">
        <v>48</v>
      </c>
      <c r="F18">
        <v>48</v>
      </c>
      <c r="G18">
        <v>48</v>
      </c>
      <c r="H18">
        <v>48</v>
      </c>
      <c r="I18">
        <v>48</v>
      </c>
      <c r="J18">
        <v>0</v>
      </c>
      <c r="K18">
        <v>0</v>
      </c>
    </row>
    <row r="19" spans="2:16" x14ac:dyDescent="0.25">
      <c r="B19" t="s">
        <v>26</v>
      </c>
      <c r="C19" t="s">
        <v>92</v>
      </c>
      <c r="D19">
        <f t="shared" si="0"/>
        <v>150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0</v>
      </c>
      <c r="K19">
        <v>0</v>
      </c>
    </row>
    <row r="20" spans="2:16" x14ac:dyDescent="0.25">
      <c r="B20" t="s">
        <v>27</v>
      </c>
      <c r="C20" t="s">
        <v>93</v>
      </c>
      <c r="D20">
        <f t="shared" si="0"/>
        <v>150</v>
      </c>
      <c r="E20">
        <v>30</v>
      </c>
      <c r="F20">
        <v>30</v>
      </c>
      <c r="G20">
        <v>30</v>
      </c>
      <c r="H20">
        <v>30</v>
      </c>
      <c r="I20">
        <v>30</v>
      </c>
      <c r="J20">
        <v>0</v>
      </c>
      <c r="K20">
        <v>0</v>
      </c>
    </row>
    <row r="21" spans="2:16" x14ac:dyDescent="0.25">
      <c r="B21" t="s">
        <v>28</v>
      </c>
      <c r="C21" t="s">
        <v>94</v>
      </c>
      <c r="D21">
        <f t="shared" si="0"/>
        <v>980</v>
      </c>
      <c r="E21">
        <v>196</v>
      </c>
      <c r="F21">
        <v>196</v>
      </c>
      <c r="G21">
        <v>196</v>
      </c>
      <c r="H21">
        <v>196</v>
      </c>
      <c r="I21">
        <v>196</v>
      </c>
      <c r="J21">
        <v>0</v>
      </c>
      <c r="K21">
        <v>0</v>
      </c>
    </row>
    <row r="22" spans="2:16" x14ac:dyDescent="0.25">
      <c r="B22" t="s">
        <v>29</v>
      </c>
      <c r="C22" t="s">
        <v>95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6" x14ac:dyDescent="0.25">
      <c r="B23" t="s">
        <v>30</v>
      </c>
      <c r="C23" t="s">
        <v>96</v>
      </c>
      <c r="D23">
        <f t="shared" si="0"/>
        <v>1040</v>
      </c>
      <c r="E23">
        <v>208</v>
      </c>
      <c r="F23">
        <v>208</v>
      </c>
      <c r="G23">
        <v>208</v>
      </c>
      <c r="H23">
        <v>208</v>
      </c>
      <c r="I23">
        <v>208</v>
      </c>
      <c r="J23">
        <v>0</v>
      </c>
      <c r="K23">
        <v>0</v>
      </c>
    </row>
    <row r="24" spans="2:16" x14ac:dyDescent="0.25">
      <c r="B24" t="s">
        <v>31</v>
      </c>
      <c r="C24" t="s">
        <v>97</v>
      </c>
      <c r="D24">
        <f t="shared" si="0"/>
        <v>1040</v>
      </c>
      <c r="E24">
        <v>208</v>
      </c>
      <c r="F24">
        <v>208</v>
      </c>
      <c r="G24">
        <v>208</v>
      </c>
      <c r="H24">
        <v>208</v>
      </c>
      <c r="I24">
        <v>208</v>
      </c>
      <c r="J24">
        <v>0</v>
      </c>
      <c r="K24">
        <v>0</v>
      </c>
    </row>
    <row r="25" spans="2:16" x14ac:dyDescent="0.25">
      <c r="B25" t="s">
        <v>32</v>
      </c>
      <c r="C25" t="s">
        <v>98</v>
      </c>
      <c r="D25">
        <f t="shared" si="0"/>
        <v>1040</v>
      </c>
      <c r="E25">
        <v>208</v>
      </c>
      <c r="F25">
        <v>208</v>
      </c>
      <c r="G25">
        <v>208</v>
      </c>
      <c r="H25">
        <v>208</v>
      </c>
      <c r="I25">
        <v>208</v>
      </c>
      <c r="J25">
        <v>0</v>
      </c>
      <c r="K25">
        <v>0</v>
      </c>
    </row>
    <row r="26" spans="2:16" x14ac:dyDescent="0.25">
      <c r="B26" t="s">
        <v>33</v>
      </c>
      <c r="C26" t="s">
        <v>99</v>
      </c>
      <c r="D26">
        <f t="shared" si="0"/>
        <v>1040</v>
      </c>
      <c r="E26">
        <v>208</v>
      </c>
      <c r="F26">
        <v>208</v>
      </c>
      <c r="G26">
        <v>208</v>
      </c>
      <c r="H26">
        <v>208</v>
      </c>
      <c r="I26">
        <v>208</v>
      </c>
      <c r="J26">
        <v>0</v>
      </c>
      <c r="K26">
        <v>0</v>
      </c>
    </row>
    <row r="27" spans="2:16" x14ac:dyDescent="0.25">
      <c r="B27" t="s">
        <v>69</v>
      </c>
      <c r="C27" t="s">
        <v>100</v>
      </c>
      <c r="D27">
        <f t="shared" si="0"/>
        <v>1500</v>
      </c>
      <c r="E27">
        <v>300</v>
      </c>
      <c r="F27">
        <v>300</v>
      </c>
      <c r="G27">
        <v>300</v>
      </c>
      <c r="H27">
        <v>300</v>
      </c>
      <c r="I27">
        <v>300</v>
      </c>
      <c r="J27">
        <v>0</v>
      </c>
      <c r="K27">
        <v>0</v>
      </c>
    </row>
    <row r="28" spans="2:16" x14ac:dyDescent="0.25">
      <c r="B28" t="s">
        <v>70</v>
      </c>
      <c r="C28" t="s">
        <v>101</v>
      </c>
      <c r="D28">
        <f t="shared" si="0"/>
        <v>1500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0</v>
      </c>
      <c r="K28">
        <v>0</v>
      </c>
    </row>
    <row r="29" spans="2:16" x14ac:dyDescent="0.25">
      <c r="B29" t="s">
        <v>66</v>
      </c>
      <c r="C29" t="s">
        <v>102</v>
      </c>
      <c r="D29">
        <f t="shared" si="0"/>
        <v>1500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0</v>
      </c>
      <c r="K29">
        <v>0</v>
      </c>
    </row>
    <row r="30" spans="2:16" x14ac:dyDescent="0.25">
      <c r="B30" t="s">
        <v>68</v>
      </c>
      <c r="C30" t="s">
        <v>103</v>
      </c>
      <c r="D30">
        <f t="shared" si="0"/>
        <v>1500</v>
      </c>
      <c r="E30">
        <v>300</v>
      </c>
      <c r="F30">
        <v>300</v>
      </c>
      <c r="G30">
        <v>300</v>
      </c>
      <c r="H30">
        <v>300</v>
      </c>
      <c r="I30">
        <v>300</v>
      </c>
      <c r="J30">
        <v>0</v>
      </c>
      <c r="K30">
        <v>0</v>
      </c>
    </row>
    <row r="31" spans="2:16" x14ac:dyDescent="0.25">
      <c r="B31" t="s">
        <v>34</v>
      </c>
      <c r="C31" t="s">
        <v>104</v>
      </c>
      <c r="D31">
        <f t="shared" si="0"/>
        <v>980</v>
      </c>
      <c r="E31">
        <v>196</v>
      </c>
      <c r="F31">
        <v>196</v>
      </c>
      <c r="G31">
        <v>196</v>
      </c>
      <c r="H31">
        <v>196</v>
      </c>
      <c r="I31">
        <v>196</v>
      </c>
      <c r="J31">
        <v>0</v>
      </c>
      <c r="K31">
        <v>0</v>
      </c>
    </row>
    <row r="32" spans="2:16" x14ac:dyDescent="0.25">
      <c r="B32" t="s">
        <v>35</v>
      </c>
      <c r="C32" t="s">
        <v>105</v>
      </c>
      <c r="D32">
        <f t="shared" si="0"/>
        <v>980</v>
      </c>
      <c r="E32">
        <v>196</v>
      </c>
      <c r="F32">
        <v>196</v>
      </c>
      <c r="G32">
        <v>196</v>
      </c>
      <c r="H32">
        <v>196</v>
      </c>
      <c r="I32">
        <v>196</v>
      </c>
      <c r="J32">
        <v>0</v>
      </c>
      <c r="K32">
        <v>0</v>
      </c>
    </row>
    <row r="33" spans="2:11" x14ac:dyDescent="0.25">
      <c r="B33" t="s">
        <v>36</v>
      </c>
      <c r="C33" t="s">
        <v>106</v>
      </c>
      <c r="D33">
        <f t="shared" si="0"/>
        <v>980</v>
      </c>
      <c r="E33">
        <v>196</v>
      </c>
      <c r="F33">
        <v>196</v>
      </c>
      <c r="G33">
        <v>196</v>
      </c>
      <c r="H33">
        <v>196</v>
      </c>
      <c r="I33">
        <v>196</v>
      </c>
      <c r="J33">
        <v>0</v>
      </c>
      <c r="K33">
        <v>0</v>
      </c>
    </row>
    <row r="34" spans="2:11" x14ac:dyDescent="0.25">
      <c r="B34" t="s">
        <v>37</v>
      </c>
      <c r="C34" t="s">
        <v>107</v>
      </c>
      <c r="D34">
        <f t="shared" si="0"/>
        <v>980</v>
      </c>
      <c r="E34">
        <v>196</v>
      </c>
      <c r="F34">
        <v>196</v>
      </c>
      <c r="G34">
        <v>196</v>
      </c>
      <c r="H34">
        <v>196</v>
      </c>
      <c r="I34">
        <v>196</v>
      </c>
      <c r="J34">
        <v>0</v>
      </c>
      <c r="K34">
        <v>0</v>
      </c>
    </row>
    <row r="35" spans="2:11" x14ac:dyDescent="0.25">
      <c r="B35" t="s">
        <v>38</v>
      </c>
      <c r="C35" t="s">
        <v>108</v>
      </c>
      <c r="D35">
        <f t="shared" si="0"/>
        <v>2200</v>
      </c>
      <c r="E35">
        <v>440</v>
      </c>
      <c r="F35">
        <v>440</v>
      </c>
      <c r="G35">
        <v>440</v>
      </c>
      <c r="H35">
        <v>440</v>
      </c>
      <c r="I35">
        <v>440</v>
      </c>
      <c r="J35">
        <v>0</v>
      </c>
      <c r="K35">
        <v>0</v>
      </c>
    </row>
    <row r="36" spans="2:11" x14ac:dyDescent="0.25">
      <c r="B36" t="s">
        <v>39</v>
      </c>
      <c r="C36" t="s">
        <v>109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 x14ac:dyDescent="0.25">
      <c r="B37" t="s">
        <v>50</v>
      </c>
      <c r="C37" t="s">
        <v>159</v>
      </c>
      <c r="D37">
        <f t="shared" si="0"/>
        <v>1700</v>
      </c>
      <c r="E37">
        <v>340</v>
      </c>
      <c r="F37">
        <v>340</v>
      </c>
      <c r="G37">
        <v>340</v>
      </c>
      <c r="H37">
        <v>340</v>
      </c>
      <c r="I37">
        <v>340</v>
      </c>
      <c r="J37">
        <v>0</v>
      </c>
      <c r="K3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F8" sqref="F8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1" spans="2:10" x14ac:dyDescent="0.25">
      <c r="G1" t="s">
        <v>134</v>
      </c>
    </row>
    <row r="3" spans="2:10" x14ac:dyDescent="0.25">
      <c r="C3" t="s">
        <v>133</v>
      </c>
    </row>
    <row r="4" spans="2:10" x14ac:dyDescent="0.25">
      <c r="B4" t="s">
        <v>114</v>
      </c>
      <c r="C4" t="s">
        <v>1</v>
      </c>
      <c r="D4" t="s">
        <v>135</v>
      </c>
      <c r="J4" t="s">
        <v>156</v>
      </c>
    </row>
    <row r="5" spans="2:10" x14ac:dyDescent="0.25">
      <c r="B5" t="s">
        <v>42</v>
      </c>
      <c r="C5" t="s">
        <v>78</v>
      </c>
      <c r="D5">
        <v>5</v>
      </c>
    </row>
    <row r="6" spans="2:10" x14ac:dyDescent="0.25">
      <c r="B6" t="s">
        <v>44</v>
      </c>
      <c r="C6" t="s">
        <v>79</v>
      </c>
      <c r="D6">
        <v>4</v>
      </c>
    </row>
    <row r="7" spans="2:10" x14ac:dyDescent="0.25">
      <c r="B7" t="s">
        <v>14</v>
      </c>
      <c r="C7" t="s">
        <v>80</v>
      </c>
      <c r="D7">
        <v>3</v>
      </c>
    </row>
    <row r="8" spans="2:10" x14ac:dyDescent="0.25">
      <c r="B8" t="s">
        <v>15</v>
      </c>
      <c r="C8" t="s">
        <v>81</v>
      </c>
      <c r="D8">
        <v>4</v>
      </c>
    </row>
    <row r="9" spans="2:10" x14ac:dyDescent="0.25">
      <c r="B9" t="s">
        <v>16</v>
      </c>
      <c r="C9" t="s">
        <v>82</v>
      </c>
      <c r="D9">
        <v>5</v>
      </c>
    </row>
    <row r="10" spans="2:10" x14ac:dyDescent="0.25">
      <c r="B10" t="s">
        <v>17</v>
      </c>
      <c r="C10" t="s">
        <v>83</v>
      </c>
      <c r="D10">
        <v>2</v>
      </c>
    </row>
    <row r="11" spans="2:10" x14ac:dyDescent="0.25">
      <c r="B11" t="s">
        <v>18</v>
      </c>
      <c r="C11" t="s">
        <v>84</v>
      </c>
      <c r="D11">
        <v>7</v>
      </c>
    </row>
    <row r="12" spans="2:10" x14ac:dyDescent="0.25">
      <c r="B12" t="s">
        <v>19</v>
      </c>
      <c r="C12" t="s">
        <v>85</v>
      </c>
      <c r="D12">
        <v>8</v>
      </c>
    </row>
    <row r="13" spans="2:10" x14ac:dyDescent="0.25">
      <c r="B13" t="s">
        <v>20</v>
      </c>
      <c r="C13" t="s">
        <v>86</v>
      </c>
      <c r="D13">
        <v>9</v>
      </c>
    </row>
    <row r="14" spans="2:10" x14ac:dyDescent="0.25">
      <c r="B14" t="s">
        <v>21</v>
      </c>
      <c r="C14" t="s">
        <v>87</v>
      </c>
      <c r="D14">
        <v>8</v>
      </c>
    </row>
    <row r="15" spans="2:10" x14ac:dyDescent="0.25">
      <c r="B15" t="s">
        <v>22</v>
      </c>
      <c r="C15" t="s">
        <v>88</v>
      </c>
      <c r="D15">
        <v>4</v>
      </c>
    </row>
    <row r="16" spans="2:10" x14ac:dyDescent="0.25">
      <c r="B16" t="s">
        <v>23</v>
      </c>
      <c r="C16" t="s">
        <v>89</v>
      </c>
      <c r="D16">
        <v>3</v>
      </c>
    </row>
    <row r="17" spans="2:4" x14ac:dyDescent="0.25">
      <c r="B17" t="s">
        <v>24</v>
      </c>
      <c r="C17" t="s">
        <v>90</v>
      </c>
      <c r="D17">
        <v>4</v>
      </c>
    </row>
    <row r="18" spans="2:4" x14ac:dyDescent="0.25">
      <c r="B18" t="s">
        <v>25</v>
      </c>
      <c r="C18" t="s">
        <v>91</v>
      </c>
      <c r="D18">
        <v>8</v>
      </c>
    </row>
    <row r="19" spans="2:4" x14ac:dyDescent="0.25">
      <c r="B19" t="s">
        <v>26</v>
      </c>
      <c r="C19" t="s">
        <v>92</v>
      </c>
      <c r="D19">
        <v>2</v>
      </c>
    </row>
    <row r="20" spans="2:4" x14ac:dyDescent="0.25">
      <c r="B20" t="s">
        <v>27</v>
      </c>
      <c r="C20" t="s">
        <v>93</v>
      </c>
      <c r="D20">
        <v>3</v>
      </c>
    </row>
    <row r="21" spans="2:4" x14ac:dyDescent="0.25">
      <c r="B21" t="s">
        <v>28</v>
      </c>
      <c r="C21" t="s">
        <v>94</v>
      </c>
      <c r="D21">
        <v>4</v>
      </c>
    </row>
    <row r="22" spans="2:4" x14ac:dyDescent="0.25">
      <c r="B22" t="s">
        <v>29</v>
      </c>
      <c r="C22" t="s">
        <v>95</v>
      </c>
      <c r="D22">
        <v>6</v>
      </c>
    </row>
    <row r="23" spans="2:4" x14ac:dyDescent="0.25">
      <c r="B23" t="s">
        <v>30</v>
      </c>
      <c r="C23" t="s">
        <v>96</v>
      </c>
      <c r="D23">
        <v>9</v>
      </c>
    </row>
    <row r="24" spans="2:4" x14ac:dyDescent="0.25">
      <c r="B24" t="s">
        <v>31</v>
      </c>
      <c r="C24" t="s">
        <v>97</v>
      </c>
      <c r="D24">
        <v>3</v>
      </c>
    </row>
    <row r="25" spans="2:4" x14ac:dyDescent="0.25">
      <c r="B25" t="s">
        <v>32</v>
      </c>
      <c r="C25" t="s">
        <v>98</v>
      </c>
      <c r="D25">
        <v>4</v>
      </c>
    </row>
    <row r="26" spans="2:4" x14ac:dyDescent="0.25">
      <c r="B26" t="s">
        <v>33</v>
      </c>
      <c r="C26" t="s">
        <v>99</v>
      </c>
      <c r="D26">
        <v>7</v>
      </c>
    </row>
    <row r="27" spans="2:4" x14ac:dyDescent="0.25">
      <c r="B27" t="s">
        <v>69</v>
      </c>
      <c r="C27" t="s">
        <v>100</v>
      </c>
      <c r="D27">
        <v>8</v>
      </c>
    </row>
    <row r="28" spans="2:4" x14ac:dyDescent="0.25">
      <c r="B28" t="s">
        <v>70</v>
      </c>
      <c r="C28" t="s">
        <v>101</v>
      </c>
      <c r="D28">
        <v>7</v>
      </c>
    </row>
    <row r="29" spans="2:4" x14ac:dyDescent="0.25">
      <c r="B29" t="s">
        <v>66</v>
      </c>
      <c r="C29" t="s">
        <v>102</v>
      </c>
      <c r="D29">
        <v>6</v>
      </c>
    </row>
    <row r="30" spans="2:4" x14ac:dyDescent="0.25">
      <c r="B30" t="s">
        <v>68</v>
      </c>
      <c r="C30" t="s">
        <v>103</v>
      </c>
      <c r="D30">
        <v>5</v>
      </c>
    </row>
    <row r="31" spans="2:4" x14ac:dyDescent="0.25">
      <c r="B31" t="s">
        <v>34</v>
      </c>
      <c r="C31" t="s">
        <v>104</v>
      </c>
      <c r="D31">
        <v>5</v>
      </c>
    </row>
    <row r="32" spans="2:4" x14ac:dyDescent="0.25">
      <c r="B32" t="s">
        <v>35</v>
      </c>
      <c r="C32" t="s">
        <v>105</v>
      </c>
      <c r="D32">
        <v>3</v>
      </c>
    </row>
    <row r="33" spans="2:4" x14ac:dyDescent="0.25">
      <c r="B33" t="s">
        <v>36</v>
      </c>
      <c r="C33" t="s">
        <v>106</v>
      </c>
      <c r="D33">
        <v>2</v>
      </c>
    </row>
    <row r="34" spans="2:4" x14ac:dyDescent="0.25">
      <c r="B34" t="s">
        <v>37</v>
      </c>
      <c r="C34" t="s">
        <v>107</v>
      </c>
      <c r="D34">
        <v>2</v>
      </c>
    </row>
    <row r="35" spans="2:4" x14ac:dyDescent="0.25">
      <c r="B35" t="s">
        <v>38</v>
      </c>
      <c r="C35" t="s">
        <v>108</v>
      </c>
      <c r="D35">
        <v>3</v>
      </c>
    </row>
    <row r="36" spans="2:4" x14ac:dyDescent="0.25">
      <c r="B36" t="s">
        <v>39</v>
      </c>
      <c r="C36" t="s">
        <v>109</v>
      </c>
      <c r="D36">
        <v>4</v>
      </c>
    </row>
    <row r="37" spans="2:4" x14ac:dyDescent="0.25">
      <c r="C37" t="s">
        <v>159</v>
      </c>
      <c r="D37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F1" workbookViewId="0">
      <selection activeCell="F4" sqref="F4"/>
    </sheetView>
  </sheetViews>
  <sheetFormatPr defaultRowHeight="15" x14ac:dyDescent="0.25"/>
  <cols>
    <col min="2" max="2" width="15.42578125" customWidth="1"/>
    <col min="3" max="3" width="24" customWidth="1"/>
    <col min="4" max="4" width="14.7109375" customWidth="1"/>
    <col min="5" max="5" width="16" customWidth="1"/>
    <col min="6" max="6" width="13" customWidth="1"/>
    <col min="7" max="7" width="11.42578125" customWidth="1"/>
    <col min="8" max="8" width="11.5703125" customWidth="1"/>
    <col min="9" max="9" width="12" customWidth="1"/>
    <col min="10" max="10" width="10.85546875" customWidth="1"/>
    <col min="11" max="11" width="11.28515625" customWidth="1"/>
    <col min="12" max="12" width="13.7109375" customWidth="1"/>
    <col min="13" max="13" width="14.85546875" customWidth="1"/>
  </cols>
  <sheetData>
    <row r="1" spans="2:36" x14ac:dyDescent="0.25">
      <c r="B1" s="11" t="s">
        <v>124</v>
      </c>
      <c r="C1" s="11"/>
      <c r="D1" s="11"/>
      <c r="E1" s="11"/>
      <c r="F1" s="11"/>
      <c r="G1" s="11"/>
      <c r="H1" s="11" t="s">
        <v>56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6"/>
      <c r="AA1" s="16"/>
      <c r="AB1" s="16"/>
      <c r="AC1" s="16"/>
    </row>
    <row r="2" spans="2:36" x14ac:dyDescent="0.25">
      <c r="B2" s="11"/>
      <c r="C2" s="12" t="s">
        <v>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/>
      <c r="AA2" s="16"/>
      <c r="AB2" s="16"/>
      <c r="AC2" s="16"/>
    </row>
    <row r="3" spans="2:36" x14ac:dyDescent="0.25">
      <c r="B3" s="11"/>
      <c r="C3" s="11" t="s">
        <v>2</v>
      </c>
      <c r="D3" s="11" t="s">
        <v>42</v>
      </c>
      <c r="E3" s="11" t="s">
        <v>44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1" t="s">
        <v>20</v>
      </c>
      <c r="M3" s="11" t="s">
        <v>21</v>
      </c>
      <c r="N3" s="11" t="s">
        <v>22</v>
      </c>
      <c r="O3" s="11" t="s">
        <v>23</v>
      </c>
      <c r="P3" s="11" t="s">
        <v>24</v>
      </c>
      <c r="Q3" s="11" t="s">
        <v>25</v>
      </c>
      <c r="R3" s="1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31</v>
      </c>
      <c r="X3" s="11" t="s">
        <v>32</v>
      </c>
      <c r="Y3" s="11" t="s">
        <v>33</v>
      </c>
      <c r="Z3" s="11" t="s">
        <v>69</v>
      </c>
      <c r="AA3" s="11" t="s">
        <v>70</v>
      </c>
      <c r="AB3" s="11" t="s">
        <v>66</v>
      </c>
      <c r="AC3" s="11" t="s">
        <v>68</v>
      </c>
      <c r="AD3" s="17" t="s">
        <v>34</v>
      </c>
      <c r="AE3" s="17" t="s">
        <v>35</v>
      </c>
      <c r="AF3" s="17" t="s">
        <v>36</v>
      </c>
      <c r="AG3" s="17" t="s">
        <v>37</v>
      </c>
      <c r="AH3" s="17" t="s">
        <v>38</v>
      </c>
      <c r="AI3" s="17" t="s">
        <v>39</v>
      </c>
    </row>
    <row r="4" spans="2:36" x14ac:dyDescent="0.25">
      <c r="B4" s="11"/>
      <c r="C4" s="11" t="s">
        <v>1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95</v>
      </c>
      <c r="V4" t="s">
        <v>96</v>
      </c>
      <c r="W4" t="s">
        <v>97</v>
      </c>
      <c r="X4" t="s">
        <v>98</v>
      </c>
      <c r="Y4" t="s">
        <v>99</v>
      </c>
      <c r="Z4" t="s">
        <v>100</v>
      </c>
      <c r="AA4" t="s">
        <v>101</v>
      </c>
      <c r="AB4" t="s">
        <v>102</v>
      </c>
      <c r="AC4" t="s">
        <v>103</v>
      </c>
      <c r="AD4" t="s">
        <v>104</v>
      </c>
      <c r="AE4" t="s">
        <v>105</v>
      </c>
      <c r="AF4" t="s">
        <v>106</v>
      </c>
      <c r="AG4" t="s">
        <v>107</v>
      </c>
      <c r="AH4" t="s">
        <v>108</v>
      </c>
      <c r="AI4" t="s">
        <v>109</v>
      </c>
      <c r="AJ4" t="s">
        <v>159</v>
      </c>
    </row>
    <row r="5" spans="2:36" x14ac:dyDescent="0.25">
      <c r="B5" s="11" t="s">
        <v>42</v>
      </c>
      <c r="C5" t="s">
        <v>78</v>
      </c>
      <c r="D5" s="13">
        <v>0</v>
      </c>
      <c r="E5" s="14">
        <v>0</v>
      </c>
      <c r="F5" s="15">
        <v>90</v>
      </c>
      <c r="G5" s="11">
        <v>90</v>
      </c>
      <c r="H5" s="11">
        <v>90</v>
      </c>
      <c r="I5" s="11">
        <v>90</v>
      </c>
      <c r="J5" s="11">
        <v>90</v>
      </c>
      <c r="K5" s="11">
        <v>90</v>
      </c>
      <c r="L5" s="11">
        <v>90</v>
      </c>
      <c r="M5" s="11">
        <v>90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22">
        <v>0</v>
      </c>
    </row>
    <row r="6" spans="2:36" x14ac:dyDescent="0.25">
      <c r="B6" s="11" t="s">
        <v>44</v>
      </c>
      <c r="C6" t="s">
        <v>79</v>
      </c>
      <c r="D6" s="14">
        <v>0</v>
      </c>
      <c r="E6" s="13">
        <v>0</v>
      </c>
      <c r="F6" s="11">
        <v>90</v>
      </c>
      <c r="G6" s="11">
        <v>90</v>
      </c>
      <c r="H6" s="11">
        <v>90</v>
      </c>
      <c r="I6" s="11">
        <v>90</v>
      </c>
      <c r="J6" s="11">
        <v>90</v>
      </c>
      <c r="K6" s="11">
        <v>90</v>
      </c>
      <c r="L6" s="11">
        <v>90</v>
      </c>
      <c r="M6" s="11">
        <v>90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22">
        <v>0</v>
      </c>
    </row>
    <row r="7" spans="2:36" x14ac:dyDescent="0.25">
      <c r="B7" s="11" t="s">
        <v>14</v>
      </c>
      <c r="C7" t="s">
        <v>80</v>
      </c>
      <c r="D7" s="15">
        <v>90</v>
      </c>
      <c r="E7" s="11">
        <v>90</v>
      </c>
      <c r="F7" s="13">
        <v>0</v>
      </c>
      <c r="G7" s="11">
        <v>90</v>
      </c>
      <c r="H7" s="11">
        <v>90</v>
      </c>
      <c r="I7" s="11">
        <v>90</v>
      </c>
      <c r="J7" s="11">
        <v>90</v>
      </c>
      <c r="K7" s="11">
        <v>90</v>
      </c>
      <c r="L7" s="11">
        <v>90</v>
      </c>
      <c r="M7" s="11">
        <v>90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22">
        <v>0</v>
      </c>
    </row>
    <row r="8" spans="2:36" x14ac:dyDescent="0.25">
      <c r="B8" s="11" t="s">
        <v>15</v>
      </c>
      <c r="C8" t="s">
        <v>81</v>
      </c>
      <c r="D8" s="11">
        <v>90</v>
      </c>
      <c r="E8" s="11">
        <v>90</v>
      </c>
      <c r="F8" s="11">
        <v>90</v>
      </c>
      <c r="G8" s="11">
        <v>0</v>
      </c>
      <c r="H8" s="11">
        <v>90</v>
      </c>
      <c r="I8" s="11">
        <v>90</v>
      </c>
      <c r="J8" s="11">
        <v>90</v>
      </c>
      <c r="K8" s="11">
        <v>90</v>
      </c>
      <c r="L8" s="11">
        <v>90</v>
      </c>
      <c r="M8" s="11">
        <v>90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22">
        <v>0</v>
      </c>
    </row>
    <row r="9" spans="2:36" x14ac:dyDescent="0.25">
      <c r="B9" s="11" t="s">
        <v>16</v>
      </c>
      <c r="C9" t="s">
        <v>82</v>
      </c>
      <c r="D9" s="11">
        <v>90</v>
      </c>
      <c r="E9" s="11">
        <v>90</v>
      </c>
      <c r="F9" s="11">
        <v>90</v>
      </c>
      <c r="G9" s="11">
        <v>90</v>
      </c>
      <c r="H9" s="11">
        <v>0</v>
      </c>
      <c r="I9" s="11">
        <v>90</v>
      </c>
      <c r="J9" s="11">
        <v>90</v>
      </c>
      <c r="K9" s="11">
        <v>90</v>
      </c>
      <c r="L9" s="11">
        <v>90</v>
      </c>
      <c r="M9" s="11">
        <v>90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22">
        <v>0</v>
      </c>
    </row>
    <row r="10" spans="2:36" x14ac:dyDescent="0.25">
      <c r="B10" s="11" t="s">
        <v>17</v>
      </c>
      <c r="C10" t="s">
        <v>83</v>
      </c>
      <c r="D10" s="11">
        <v>90</v>
      </c>
      <c r="E10" s="11">
        <v>90</v>
      </c>
      <c r="F10" s="11">
        <v>90</v>
      </c>
      <c r="G10" s="11">
        <v>90</v>
      </c>
      <c r="H10" s="11">
        <v>90</v>
      </c>
      <c r="I10" s="11">
        <v>0</v>
      </c>
      <c r="J10" s="11">
        <v>90</v>
      </c>
      <c r="K10" s="11">
        <v>90</v>
      </c>
      <c r="L10" s="11">
        <v>90</v>
      </c>
      <c r="M10" s="11">
        <v>90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22">
        <v>0</v>
      </c>
    </row>
    <row r="11" spans="2:36" x14ac:dyDescent="0.25">
      <c r="B11" s="11" t="s">
        <v>18</v>
      </c>
      <c r="C11" t="s">
        <v>84</v>
      </c>
      <c r="D11" s="11">
        <v>90</v>
      </c>
      <c r="E11" s="11">
        <v>90</v>
      </c>
      <c r="F11" s="11">
        <v>90</v>
      </c>
      <c r="G11" s="11">
        <v>90</v>
      </c>
      <c r="H11" s="11">
        <v>90</v>
      </c>
      <c r="I11" s="11">
        <v>90</v>
      </c>
      <c r="J11" s="11">
        <v>0</v>
      </c>
      <c r="K11" s="11">
        <v>90</v>
      </c>
      <c r="L11" s="11">
        <v>90</v>
      </c>
      <c r="M11" s="11">
        <v>90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22">
        <v>0</v>
      </c>
    </row>
    <row r="12" spans="2:36" x14ac:dyDescent="0.25">
      <c r="B12" s="11" t="s">
        <v>19</v>
      </c>
      <c r="C12" t="s">
        <v>85</v>
      </c>
      <c r="D12" s="11">
        <v>90</v>
      </c>
      <c r="E12" s="11">
        <v>90</v>
      </c>
      <c r="F12" s="11">
        <v>90</v>
      </c>
      <c r="G12" s="11">
        <v>90</v>
      </c>
      <c r="H12" s="11">
        <v>90</v>
      </c>
      <c r="I12" s="11">
        <v>90</v>
      </c>
      <c r="J12" s="11">
        <v>90</v>
      </c>
      <c r="K12" s="11">
        <v>0</v>
      </c>
      <c r="L12" s="11">
        <v>90</v>
      </c>
      <c r="M12" s="11">
        <v>90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22">
        <v>0</v>
      </c>
    </row>
    <row r="13" spans="2:36" x14ac:dyDescent="0.25">
      <c r="B13" s="11" t="s">
        <v>20</v>
      </c>
      <c r="C13" t="s">
        <v>86</v>
      </c>
      <c r="D13" s="11">
        <v>90</v>
      </c>
      <c r="E13" s="11">
        <v>90</v>
      </c>
      <c r="F13" s="11">
        <v>90</v>
      </c>
      <c r="G13" s="11">
        <v>90</v>
      </c>
      <c r="H13" s="11">
        <v>90</v>
      </c>
      <c r="I13" s="11">
        <v>90</v>
      </c>
      <c r="J13" s="11">
        <v>90</v>
      </c>
      <c r="K13" s="11">
        <v>90</v>
      </c>
      <c r="L13" s="11">
        <v>0</v>
      </c>
      <c r="M13" s="11">
        <v>90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22">
        <v>0</v>
      </c>
    </row>
    <row r="14" spans="2:36" x14ac:dyDescent="0.25">
      <c r="B14" s="11" t="s">
        <v>21</v>
      </c>
      <c r="C14" t="s">
        <v>87</v>
      </c>
      <c r="D14" s="11">
        <v>90</v>
      </c>
      <c r="E14" s="11">
        <v>90</v>
      </c>
      <c r="F14" s="11">
        <v>90</v>
      </c>
      <c r="G14" s="11">
        <v>90</v>
      </c>
      <c r="H14" s="11">
        <v>90</v>
      </c>
      <c r="I14" s="11">
        <v>90</v>
      </c>
      <c r="J14" s="11">
        <v>90</v>
      </c>
      <c r="K14" s="11">
        <v>90</v>
      </c>
      <c r="L14" s="11">
        <v>90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22">
        <v>0</v>
      </c>
    </row>
    <row r="15" spans="2:36" x14ac:dyDescent="0.25">
      <c r="B15" s="11" t="s">
        <v>22</v>
      </c>
      <c r="C15" t="s">
        <v>88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22">
        <v>0</v>
      </c>
    </row>
    <row r="16" spans="2:36" x14ac:dyDescent="0.25">
      <c r="B16" s="11" t="s">
        <v>23</v>
      </c>
      <c r="C16" t="s">
        <v>89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22">
        <v>0</v>
      </c>
    </row>
    <row r="17" spans="2:36" x14ac:dyDescent="0.25">
      <c r="B17" s="11" t="s">
        <v>24</v>
      </c>
      <c r="C17" t="s">
        <v>90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22">
        <v>0</v>
      </c>
    </row>
    <row r="18" spans="2:36" x14ac:dyDescent="0.25">
      <c r="B18" s="11" t="s">
        <v>25</v>
      </c>
      <c r="C18" t="s">
        <v>91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22">
        <v>0</v>
      </c>
    </row>
    <row r="19" spans="2:36" x14ac:dyDescent="0.25">
      <c r="B19" s="11" t="s">
        <v>26</v>
      </c>
      <c r="C19" t="s">
        <v>92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22">
        <v>0</v>
      </c>
    </row>
    <row r="20" spans="2:36" x14ac:dyDescent="0.25">
      <c r="B20" s="11" t="s">
        <v>27</v>
      </c>
      <c r="C20" t="s">
        <v>93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22">
        <v>0</v>
      </c>
    </row>
    <row r="21" spans="2:36" x14ac:dyDescent="0.25">
      <c r="B21" s="11" t="s">
        <v>28</v>
      </c>
      <c r="C21" t="s">
        <v>94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22">
        <v>0</v>
      </c>
    </row>
    <row r="22" spans="2:36" x14ac:dyDescent="0.25">
      <c r="B22" s="11" t="s">
        <v>29</v>
      </c>
      <c r="C22" t="s">
        <v>95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22">
        <v>0</v>
      </c>
    </row>
    <row r="23" spans="2:36" x14ac:dyDescent="0.25">
      <c r="B23" s="11" t="s">
        <v>30</v>
      </c>
      <c r="C23" t="s">
        <v>96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22">
        <v>0</v>
      </c>
    </row>
    <row r="24" spans="2:36" x14ac:dyDescent="0.25">
      <c r="B24" s="11" t="s">
        <v>31</v>
      </c>
      <c r="C24" t="s">
        <v>97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22">
        <v>0</v>
      </c>
    </row>
    <row r="25" spans="2:36" x14ac:dyDescent="0.25">
      <c r="B25" s="11" t="s">
        <v>32</v>
      </c>
      <c r="C25" t="s">
        <v>98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22">
        <v>0</v>
      </c>
    </row>
    <row r="26" spans="2:36" x14ac:dyDescent="0.25">
      <c r="B26" s="11" t="s">
        <v>33</v>
      </c>
      <c r="C26" t="s">
        <v>99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22">
        <v>0</v>
      </c>
    </row>
    <row r="27" spans="2:36" x14ac:dyDescent="0.25">
      <c r="B27" s="11" t="s">
        <v>69</v>
      </c>
      <c r="C27" t="s">
        <v>100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22">
        <v>0</v>
      </c>
    </row>
    <row r="28" spans="2:36" x14ac:dyDescent="0.25">
      <c r="B28" s="11" t="s">
        <v>65</v>
      </c>
      <c r="C28" t="s">
        <v>101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22">
        <v>0</v>
      </c>
    </row>
    <row r="29" spans="2:36" x14ac:dyDescent="0.25">
      <c r="B29" s="11" t="s">
        <v>66</v>
      </c>
      <c r="C29" t="s">
        <v>102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22">
        <v>0</v>
      </c>
    </row>
    <row r="30" spans="2:36" x14ac:dyDescent="0.25">
      <c r="B30" s="11" t="s">
        <v>68</v>
      </c>
      <c r="C30" t="s">
        <v>103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22">
        <v>0</v>
      </c>
    </row>
    <row r="31" spans="2:36" x14ac:dyDescent="0.25">
      <c r="B31" s="11" t="s">
        <v>34</v>
      </c>
      <c r="C31" t="s">
        <v>104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22">
        <v>0</v>
      </c>
    </row>
    <row r="32" spans="2:36" x14ac:dyDescent="0.25">
      <c r="B32" s="11" t="s">
        <v>35</v>
      </c>
      <c r="C32" t="s">
        <v>105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22">
        <v>0</v>
      </c>
    </row>
    <row r="33" spans="2:36" x14ac:dyDescent="0.25">
      <c r="B33" s="11" t="s">
        <v>36</v>
      </c>
      <c r="C33" t="s">
        <v>106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22">
        <v>0</v>
      </c>
    </row>
    <row r="34" spans="2:36" x14ac:dyDescent="0.25">
      <c r="B34" s="11" t="s">
        <v>37</v>
      </c>
      <c r="C34" t="s">
        <v>107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22">
        <v>0</v>
      </c>
    </row>
    <row r="35" spans="2:36" x14ac:dyDescent="0.25">
      <c r="B35" s="11" t="s">
        <v>38</v>
      </c>
      <c r="C35" t="s">
        <v>108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22">
        <v>0</v>
      </c>
    </row>
    <row r="36" spans="2:36" x14ac:dyDescent="0.25">
      <c r="B36" s="11" t="s">
        <v>39</v>
      </c>
      <c r="C36" t="s">
        <v>109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22">
        <v>0</v>
      </c>
    </row>
    <row r="37" spans="2:36" x14ac:dyDescent="0.25">
      <c r="C37" t="s">
        <v>159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S29" workbookViewId="0">
      <selection activeCell="AJ38" sqref="AJ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125</v>
      </c>
      <c r="J1" s="18" t="s">
        <v>56</v>
      </c>
    </row>
    <row r="2" spans="2:36" x14ac:dyDescent="0.25">
      <c r="C2" s="5" t="s">
        <v>7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</row>
    <row r="3" spans="2:36" x14ac:dyDescent="0.25">
      <c r="C3" t="s">
        <v>5</v>
      </c>
      <c r="AD3" t="s">
        <v>40</v>
      </c>
      <c r="AE3" t="s">
        <v>41</v>
      </c>
      <c r="AF3" t="s">
        <v>60</v>
      </c>
      <c r="AG3" t="s">
        <v>61</v>
      </c>
      <c r="AH3" t="s">
        <v>62</v>
      </c>
      <c r="AI3" t="s">
        <v>63</v>
      </c>
    </row>
    <row r="4" spans="2:36" x14ac:dyDescent="0.25">
      <c r="D4" t="s">
        <v>42</v>
      </c>
      <c r="E4" t="s">
        <v>44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69</v>
      </c>
      <c r="AA4" t="s">
        <v>65</v>
      </c>
      <c r="AB4" t="s">
        <v>66</v>
      </c>
      <c r="AC4" t="s">
        <v>68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</row>
    <row r="5" spans="2:36" x14ac:dyDescent="0.25">
      <c r="C5" t="s">
        <v>1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O5" t="s">
        <v>89</v>
      </c>
      <c r="P5" t="s">
        <v>90</v>
      </c>
      <c r="Q5" t="s">
        <v>91</v>
      </c>
      <c r="R5" t="s">
        <v>92</v>
      </c>
      <c r="S5" t="s">
        <v>93</v>
      </c>
      <c r="T5" t="s">
        <v>94</v>
      </c>
      <c r="U5" t="s">
        <v>95</v>
      </c>
      <c r="V5" t="s">
        <v>96</v>
      </c>
      <c r="W5" t="s">
        <v>97</v>
      </c>
      <c r="X5" t="s">
        <v>98</v>
      </c>
      <c r="Y5" t="s">
        <v>99</v>
      </c>
      <c r="Z5" t="s">
        <v>100</v>
      </c>
      <c r="AA5" t="s">
        <v>101</v>
      </c>
      <c r="AB5" t="s">
        <v>102</v>
      </c>
      <c r="AC5" t="s">
        <v>103</v>
      </c>
      <c r="AD5" t="s">
        <v>104</v>
      </c>
      <c r="AE5" t="s">
        <v>105</v>
      </c>
      <c r="AF5" t="s">
        <v>106</v>
      </c>
      <c r="AG5" t="s">
        <v>107</v>
      </c>
      <c r="AH5" t="s">
        <v>108</v>
      </c>
      <c r="AI5" t="s">
        <v>109</v>
      </c>
      <c r="AJ5" t="s">
        <v>159</v>
      </c>
    </row>
    <row r="6" spans="2:36" x14ac:dyDescent="0.25">
      <c r="B6" t="s">
        <v>42</v>
      </c>
      <c r="C6" t="s">
        <v>78</v>
      </c>
      <c r="D6" s="3">
        <v>0</v>
      </c>
      <c r="E6" s="9">
        <v>0</v>
      </c>
      <c r="F6" s="9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44</v>
      </c>
      <c r="C7" t="s">
        <v>79</v>
      </c>
      <c r="D7" s="9">
        <v>0</v>
      </c>
      <c r="E7" s="3">
        <v>0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14</v>
      </c>
      <c r="C8" t="s">
        <v>80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15</v>
      </c>
      <c r="J8">
        <v>15</v>
      </c>
      <c r="K8">
        <v>15</v>
      </c>
      <c r="L8">
        <v>15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15</v>
      </c>
      <c r="C9" t="s">
        <v>81</v>
      </c>
      <c r="D9">
        <v>0</v>
      </c>
      <c r="E9">
        <v>0</v>
      </c>
      <c r="F9">
        <v>0</v>
      </c>
      <c r="G9">
        <v>0</v>
      </c>
      <c r="H9">
        <v>0</v>
      </c>
      <c r="I9">
        <v>15</v>
      </c>
      <c r="J9">
        <v>15</v>
      </c>
      <c r="K9">
        <v>15</v>
      </c>
      <c r="L9">
        <v>15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16</v>
      </c>
      <c r="C10" t="s">
        <v>82</v>
      </c>
      <c r="D10">
        <v>0</v>
      </c>
      <c r="E10">
        <v>0</v>
      </c>
      <c r="F10">
        <v>0</v>
      </c>
      <c r="G10">
        <v>0</v>
      </c>
      <c r="H10" s="3">
        <v>0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17</v>
      </c>
      <c r="C11" t="s">
        <v>83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0</v>
      </c>
      <c r="J11">
        <v>0</v>
      </c>
      <c r="K11">
        <v>0</v>
      </c>
      <c r="L11">
        <v>15</v>
      </c>
      <c r="M11">
        <v>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18</v>
      </c>
      <c r="C12" t="s">
        <v>84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0</v>
      </c>
      <c r="J12">
        <v>0</v>
      </c>
      <c r="K12">
        <v>0</v>
      </c>
      <c r="L12">
        <v>15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19</v>
      </c>
      <c r="C13" t="s">
        <v>85</v>
      </c>
      <c r="D13">
        <v>15</v>
      </c>
      <c r="E13">
        <v>15</v>
      </c>
      <c r="F13">
        <v>15</v>
      </c>
      <c r="G13">
        <v>15</v>
      </c>
      <c r="H13">
        <v>15</v>
      </c>
      <c r="I13">
        <v>0</v>
      </c>
      <c r="J13">
        <v>0</v>
      </c>
      <c r="K13">
        <v>0</v>
      </c>
      <c r="L13">
        <v>15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20</v>
      </c>
      <c r="C14" t="s">
        <v>86</v>
      </c>
      <c r="D14">
        <v>15</v>
      </c>
      <c r="E14">
        <v>15</v>
      </c>
      <c r="F14">
        <v>15</v>
      </c>
      <c r="G14">
        <v>15</v>
      </c>
      <c r="H14">
        <v>15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21</v>
      </c>
      <c r="C15" t="s">
        <v>87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22</v>
      </c>
      <c r="C16" t="s">
        <v>88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 s="10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23</v>
      </c>
      <c r="C17" t="s">
        <v>89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24</v>
      </c>
      <c r="C18" t="s">
        <v>90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25</v>
      </c>
      <c r="C19" t="s">
        <v>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26</v>
      </c>
      <c r="C20" t="s">
        <v>92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27</v>
      </c>
      <c r="C21" t="s">
        <v>93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28</v>
      </c>
      <c r="C22" t="s">
        <v>94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29</v>
      </c>
      <c r="C23" t="s">
        <v>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30</v>
      </c>
      <c r="C24" t="s">
        <v>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31</v>
      </c>
      <c r="C25" t="s">
        <v>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32</v>
      </c>
      <c r="C26" t="s">
        <v>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33</v>
      </c>
      <c r="C27" t="s">
        <v>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69</v>
      </c>
      <c r="C28" t="s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65</v>
      </c>
      <c r="C29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66</v>
      </c>
      <c r="C30" t="s">
        <v>102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68</v>
      </c>
      <c r="C31" t="s">
        <v>103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34</v>
      </c>
      <c r="C32" t="s">
        <v>104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35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36</v>
      </c>
      <c r="C34" t="s">
        <v>106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37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38</v>
      </c>
      <c r="C36" t="s">
        <v>108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39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159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P18" zoomScaleNormal="100" workbookViewId="0">
      <selection activeCell="Y29" sqref="Y29"/>
    </sheetView>
  </sheetViews>
  <sheetFormatPr defaultRowHeight="15" x14ac:dyDescent="0.25"/>
  <cols>
    <col min="3" max="3" width="26.85546875" customWidth="1"/>
    <col min="4" max="4" width="11.140625" bestFit="1" customWidth="1"/>
    <col min="6" max="6" width="14.5703125" customWidth="1"/>
    <col min="7" max="7" width="15" customWidth="1"/>
  </cols>
  <sheetData>
    <row r="1" spans="2:36" x14ac:dyDescent="0.25">
      <c r="B1" t="s">
        <v>126</v>
      </c>
      <c r="G1" t="s">
        <v>56</v>
      </c>
    </row>
    <row r="2" spans="2:36" x14ac:dyDescent="0.25">
      <c r="C2" s="5" t="s">
        <v>7</v>
      </c>
    </row>
    <row r="3" spans="2:36" x14ac:dyDescent="0.25">
      <c r="C3" t="s">
        <v>53</v>
      </c>
      <c r="D3" t="s">
        <v>42</v>
      </c>
      <c r="E3" t="s">
        <v>44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69</v>
      </c>
      <c r="Z3" t="s">
        <v>65</v>
      </c>
      <c r="AA3" t="s">
        <v>66</v>
      </c>
      <c r="AB3" t="s">
        <v>68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I3" t="s">
        <v>39</v>
      </c>
    </row>
    <row r="4" spans="2:36" x14ac:dyDescent="0.25">
      <c r="C4" t="s">
        <v>1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95</v>
      </c>
      <c r="V4" t="s">
        <v>96</v>
      </c>
      <c r="W4" t="s">
        <v>97</v>
      </c>
      <c r="X4" t="s">
        <v>98</v>
      </c>
      <c r="Y4" t="s">
        <v>99</v>
      </c>
      <c r="Z4" t="s">
        <v>100</v>
      </c>
      <c r="AA4" t="s">
        <v>101</v>
      </c>
      <c r="AB4" t="s">
        <v>102</v>
      </c>
      <c r="AC4" t="s">
        <v>103</v>
      </c>
      <c r="AD4" t="s">
        <v>104</v>
      </c>
      <c r="AE4" t="s">
        <v>105</v>
      </c>
      <c r="AF4" t="s">
        <v>106</v>
      </c>
      <c r="AG4" t="s">
        <v>107</v>
      </c>
      <c r="AH4" t="s">
        <v>108</v>
      </c>
      <c r="AI4" t="s">
        <v>109</v>
      </c>
      <c r="AJ4" t="s">
        <v>159</v>
      </c>
    </row>
    <row r="5" spans="2:36" x14ac:dyDescent="0.25">
      <c r="B5" t="s">
        <v>42</v>
      </c>
      <c r="C5" t="s">
        <v>78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44</v>
      </c>
      <c r="C6" t="s">
        <v>79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14</v>
      </c>
      <c r="C7" t="s">
        <v>80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60</v>
      </c>
      <c r="AB7">
        <v>60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15</v>
      </c>
      <c r="C8" t="s">
        <v>81</v>
      </c>
      <c r="D8">
        <v>0</v>
      </c>
      <c r="E8">
        <v>0</v>
      </c>
      <c r="F8">
        <v>0</v>
      </c>
      <c r="G8" s="3">
        <v>0</v>
      </c>
      <c r="H8">
        <v>60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60</v>
      </c>
      <c r="P8">
        <v>60</v>
      </c>
      <c r="Q8">
        <v>60</v>
      </c>
      <c r="R8">
        <v>60</v>
      </c>
      <c r="S8">
        <v>60</v>
      </c>
      <c r="T8">
        <v>60</v>
      </c>
      <c r="U8">
        <v>60</v>
      </c>
      <c r="V8">
        <v>0</v>
      </c>
      <c r="W8">
        <v>0</v>
      </c>
      <c r="X8">
        <v>60</v>
      </c>
      <c r="Y8">
        <v>0</v>
      </c>
      <c r="Z8">
        <v>0</v>
      </c>
      <c r="AA8">
        <v>60</v>
      </c>
      <c r="AB8">
        <v>60</v>
      </c>
      <c r="AC8">
        <v>60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16</v>
      </c>
      <c r="C9" t="s">
        <v>82</v>
      </c>
      <c r="D9">
        <v>0</v>
      </c>
      <c r="E9">
        <v>0</v>
      </c>
      <c r="F9">
        <v>0</v>
      </c>
      <c r="G9">
        <v>60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60</v>
      </c>
      <c r="O9">
        <v>60</v>
      </c>
      <c r="P9">
        <v>60</v>
      </c>
      <c r="Q9">
        <v>60</v>
      </c>
      <c r="R9">
        <v>60</v>
      </c>
      <c r="S9">
        <v>60</v>
      </c>
      <c r="T9">
        <v>60</v>
      </c>
      <c r="U9">
        <v>60</v>
      </c>
      <c r="V9">
        <v>0</v>
      </c>
      <c r="W9">
        <v>0</v>
      </c>
      <c r="X9">
        <v>60</v>
      </c>
      <c r="Y9">
        <v>0</v>
      </c>
      <c r="Z9">
        <v>0</v>
      </c>
      <c r="AA9">
        <v>60</v>
      </c>
      <c r="AB9">
        <v>60</v>
      </c>
      <c r="AC9">
        <v>60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17</v>
      </c>
      <c r="C10" t="s">
        <v>83</v>
      </c>
      <c r="D10">
        <v>0</v>
      </c>
      <c r="E10">
        <v>0</v>
      </c>
      <c r="F10">
        <v>0</v>
      </c>
      <c r="G10">
        <v>60</v>
      </c>
      <c r="H10">
        <v>60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0</v>
      </c>
      <c r="W10">
        <v>0</v>
      </c>
      <c r="X10">
        <v>60</v>
      </c>
      <c r="Y10">
        <v>0</v>
      </c>
      <c r="Z10">
        <v>0</v>
      </c>
      <c r="AA10">
        <v>0</v>
      </c>
      <c r="AB10">
        <v>0</v>
      </c>
      <c r="AC10">
        <v>60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18</v>
      </c>
      <c r="C11" t="s">
        <v>84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19</v>
      </c>
      <c r="C12" t="s">
        <v>85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20</v>
      </c>
      <c r="C13" t="s">
        <v>86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21</v>
      </c>
      <c r="C14" t="s">
        <v>87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22</v>
      </c>
      <c r="C15" t="s">
        <v>88</v>
      </c>
      <c r="D15">
        <v>0</v>
      </c>
      <c r="E15">
        <v>0</v>
      </c>
      <c r="F15">
        <v>0</v>
      </c>
      <c r="G15">
        <v>60</v>
      </c>
      <c r="H15">
        <v>60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60</v>
      </c>
      <c r="V15">
        <v>0</v>
      </c>
      <c r="W15">
        <v>0</v>
      </c>
      <c r="X15">
        <v>60</v>
      </c>
      <c r="Y15">
        <v>0</v>
      </c>
      <c r="Z15">
        <v>0</v>
      </c>
      <c r="AA15">
        <v>60</v>
      </c>
      <c r="AB15">
        <v>60</v>
      </c>
      <c r="AC15">
        <v>60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23</v>
      </c>
      <c r="C16" t="s">
        <v>89</v>
      </c>
      <c r="D16">
        <v>0</v>
      </c>
      <c r="E16">
        <v>0</v>
      </c>
      <c r="F16">
        <v>0</v>
      </c>
      <c r="G16">
        <v>60</v>
      </c>
      <c r="H16">
        <v>60</v>
      </c>
      <c r="I16">
        <v>0</v>
      </c>
      <c r="J16">
        <v>0</v>
      </c>
      <c r="K16">
        <v>0</v>
      </c>
      <c r="L16">
        <v>0</v>
      </c>
      <c r="M16">
        <v>0</v>
      </c>
      <c r="N16">
        <v>60</v>
      </c>
      <c r="O16" s="3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60</v>
      </c>
      <c r="V16">
        <v>0</v>
      </c>
      <c r="W16">
        <v>0</v>
      </c>
      <c r="X16">
        <v>60</v>
      </c>
      <c r="Y16">
        <v>0</v>
      </c>
      <c r="Z16">
        <v>0</v>
      </c>
      <c r="AA16">
        <v>60</v>
      </c>
      <c r="AB16">
        <v>60</v>
      </c>
      <c r="AC16">
        <v>60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24</v>
      </c>
      <c r="C17" t="s">
        <v>90</v>
      </c>
      <c r="D17">
        <v>0</v>
      </c>
      <c r="E17">
        <v>0</v>
      </c>
      <c r="F17">
        <v>0</v>
      </c>
      <c r="G17">
        <v>60</v>
      </c>
      <c r="H17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60</v>
      </c>
      <c r="O17">
        <v>60</v>
      </c>
      <c r="P17" s="3">
        <v>0</v>
      </c>
      <c r="Q17">
        <v>60</v>
      </c>
      <c r="R17">
        <v>60</v>
      </c>
      <c r="S17">
        <v>60</v>
      </c>
      <c r="T17">
        <v>60</v>
      </c>
      <c r="U17">
        <v>60</v>
      </c>
      <c r="V17">
        <v>0</v>
      </c>
      <c r="W17">
        <v>0</v>
      </c>
      <c r="X17">
        <v>60</v>
      </c>
      <c r="Y17">
        <v>0</v>
      </c>
      <c r="Z17">
        <v>0</v>
      </c>
      <c r="AA17">
        <v>60</v>
      </c>
      <c r="AB17">
        <v>60</v>
      </c>
      <c r="AC17">
        <v>60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25</v>
      </c>
      <c r="C18" t="s">
        <v>91</v>
      </c>
      <c r="D18">
        <v>0</v>
      </c>
      <c r="E18">
        <v>0</v>
      </c>
      <c r="F18">
        <v>0</v>
      </c>
      <c r="G18">
        <v>60</v>
      </c>
      <c r="H18">
        <v>60</v>
      </c>
      <c r="I18">
        <v>0</v>
      </c>
      <c r="J18">
        <v>0</v>
      </c>
      <c r="K18">
        <v>0</v>
      </c>
      <c r="L18">
        <v>0</v>
      </c>
      <c r="M18">
        <v>0</v>
      </c>
      <c r="N18">
        <v>60</v>
      </c>
      <c r="O18">
        <v>60</v>
      </c>
      <c r="P18">
        <v>60</v>
      </c>
      <c r="Q18" s="3">
        <v>0</v>
      </c>
      <c r="R18">
        <v>60</v>
      </c>
      <c r="S18">
        <v>60</v>
      </c>
      <c r="T18">
        <v>60</v>
      </c>
      <c r="U18">
        <v>60</v>
      </c>
      <c r="V18">
        <v>0</v>
      </c>
      <c r="W18">
        <v>0</v>
      </c>
      <c r="X18">
        <v>60</v>
      </c>
      <c r="Y18">
        <v>0</v>
      </c>
      <c r="Z18">
        <v>0</v>
      </c>
      <c r="AA18">
        <v>60</v>
      </c>
      <c r="AB18">
        <v>60</v>
      </c>
      <c r="AC18">
        <v>60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26</v>
      </c>
      <c r="C19" t="s">
        <v>92</v>
      </c>
      <c r="D19">
        <v>0</v>
      </c>
      <c r="E19">
        <v>0</v>
      </c>
      <c r="F19">
        <v>0</v>
      </c>
      <c r="G19">
        <v>60</v>
      </c>
      <c r="H19">
        <v>60</v>
      </c>
      <c r="I19">
        <v>0</v>
      </c>
      <c r="J19">
        <v>0</v>
      </c>
      <c r="K19">
        <v>0</v>
      </c>
      <c r="L19">
        <v>0</v>
      </c>
      <c r="M19">
        <v>0</v>
      </c>
      <c r="N19">
        <v>60</v>
      </c>
      <c r="O19">
        <v>60</v>
      </c>
      <c r="P19">
        <v>60</v>
      </c>
      <c r="Q19">
        <v>60</v>
      </c>
      <c r="R19" s="3">
        <v>0</v>
      </c>
      <c r="S19">
        <v>60</v>
      </c>
      <c r="T19">
        <v>60</v>
      </c>
      <c r="U19">
        <v>60</v>
      </c>
      <c r="V19">
        <v>0</v>
      </c>
      <c r="W19">
        <v>0</v>
      </c>
      <c r="X19">
        <v>60</v>
      </c>
      <c r="Y19">
        <v>0</v>
      </c>
      <c r="Z19">
        <v>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27</v>
      </c>
      <c r="C20" t="s">
        <v>93</v>
      </c>
      <c r="D20">
        <v>0</v>
      </c>
      <c r="E20">
        <v>0</v>
      </c>
      <c r="F20">
        <v>0</v>
      </c>
      <c r="G20">
        <v>60</v>
      </c>
      <c r="H20">
        <v>60</v>
      </c>
      <c r="I20">
        <v>0</v>
      </c>
      <c r="J20">
        <v>0</v>
      </c>
      <c r="K20">
        <v>0</v>
      </c>
      <c r="L20">
        <v>0</v>
      </c>
      <c r="M20">
        <v>0</v>
      </c>
      <c r="N20">
        <v>60</v>
      </c>
      <c r="O20">
        <v>60</v>
      </c>
      <c r="P20">
        <v>60</v>
      </c>
      <c r="Q20">
        <v>60</v>
      </c>
      <c r="R20">
        <v>60</v>
      </c>
      <c r="S20" s="3">
        <v>0</v>
      </c>
      <c r="T20">
        <v>60</v>
      </c>
      <c r="U20">
        <v>60</v>
      </c>
      <c r="V20">
        <v>0</v>
      </c>
      <c r="W20">
        <v>0</v>
      </c>
      <c r="X20">
        <v>60</v>
      </c>
      <c r="Y20">
        <v>0</v>
      </c>
      <c r="Z20">
        <v>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28</v>
      </c>
      <c r="C21" t="s">
        <v>94</v>
      </c>
      <c r="D21">
        <v>0</v>
      </c>
      <c r="E21">
        <v>0</v>
      </c>
      <c r="F21">
        <v>0</v>
      </c>
      <c r="G21">
        <v>60</v>
      </c>
      <c r="H21">
        <v>60</v>
      </c>
      <c r="I21">
        <v>0</v>
      </c>
      <c r="J21">
        <v>0</v>
      </c>
      <c r="K21">
        <v>0</v>
      </c>
      <c r="L21">
        <v>0</v>
      </c>
      <c r="M21">
        <v>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60</v>
      </c>
      <c r="T21" s="3">
        <v>0</v>
      </c>
      <c r="U21">
        <v>60</v>
      </c>
      <c r="V21">
        <v>0</v>
      </c>
      <c r="W21">
        <v>0</v>
      </c>
      <c r="X21">
        <v>60</v>
      </c>
      <c r="Y21">
        <v>0</v>
      </c>
      <c r="Z21">
        <v>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29</v>
      </c>
      <c r="C22" t="s">
        <v>95</v>
      </c>
      <c r="D22">
        <v>0</v>
      </c>
      <c r="E22">
        <v>0</v>
      </c>
      <c r="F22">
        <v>0</v>
      </c>
      <c r="G22">
        <v>60</v>
      </c>
      <c r="H22">
        <v>60</v>
      </c>
      <c r="I22">
        <v>0</v>
      </c>
      <c r="J22">
        <v>0</v>
      </c>
      <c r="K22">
        <v>0</v>
      </c>
      <c r="L22">
        <v>0</v>
      </c>
      <c r="M22">
        <v>0</v>
      </c>
      <c r="N22">
        <v>60</v>
      </c>
      <c r="O22">
        <v>60</v>
      </c>
      <c r="P22">
        <v>60</v>
      </c>
      <c r="Q22">
        <v>60</v>
      </c>
      <c r="R22">
        <v>60</v>
      </c>
      <c r="S22">
        <v>60</v>
      </c>
      <c r="T22">
        <v>60</v>
      </c>
      <c r="U22" s="3">
        <v>0</v>
      </c>
      <c r="V22">
        <v>0</v>
      </c>
      <c r="W22">
        <v>0</v>
      </c>
      <c r="X22">
        <v>60</v>
      </c>
      <c r="Y22">
        <v>0</v>
      </c>
      <c r="Z22">
        <v>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30</v>
      </c>
      <c r="C23" t="s">
        <v>96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0</v>
      </c>
      <c r="X23">
        <v>0</v>
      </c>
      <c r="Y23">
        <v>0</v>
      </c>
      <c r="Z23">
        <v>0</v>
      </c>
      <c r="AA23">
        <v>60</v>
      </c>
      <c r="AB23">
        <v>60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31</v>
      </c>
      <c r="C24" t="s">
        <v>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3">
        <v>0</v>
      </c>
      <c r="X24">
        <v>0</v>
      </c>
      <c r="Y24">
        <v>0</v>
      </c>
      <c r="Z24">
        <v>0</v>
      </c>
      <c r="AA24">
        <v>60</v>
      </c>
      <c r="AB24">
        <v>60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32</v>
      </c>
      <c r="C25" t="s">
        <v>98</v>
      </c>
      <c r="D25">
        <v>0</v>
      </c>
      <c r="E25">
        <v>0</v>
      </c>
      <c r="F25">
        <v>0</v>
      </c>
      <c r="G25">
        <v>60</v>
      </c>
      <c r="H25">
        <v>60</v>
      </c>
      <c r="I25">
        <v>0</v>
      </c>
      <c r="J25">
        <v>0</v>
      </c>
      <c r="K25">
        <v>0</v>
      </c>
      <c r="L25">
        <v>0</v>
      </c>
      <c r="M25">
        <v>0</v>
      </c>
      <c r="N25">
        <v>60</v>
      </c>
      <c r="O25">
        <v>60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60</v>
      </c>
      <c r="V25">
        <v>0</v>
      </c>
      <c r="W25">
        <v>0</v>
      </c>
      <c r="X25" s="3">
        <v>0</v>
      </c>
      <c r="Y25" s="3">
        <v>0</v>
      </c>
      <c r="Z25" s="3">
        <v>0</v>
      </c>
      <c r="AA25" s="3">
        <v>0</v>
      </c>
      <c r="AB25" s="3">
        <v>60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33</v>
      </c>
      <c r="C26" t="s">
        <v>99</v>
      </c>
      <c r="D26">
        <v>0</v>
      </c>
      <c r="E26">
        <v>0</v>
      </c>
      <c r="F26">
        <v>0</v>
      </c>
      <c r="G26">
        <v>60</v>
      </c>
      <c r="H26">
        <v>60</v>
      </c>
      <c r="I26">
        <v>0</v>
      </c>
      <c r="J26">
        <v>0</v>
      </c>
      <c r="K26">
        <v>0</v>
      </c>
      <c r="L26">
        <v>0</v>
      </c>
      <c r="M26">
        <v>0</v>
      </c>
      <c r="N26">
        <v>60</v>
      </c>
      <c r="O26">
        <v>60</v>
      </c>
      <c r="P26">
        <v>60</v>
      </c>
      <c r="Q26">
        <v>60</v>
      </c>
      <c r="R26">
        <v>60</v>
      </c>
      <c r="S26">
        <v>60</v>
      </c>
      <c r="T26">
        <v>60</v>
      </c>
      <c r="U26">
        <v>60</v>
      </c>
      <c r="V26">
        <v>0</v>
      </c>
      <c r="W26">
        <v>0</v>
      </c>
      <c r="X26">
        <v>0</v>
      </c>
      <c r="Y26">
        <v>0</v>
      </c>
      <c r="Z26">
        <v>0</v>
      </c>
      <c r="AA26">
        <v>60</v>
      </c>
      <c r="AB26">
        <v>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69</v>
      </c>
      <c r="C27" t="s">
        <v>100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3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65</v>
      </c>
      <c r="C28" t="s">
        <v>101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60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66</v>
      </c>
      <c r="C29" t="s">
        <v>102</v>
      </c>
      <c r="D29">
        <v>0</v>
      </c>
      <c r="E29">
        <v>0</v>
      </c>
      <c r="F29">
        <v>0</v>
      </c>
      <c r="G29">
        <v>60</v>
      </c>
      <c r="H29">
        <v>60</v>
      </c>
      <c r="I29">
        <v>0</v>
      </c>
      <c r="J29">
        <v>0</v>
      </c>
      <c r="K29">
        <v>0</v>
      </c>
      <c r="L29">
        <v>0</v>
      </c>
      <c r="M29">
        <v>0</v>
      </c>
      <c r="N29">
        <v>60</v>
      </c>
      <c r="O29">
        <v>60</v>
      </c>
      <c r="P29">
        <v>60</v>
      </c>
      <c r="Q29">
        <v>60</v>
      </c>
      <c r="R29">
        <v>60</v>
      </c>
      <c r="S29">
        <v>60</v>
      </c>
      <c r="T29">
        <v>60</v>
      </c>
      <c r="U29">
        <v>60</v>
      </c>
      <c r="V29">
        <v>0</v>
      </c>
      <c r="W29">
        <v>0</v>
      </c>
      <c r="X29">
        <v>0</v>
      </c>
      <c r="Y29">
        <v>60</v>
      </c>
      <c r="Z29">
        <v>0</v>
      </c>
      <c r="AA29">
        <v>0</v>
      </c>
      <c r="AB29">
        <v>0</v>
      </c>
      <c r="AC29" s="3">
        <v>60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68</v>
      </c>
      <c r="C30" t="s">
        <v>103</v>
      </c>
      <c r="D30">
        <v>0</v>
      </c>
      <c r="E30">
        <v>0</v>
      </c>
      <c r="F30">
        <v>0</v>
      </c>
      <c r="G30">
        <v>60</v>
      </c>
      <c r="H30">
        <v>60</v>
      </c>
      <c r="I30">
        <v>0</v>
      </c>
      <c r="J30">
        <v>0</v>
      </c>
      <c r="K30">
        <v>0</v>
      </c>
      <c r="L30">
        <v>0</v>
      </c>
      <c r="M30">
        <v>0</v>
      </c>
      <c r="N30">
        <v>60</v>
      </c>
      <c r="O30">
        <v>60</v>
      </c>
      <c r="P30">
        <v>60</v>
      </c>
      <c r="Q30">
        <v>60</v>
      </c>
      <c r="R30">
        <v>60</v>
      </c>
      <c r="S30">
        <v>60</v>
      </c>
      <c r="T30">
        <v>60</v>
      </c>
      <c r="U30">
        <v>60</v>
      </c>
      <c r="V30">
        <v>0</v>
      </c>
      <c r="W30">
        <v>0</v>
      </c>
      <c r="X30">
        <v>60</v>
      </c>
      <c r="Y30">
        <v>0</v>
      </c>
      <c r="Z30">
        <v>0</v>
      </c>
      <c r="AA30">
        <v>60</v>
      </c>
      <c r="AB30">
        <v>0</v>
      </c>
      <c r="AC30" s="3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34</v>
      </c>
      <c r="C31" t="s">
        <v>104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35</v>
      </c>
      <c r="C32" t="s">
        <v>105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36</v>
      </c>
      <c r="C33" t="s">
        <v>106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37</v>
      </c>
      <c r="C34" t="s">
        <v>107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38</v>
      </c>
      <c r="C35" t="s">
        <v>108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39</v>
      </c>
      <c r="C36" t="s">
        <v>109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159</v>
      </c>
      <c r="D37">
        <v>0</v>
      </c>
      <c r="E37">
        <v>0</v>
      </c>
      <c r="F37">
        <v>0</v>
      </c>
      <c r="G37">
        <v>60</v>
      </c>
      <c r="H37">
        <v>60</v>
      </c>
      <c r="I37">
        <v>0</v>
      </c>
      <c r="J37">
        <v>60</v>
      </c>
      <c r="K37">
        <v>0</v>
      </c>
      <c r="L37">
        <v>0</v>
      </c>
      <c r="M37">
        <v>0</v>
      </c>
      <c r="N37">
        <v>60</v>
      </c>
      <c r="O37">
        <v>60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60</v>
      </c>
      <c r="V37">
        <v>0</v>
      </c>
      <c r="W37">
        <v>60</v>
      </c>
      <c r="X37">
        <v>60</v>
      </c>
      <c r="Y37">
        <v>60</v>
      </c>
      <c r="Z37">
        <v>0</v>
      </c>
      <c r="AA37">
        <v>60</v>
      </c>
      <c r="AB37">
        <v>60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R1" zoomScaleNormal="100" workbookViewId="0">
      <selection activeCell="AH38" sqref="AH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127</v>
      </c>
      <c r="G1" t="s">
        <v>56</v>
      </c>
    </row>
    <row r="2" spans="2:36" x14ac:dyDescent="0.25">
      <c r="C2" s="5" t="s">
        <v>7</v>
      </c>
    </row>
    <row r="3" spans="2:36" x14ac:dyDescent="0.25">
      <c r="C3" t="s">
        <v>72</v>
      </c>
    </row>
    <row r="4" spans="2:36" x14ac:dyDescent="0.25">
      <c r="D4" t="s">
        <v>42</v>
      </c>
      <c r="E4" t="s">
        <v>44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69</v>
      </c>
      <c r="AA4" t="s">
        <v>65</v>
      </c>
      <c r="AB4" t="s">
        <v>66</v>
      </c>
      <c r="AC4" t="s">
        <v>68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</row>
    <row r="5" spans="2:36" x14ac:dyDescent="0.25">
      <c r="C5" t="s">
        <v>1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O5" t="s">
        <v>89</v>
      </c>
      <c r="P5" t="s">
        <v>90</v>
      </c>
      <c r="Q5" t="s">
        <v>91</v>
      </c>
      <c r="R5" t="s">
        <v>92</v>
      </c>
      <c r="S5" t="s">
        <v>93</v>
      </c>
      <c r="T5" t="s">
        <v>94</v>
      </c>
      <c r="U5" t="s">
        <v>95</v>
      </c>
      <c r="V5" t="s">
        <v>96</v>
      </c>
      <c r="W5" t="s">
        <v>97</v>
      </c>
      <c r="X5" t="s">
        <v>98</v>
      </c>
      <c r="Y5" t="s">
        <v>99</v>
      </c>
      <c r="Z5" t="s">
        <v>100</v>
      </c>
      <c r="AA5" t="s">
        <v>101</v>
      </c>
      <c r="AB5" t="s">
        <v>102</v>
      </c>
      <c r="AC5" t="s">
        <v>103</v>
      </c>
      <c r="AD5" t="s">
        <v>104</v>
      </c>
      <c r="AE5" t="s">
        <v>105</v>
      </c>
      <c r="AF5" t="s">
        <v>106</v>
      </c>
      <c r="AG5" t="s">
        <v>107</v>
      </c>
      <c r="AH5" t="s">
        <v>108</v>
      </c>
      <c r="AI5" t="s">
        <v>109</v>
      </c>
      <c r="AJ5" t="s">
        <v>159</v>
      </c>
    </row>
    <row r="6" spans="2:36" x14ac:dyDescent="0.25">
      <c r="B6" t="s">
        <v>42</v>
      </c>
      <c r="C6" t="s">
        <v>78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44</v>
      </c>
      <c r="C7" t="s">
        <v>79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14</v>
      </c>
      <c r="C8" t="s">
        <v>80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15</v>
      </c>
      <c r="C9" t="s">
        <v>81</v>
      </c>
      <c r="D9">
        <v>0</v>
      </c>
      <c r="E9">
        <v>0</v>
      </c>
      <c r="F9">
        <v>0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0</v>
      </c>
      <c r="W9">
        <v>0</v>
      </c>
      <c r="X9">
        <v>30</v>
      </c>
      <c r="Y9">
        <v>30</v>
      </c>
      <c r="Z9">
        <v>0</v>
      </c>
      <c r="AA9">
        <v>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16</v>
      </c>
      <c r="C10" t="s">
        <v>82</v>
      </c>
      <c r="D10">
        <v>0</v>
      </c>
      <c r="E10">
        <v>0</v>
      </c>
      <c r="F10">
        <v>0</v>
      </c>
      <c r="G10">
        <v>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0</v>
      </c>
      <c r="W10">
        <v>0</v>
      </c>
      <c r="X10">
        <v>30</v>
      </c>
      <c r="Y10">
        <v>30</v>
      </c>
      <c r="Z10">
        <v>0</v>
      </c>
      <c r="AA10">
        <v>0</v>
      </c>
      <c r="AB10">
        <v>30</v>
      </c>
      <c r="AC10">
        <v>30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17</v>
      </c>
      <c r="C11" t="s">
        <v>83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18</v>
      </c>
      <c r="C12" t="s">
        <v>84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19</v>
      </c>
      <c r="C13" t="s">
        <v>85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20</v>
      </c>
      <c r="C14" t="s">
        <v>86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21</v>
      </c>
      <c r="C15" t="s">
        <v>87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22</v>
      </c>
      <c r="C16" t="s">
        <v>88</v>
      </c>
      <c r="D16">
        <v>0</v>
      </c>
      <c r="E16">
        <v>0</v>
      </c>
      <c r="F16">
        <v>0</v>
      </c>
      <c r="G16">
        <v>40</v>
      </c>
      <c r="H16">
        <v>40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</v>
      </c>
      <c r="P16">
        <v>15</v>
      </c>
      <c r="Q16">
        <v>15</v>
      </c>
      <c r="R16">
        <v>20</v>
      </c>
      <c r="S16">
        <v>20</v>
      </c>
      <c r="T16">
        <v>20</v>
      </c>
      <c r="U16">
        <v>20</v>
      </c>
      <c r="V16">
        <v>0</v>
      </c>
      <c r="W16">
        <v>0</v>
      </c>
      <c r="X16">
        <v>45</v>
      </c>
      <c r="Y16">
        <v>45</v>
      </c>
      <c r="Z16">
        <v>0</v>
      </c>
      <c r="AA16">
        <v>0</v>
      </c>
      <c r="AB16">
        <v>45</v>
      </c>
      <c r="AC16">
        <v>45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23</v>
      </c>
      <c r="C17" t="s">
        <v>89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15</v>
      </c>
      <c r="O17">
        <v>0</v>
      </c>
      <c r="P17">
        <v>15</v>
      </c>
      <c r="Q17">
        <v>15</v>
      </c>
      <c r="R17">
        <v>20</v>
      </c>
      <c r="S17">
        <v>20</v>
      </c>
      <c r="T17">
        <v>20</v>
      </c>
      <c r="U17">
        <v>20</v>
      </c>
      <c r="V17">
        <v>0</v>
      </c>
      <c r="W17">
        <v>0</v>
      </c>
      <c r="X17">
        <v>45</v>
      </c>
      <c r="Y17">
        <v>45</v>
      </c>
      <c r="Z17">
        <v>0</v>
      </c>
      <c r="AA17">
        <v>0</v>
      </c>
      <c r="AB17">
        <v>45</v>
      </c>
      <c r="AC17">
        <v>45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24</v>
      </c>
      <c r="C18" t="s">
        <v>90</v>
      </c>
      <c r="D18">
        <v>0</v>
      </c>
      <c r="E18">
        <v>0</v>
      </c>
      <c r="F18">
        <v>0</v>
      </c>
      <c r="G18">
        <v>40</v>
      </c>
      <c r="H18">
        <v>40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  <c r="O18">
        <v>15</v>
      </c>
      <c r="P18">
        <v>0</v>
      </c>
      <c r="Q18">
        <v>15</v>
      </c>
      <c r="R18">
        <v>20</v>
      </c>
      <c r="S18">
        <v>20</v>
      </c>
      <c r="T18">
        <v>20</v>
      </c>
      <c r="U18">
        <v>20</v>
      </c>
      <c r="V18">
        <v>0</v>
      </c>
      <c r="W18">
        <v>0</v>
      </c>
      <c r="X18">
        <v>45</v>
      </c>
      <c r="Y18">
        <v>45</v>
      </c>
      <c r="Z18">
        <v>0</v>
      </c>
      <c r="AA18">
        <v>0</v>
      </c>
      <c r="AB18">
        <v>45</v>
      </c>
      <c r="AC18">
        <v>45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25</v>
      </c>
      <c r="C19" t="s">
        <v>91</v>
      </c>
      <c r="D19">
        <v>0</v>
      </c>
      <c r="E19">
        <v>0</v>
      </c>
      <c r="F19">
        <v>0</v>
      </c>
      <c r="G19">
        <v>40</v>
      </c>
      <c r="H19">
        <v>40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15</v>
      </c>
      <c r="P19">
        <v>15</v>
      </c>
      <c r="Q19">
        <v>0</v>
      </c>
      <c r="R19">
        <v>20</v>
      </c>
      <c r="S19">
        <v>20</v>
      </c>
      <c r="T19">
        <v>20</v>
      </c>
      <c r="U19">
        <v>20</v>
      </c>
      <c r="V19">
        <v>0</v>
      </c>
      <c r="W19">
        <v>0</v>
      </c>
      <c r="X19">
        <v>45</v>
      </c>
      <c r="Y19">
        <v>45</v>
      </c>
      <c r="Z19">
        <v>0</v>
      </c>
      <c r="AA19">
        <v>0</v>
      </c>
      <c r="AB19">
        <v>45</v>
      </c>
      <c r="AC19">
        <v>45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26</v>
      </c>
      <c r="C20" t="s">
        <v>92</v>
      </c>
      <c r="D20">
        <v>0</v>
      </c>
      <c r="E20">
        <v>0</v>
      </c>
      <c r="F20">
        <v>0</v>
      </c>
      <c r="G20">
        <v>40</v>
      </c>
      <c r="H20">
        <v>40</v>
      </c>
      <c r="I20">
        <v>0</v>
      </c>
      <c r="J20">
        <v>0</v>
      </c>
      <c r="K20">
        <v>0</v>
      </c>
      <c r="L20">
        <v>0</v>
      </c>
      <c r="M20">
        <v>0</v>
      </c>
      <c r="N20">
        <v>30</v>
      </c>
      <c r="O20">
        <v>30</v>
      </c>
      <c r="P20">
        <v>30</v>
      </c>
      <c r="Q20">
        <v>30</v>
      </c>
      <c r="R20">
        <v>0</v>
      </c>
      <c r="S20">
        <v>15</v>
      </c>
      <c r="T20">
        <v>20</v>
      </c>
      <c r="U20">
        <v>30</v>
      </c>
      <c r="V20">
        <v>0</v>
      </c>
      <c r="W20">
        <v>0</v>
      </c>
      <c r="X20">
        <v>45</v>
      </c>
      <c r="Y20">
        <v>45</v>
      </c>
      <c r="Z20">
        <v>0</v>
      </c>
      <c r="AA20">
        <v>0</v>
      </c>
      <c r="AB20">
        <v>45</v>
      </c>
      <c r="AC20">
        <v>45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27</v>
      </c>
      <c r="C21" t="s">
        <v>93</v>
      </c>
      <c r="D21">
        <v>0</v>
      </c>
      <c r="E21">
        <v>0</v>
      </c>
      <c r="F21">
        <v>0</v>
      </c>
      <c r="G21">
        <v>40</v>
      </c>
      <c r="H21">
        <v>40</v>
      </c>
      <c r="I21">
        <v>0</v>
      </c>
      <c r="J21">
        <v>0</v>
      </c>
      <c r="K21">
        <v>0</v>
      </c>
      <c r="L21">
        <v>0</v>
      </c>
      <c r="M21">
        <v>0</v>
      </c>
      <c r="N21">
        <v>30</v>
      </c>
      <c r="O21">
        <v>30</v>
      </c>
      <c r="P21">
        <v>30</v>
      </c>
      <c r="Q21">
        <v>30</v>
      </c>
      <c r="R21">
        <v>15</v>
      </c>
      <c r="S21">
        <v>0</v>
      </c>
      <c r="T21">
        <v>20</v>
      </c>
      <c r="U21">
        <v>30</v>
      </c>
      <c r="V21">
        <v>0</v>
      </c>
      <c r="W21">
        <v>0</v>
      </c>
      <c r="X21">
        <v>45</v>
      </c>
      <c r="Y21">
        <v>45</v>
      </c>
      <c r="Z21">
        <v>0</v>
      </c>
      <c r="AA21">
        <v>0</v>
      </c>
      <c r="AB21">
        <v>45</v>
      </c>
      <c r="AC21">
        <v>45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28</v>
      </c>
      <c r="C22" t="s">
        <v>94</v>
      </c>
      <c r="D22">
        <v>0</v>
      </c>
      <c r="E22">
        <v>0</v>
      </c>
      <c r="F22">
        <v>0</v>
      </c>
      <c r="G22">
        <v>40</v>
      </c>
      <c r="H22">
        <v>40</v>
      </c>
      <c r="I22">
        <v>0</v>
      </c>
      <c r="J22">
        <v>0</v>
      </c>
      <c r="K22">
        <v>0</v>
      </c>
      <c r="L22">
        <v>0</v>
      </c>
      <c r="M22">
        <v>0</v>
      </c>
      <c r="N22">
        <v>30</v>
      </c>
      <c r="O22">
        <v>30</v>
      </c>
      <c r="P22">
        <v>30</v>
      </c>
      <c r="Q22">
        <v>30</v>
      </c>
      <c r="R22">
        <v>20</v>
      </c>
      <c r="S22">
        <v>20</v>
      </c>
      <c r="T22">
        <v>0</v>
      </c>
      <c r="U22">
        <v>30</v>
      </c>
      <c r="V22">
        <v>0</v>
      </c>
      <c r="W22">
        <v>0</v>
      </c>
      <c r="X22">
        <v>45</v>
      </c>
      <c r="Y22">
        <v>45</v>
      </c>
      <c r="Z22">
        <v>0</v>
      </c>
      <c r="AA22">
        <v>0</v>
      </c>
      <c r="AB22">
        <v>45</v>
      </c>
      <c r="AC22">
        <v>45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29</v>
      </c>
      <c r="C23" t="s">
        <v>95</v>
      </c>
      <c r="D23">
        <v>0</v>
      </c>
      <c r="E23">
        <v>0</v>
      </c>
      <c r="F23">
        <v>0</v>
      </c>
      <c r="G23">
        <v>40</v>
      </c>
      <c r="H23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v>0</v>
      </c>
      <c r="V23">
        <v>0</v>
      </c>
      <c r="W23">
        <v>0</v>
      </c>
      <c r="X23">
        <v>45</v>
      </c>
      <c r="Y23">
        <v>45</v>
      </c>
      <c r="Z23">
        <v>0</v>
      </c>
      <c r="AA23">
        <v>0</v>
      </c>
      <c r="AB23">
        <v>45</v>
      </c>
      <c r="AC23">
        <v>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30</v>
      </c>
      <c r="C24" t="s">
        <v>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31</v>
      </c>
      <c r="C25" t="s">
        <v>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32</v>
      </c>
      <c r="C26" t="s">
        <v>98</v>
      </c>
      <c r="D26">
        <v>0</v>
      </c>
      <c r="E26">
        <v>0</v>
      </c>
      <c r="F26">
        <v>0</v>
      </c>
      <c r="G26">
        <v>30</v>
      </c>
      <c r="H26">
        <v>30</v>
      </c>
      <c r="I26">
        <v>0</v>
      </c>
      <c r="J26">
        <v>0</v>
      </c>
      <c r="K26">
        <v>0</v>
      </c>
      <c r="L26">
        <v>0</v>
      </c>
      <c r="M26">
        <v>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0</v>
      </c>
      <c r="W26">
        <v>0</v>
      </c>
      <c r="X26">
        <v>0</v>
      </c>
      <c r="Y26">
        <v>15</v>
      </c>
      <c r="Z26">
        <v>0</v>
      </c>
      <c r="AA26">
        <v>0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33</v>
      </c>
      <c r="C27" t="s">
        <v>99</v>
      </c>
      <c r="D27">
        <v>0</v>
      </c>
      <c r="E27">
        <v>0</v>
      </c>
      <c r="F27">
        <v>0</v>
      </c>
      <c r="G27">
        <v>30</v>
      </c>
      <c r="H27">
        <v>30</v>
      </c>
      <c r="I27">
        <v>0</v>
      </c>
      <c r="J27">
        <v>0</v>
      </c>
      <c r="K27">
        <v>0</v>
      </c>
      <c r="L27">
        <v>0</v>
      </c>
      <c r="M27">
        <v>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0</v>
      </c>
      <c r="W27">
        <v>0</v>
      </c>
      <c r="X27">
        <v>15</v>
      </c>
      <c r="Y27">
        <v>0</v>
      </c>
      <c r="Z27">
        <v>0</v>
      </c>
      <c r="AA27">
        <v>0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69</v>
      </c>
      <c r="C28" t="s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65</v>
      </c>
      <c r="C29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66</v>
      </c>
      <c r="C30" t="s">
        <v>102</v>
      </c>
      <c r="D30">
        <v>0</v>
      </c>
      <c r="E30">
        <v>0</v>
      </c>
      <c r="F30">
        <v>0</v>
      </c>
      <c r="G30">
        <v>30</v>
      </c>
      <c r="H30">
        <v>30</v>
      </c>
      <c r="I30">
        <v>0</v>
      </c>
      <c r="J30">
        <v>0</v>
      </c>
      <c r="K30">
        <v>0</v>
      </c>
      <c r="L30">
        <v>0</v>
      </c>
      <c r="M30">
        <v>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68</v>
      </c>
      <c r="C31" t="s">
        <v>103</v>
      </c>
      <c r="D31">
        <v>0</v>
      </c>
      <c r="E31">
        <v>0</v>
      </c>
      <c r="F31">
        <v>0</v>
      </c>
      <c r="G31">
        <v>30</v>
      </c>
      <c r="H31">
        <v>30</v>
      </c>
      <c r="I31">
        <v>0</v>
      </c>
      <c r="J31">
        <v>0</v>
      </c>
      <c r="K31">
        <v>0</v>
      </c>
      <c r="L31">
        <v>0</v>
      </c>
      <c r="M31">
        <v>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34</v>
      </c>
      <c r="C32" t="s">
        <v>104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35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36</v>
      </c>
      <c r="C34" t="s">
        <v>106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37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38</v>
      </c>
      <c r="C36" t="s">
        <v>108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39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159</v>
      </c>
      <c r="D38">
        <v>0</v>
      </c>
      <c r="E38">
        <v>0</v>
      </c>
      <c r="F38">
        <v>0</v>
      </c>
      <c r="G38">
        <v>20</v>
      </c>
      <c r="H38">
        <v>20</v>
      </c>
      <c r="I38">
        <v>0</v>
      </c>
      <c r="J38">
        <v>15</v>
      </c>
      <c r="K38">
        <v>0</v>
      </c>
      <c r="L38">
        <v>0</v>
      </c>
      <c r="M38">
        <v>0</v>
      </c>
      <c r="N38">
        <v>15</v>
      </c>
      <c r="O38">
        <v>15</v>
      </c>
      <c r="P38">
        <v>15</v>
      </c>
      <c r="Q38">
        <v>15</v>
      </c>
      <c r="R38">
        <v>15</v>
      </c>
      <c r="S38">
        <v>15</v>
      </c>
      <c r="T38">
        <v>15</v>
      </c>
      <c r="U38">
        <v>15</v>
      </c>
      <c r="V38">
        <v>0</v>
      </c>
      <c r="W38">
        <v>0</v>
      </c>
      <c r="X38">
        <v>30</v>
      </c>
      <c r="Y38">
        <v>30</v>
      </c>
      <c r="Z38">
        <v>0</v>
      </c>
      <c r="AA38">
        <v>0</v>
      </c>
      <c r="AB38">
        <v>30</v>
      </c>
      <c r="AC38">
        <v>30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R1" workbookViewId="0">
      <selection activeCell="AI4" sqref="AI4:AJ4"/>
    </sheetView>
  </sheetViews>
  <sheetFormatPr defaultRowHeight="15" x14ac:dyDescent="0.25"/>
  <cols>
    <col min="3" max="3" width="29" customWidth="1"/>
  </cols>
  <sheetData>
    <row r="1" spans="2:36" x14ac:dyDescent="0.25">
      <c r="B1" t="s">
        <v>128</v>
      </c>
      <c r="K1" t="s">
        <v>56</v>
      </c>
    </row>
    <row r="2" spans="2:36" x14ac:dyDescent="0.25">
      <c r="C2" s="5" t="s">
        <v>7</v>
      </c>
    </row>
    <row r="3" spans="2:36" x14ac:dyDescent="0.25">
      <c r="C3" t="s">
        <v>54</v>
      </c>
      <c r="D3" t="s">
        <v>42</v>
      </c>
      <c r="E3" t="s">
        <v>44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69</v>
      </c>
      <c r="AA3" t="s">
        <v>65</v>
      </c>
      <c r="AB3" t="s">
        <v>66</v>
      </c>
      <c r="AC3" t="s">
        <v>68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I3" t="s">
        <v>39</v>
      </c>
    </row>
    <row r="4" spans="2:36" x14ac:dyDescent="0.25">
      <c r="C4" t="s">
        <v>1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95</v>
      </c>
      <c r="V4" t="s">
        <v>96</v>
      </c>
      <c r="W4" t="s">
        <v>97</v>
      </c>
      <c r="X4" t="s">
        <v>98</v>
      </c>
      <c r="Y4" t="s">
        <v>99</v>
      </c>
      <c r="Z4" t="s">
        <v>100</v>
      </c>
      <c r="AA4" t="s">
        <v>101</v>
      </c>
      <c r="AB4" t="s">
        <v>102</v>
      </c>
      <c r="AC4" t="s">
        <v>103</v>
      </c>
      <c r="AD4" t="s">
        <v>104</v>
      </c>
      <c r="AE4" t="s">
        <v>105</v>
      </c>
      <c r="AF4" t="s">
        <v>106</v>
      </c>
      <c r="AG4" t="s">
        <v>107</v>
      </c>
      <c r="AH4" t="s">
        <v>108</v>
      </c>
      <c r="AI4" t="s">
        <v>109</v>
      </c>
      <c r="AJ4" t="s">
        <v>159</v>
      </c>
    </row>
    <row r="5" spans="2:36" x14ac:dyDescent="0.25">
      <c r="B5" t="s">
        <v>42</v>
      </c>
      <c r="C5" t="s">
        <v>78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44</v>
      </c>
      <c r="C6" t="s">
        <v>79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14</v>
      </c>
      <c r="C7" t="s">
        <v>80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15</v>
      </c>
      <c r="C8" t="s">
        <v>81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16</v>
      </c>
      <c r="C9" t="s">
        <v>82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17</v>
      </c>
      <c r="C10" t="s">
        <v>83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18</v>
      </c>
      <c r="C11" t="s">
        <v>84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19</v>
      </c>
      <c r="C12" t="s">
        <v>85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20</v>
      </c>
      <c r="C13" t="s">
        <v>86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21</v>
      </c>
      <c r="C14" t="s">
        <v>87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22</v>
      </c>
      <c r="C15" t="s">
        <v>88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23</v>
      </c>
      <c r="C16" t="s">
        <v>89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24</v>
      </c>
      <c r="C17" t="s">
        <v>90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25</v>
      </c>
      <c r="C18" t="s">
        <v>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26</v>
      </c>
      <c r="C19" t="s">
        <v>92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27</v>
      </c>
      <c r="C20" t="s">
        <v>93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60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28</v>
      </c>
      <c r="C21" t="s">
        <v>94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29</v>
      </c>
      <c r="C22" t="s">
        <v>95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60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30</v>
      </c>
      <c r="C23" t="s">
        <v>96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60</v>
      </c>
      <c r="AE23">
        <v>60</v>
      </c>
      <c r="AF23">
        <v>60</v>
      </c>
      <c r="AG23">
        <v>60</v>
      </c>
      <c r="AH23">
        <v>0</v>
      </c>
      <c r="AI23">
        <v>0</v>
      </c>
      <c r="AJ23">
        <v>0</v>
      </c>
    </row>
    <row r="24" spans="2:36" x14ac:dyDescent="0.25">
      <c r="B24" t="s">
        <v>31</v>
      </c>
      <c r="C24" t="s">
        <v>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60</v>
      </c>
      <c r="AE24">
        <v>60</v>
      </c>
      <c r="AF24">
        <v>60</v>
      </c>
      <c r="AG24">
        <v>60</v>
      </c>
      <c r="AH24">
        <v>0</v>
      </c>
      <c r="AI24">
        <v>0</v>
      </c>
      <c r="AJ24">
        <v>0</v>
      </c>
    </row>
    <row r="25" spans="2:36" x14ac:dyDescent="0.25">
      <c r="B25" t="s">
        <v>32</v>
      </c>
      <c r="C25" t="s">
        <v>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60</v>
      </c>
      <c r="AE25">
        <v>60</v>
      </c>
      <c r="AF25">
        <v>60</v>
      </c>
      <c r="AG25">
        <v>60</v>
      </c>
      <c r="AH25">
        <v>0</v>
      </c>
      <c r="AI25">
        <v>0</v>
      </c>
      <c r="AJ25">
        <v>0</v>
      </c>
    </row>
    <row r="26" spans="2:36" x14ac:dyDescent="0.25">
      <c r="B26" t="s">
        <v>33</v>
      </c>
      <c r="C26" t="s">
        <v>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60</v>
      </c>
      <c r="AE26">
        <v>60</v>
      </c>
      <c r="AF26">
        <v>60</v>
      </c>
      <c r="AG26">
        <v>60</v>
      </c>
      <c r="AH26">
        <v>0</v>
      </c>
      <c r="AI26">
        <v>0</v>
      </c>
      <c r="AJ26">
        <v>0</v>
      </c>
    </row>
    <row r="27" spans="2:36" x14ac:dyDescent="0.25">
      <c r="B27" t="s">
        <v>69</v>
      </c>
      <c r="C27" t="s">
        <v>100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60</v>
      </c>
      <c r="AE27" s="3">
        <v>60</v>
      </c>
      <c r="AF27" s="3">
        <v>60</v>
      </c>
      <c r="AG27" s="3">
        <v>60</v>
      </c>
      <c r="AH27" s="3">
        <v>0</v>
      </c>
      <c r="AI27" s="3">
        <v>0</v>
      </c>
      <c r="AJ27">
        <v>0</v>
      </c>
    </row>
    <row r="28" spans="2:36" x14ac:dyDescent="0.25">
      <c r="B28" t="s">
        <v>65</v>
      </c>
      <c r="C28" t="s">
        <v>101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60</v>
      </c>
      <c r="AE28" s="3">
        <v>60</v>
      </c>
      <c r="AF28" s="3">
        <v>60</v>
      </c>
      <c r="AG28" s="3">
        <v>60</v>
      </c>
      <c r="AH28" s="3">
        <v>0</v>
      </c>
      <c r="AI28" s="3">
        <v>0</v>
      </c>
      <c r="AJ28">
        <v>0</v>
      </c>
    </row>
    <row r="29" spans="2:36" x14ac:dyDescent="0.25">
      <c r="B29" t="s">
        <v>66</v>
      </c>
      <c r="C29" t="s">
        <v>102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60</v>
      </c>
      <c r="AE29" s="3">
        <v>60</v>
      </c>
      <c r="AF29" s="3">
        <v>60</v>
      </c>
      <c r="AG29" s="3">
        <v>60</v>
      </c>
      <c r="AH29" s="3">
        <v>0</v>
      </c>
      <c r="AI29" s="3">
        <v>0</v>
      </c>
      <c r="AJ29">
        <v>0</v>
      </c>
    </row>
    <row r="30" spans="2:36" x14ac:dyDescent="0.25">
      <c r="B30" t="s">
        <v>68</v>
      </c>
      <c r="C30" t="s">
        <v>103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60</v>
      </c>
      <c r="AE30" s="3">
        <v>60</v>
      </c>
      <c r="AF30" s="3">
        <v>60</v>
      </c>
      <c r="AG30" s="3">
        <v>60</v>
      </c>
      <c r="AH30" s="3">
        <v>0</v>
      </c>
      <c r="AI30" s="3">
        <v>0</v>
      </c>
      <c r="AJ30">
        <v>0</v>
      </c>
    </row>
    <row r="31" spans="2:36" x14ac:dyDescent="0.25">
      <c r="B31" t="s">
        <v>34</v>
      </c>
      <c r="C31" t="s">
        <v>104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60</v>
      </c>
      <c r="AF31">
        <v>60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35</v>
      </c>
      <c r="C32" t="s">
        <v>105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60</v>
      </c>
      <c r="AE32" s="3">
        <v>0</v>
      </c>
      <c r="AF32">
        <v>60</v>
      </c>
      <c r="AG32">
        <v>60</v>
      </c>
      <c r="AH32">
        <v>0</v>
      </c>
      <c r="AI32">
        <v>0</v>
      </c>
      <c r="AJ32">
        <v>0</v>
      </c>
    </row>
    <row r="33" spans="2:36" x14ac:dyDescent="0.25">
      <c r="B33" t="s">
        <v>36</v>
      </c>
      <c r="C33" t="s">
        <v>106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60</v>
      </c>
      <c r="W33">
        <v>60</v>
      </c>
      <c r="X33">
        <v>60</v>
      </c>
      <c r="Y33">
        <v>60</v>
      </c>
      <c r="Z33" s="3">
        <v>60</v>
      </c>
      <c r="AA33" s="3">
        <v>60</v>
      </c>
      <c r="AB33" s="3">
        <v>60</v>
      </c>
      <c r="AC33" s="3">
        <v>60</v>
      </c>
      <c r="AD33">
        <v>60</v>
      </c>
      <c r="AE33">
        <v>60</v>
      </c>
      <c r="AF33" s="3">
        <v>0</v>
      </c>
      <c r="AG33">
        <v>60</v>
      </c>
      <c r="AH33">
        <v>0</v>
      </c>
      <c r="AI33">
        <v>0</v>
      </c>
      <c r="AJ33">
        <v>0</v>
      </c>
    </row>
    <row r="34" spans="2:36" x14ac:dyDescent="0.25">
      <c r="B34" t="s">
        <v>37</v>
      </c>
      <c r="C34" t="s">
        <v>107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60</v>
      </c>
      <c r="W34">
        <v>60</v>
      </c>
      <c r="X34">
        <v>60</v>
      </c>
      <c r="Y34">
        <v>60</v>
      </c>
      <c r="Z34" s="3">
        <v>60</v>
      </c>
      <c r="AA34" s="3">
        <v>60</v>
      </c>
      <c r="AB34" s="3">
        <v>60</v>
      </c>
      <c r="AC34" s="3">
        <v>60</v>
      </c>
      <c r="AD34">
        <v>60</v>
      </c>
      <c r="AE34">
        <v>60</v>
      </c>
      <c r="AF34">
        <v>60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38</v>
      </c>
      <c r="C35" t="s">
        <v>108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3">
        <v>0</v>
      </c>
      <c r="AA35" s="3">
        <v>0</v>
      </c>
      <c r="AB35" s="3">
        <v>0</v>
      </c>
      <c r="AC35" s="3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39</v>
      </c>
      <c r="C36" t="s">
        <v>109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3">
        <v>0</v>
      </c>
      <c r="AA36" s="3">
        <v>0</v>
      </c>
      <c r="AB36" s="3">
        <v>0</v>
      </c>
      <c r="AC36" s="3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159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RudimentaryInformation</vt:lpstr>
      <vt:lpstr>ProcessTime</vt:lpstr>
      <vt:lpstr>NeededProduct</vt:lpstr>
      <vt:lpstr>LostProfitPerDay</vt:lpstr>
      <vt:lpstr>SetupTimeMachine1</vt:lpstr>
      <vt:lpstr>PreparationTimeMachine1</vt:lpstr>
      <vt:lpstr>SetupTimeMachine2</vt:lpstr>
      <vt:lpstr>PreparationTimeMachine2</vt:lpstr>
      <vt:lpstr>SetupTimeMachine3</vt:lpstr>
      <vt:lpstr>PreparationTimeMachine3</vt:lpstr>
      <vt:lpstr>SetupTimeMachine4</vt:lpstr>
      <vt:lpstr>PreparationTimeMachine4</vt:lpstr>
      <vt:lpstr>PercentageOfScrap</vt:lpstr>
      <vt:lpstr>PercentageOfStops</vt:lpstr>
      <vt:lpstr>MinimumEconomicalProduction</vt:lpstr>
      <vt:lpstr>Day-WorkingHours</vt:lpstr>
      <vt:lpstr>Shift-WorkingHours</vt:lpstr>
      <vt:lpstr>Crane</vt:lpstr>
      <vt:lpstr>InitialDepot&amp;PanelDepot</vt:lpstr>
      <vt:lpstr>InventoryMinimumDepot</vt:lpstr>
      <vt:lpstr>ConsumptionRateOfInventory</vt:lpstr>
      <vt:lpstr>NumberOfPanel</vt:lpstr>
      <vt:lpstr>PanelInitial</vt:lpstr>
      <vt:lpstr>PanelCapacity</vt:lpstr>
      <vt:lpstr>PanelCapacity!Print_Area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2017-04-22T13:09:33Z</dcterms:modified>
</cp:coreProperties>
</file>