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lve\Desktop\"/>
    </mc:Choice>
  </mc:AlternateContent>
  <xr:revisionPtr revIDLastSave="0" documentId="8_{DEC87157-DD4A-4070-81D3-AC40BC1D8F09}" xr6:coauthVersionLast="47" xr6:coauthVersionMax="47" xr10:uidLastSave="{00000000-0000-0000-0000-000000000000}"/>
  <bookViews>
    <workbookView xWindow="-120" yWindow="-120" windowWidth="20730" windowHeight="11040" xr2:uid="{A8E1CD01-EC0C-4810-9B08-A64D66BCFA97}"/>
  </bookViews>
  <sheets>
    <sheet name="Sheet1" sheetId="1" r:id="rId1"/>
    <sheet name="Sheet4" sheetId="4" r:id="rId2"/>
  </sheets>
  <definedNames>
    <definedName name="_xlnm._FilterDatabase" localSheetId="0" hidden="1">Sheet1!$A$1:$H$12</definedName>
    <definedName name="_xlnm._FilterDatabase" localSheetId="1" hidden="1">Sheet4!$A$2:$E$9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B17" i="4"/>
  <c r="E16" i="4"/>
  <c r="E15" i="4"/>
  <c r="E14" i="4"/>
  <c r="E13" i="4"/>
  <c r="E12" i="4"/>
  <c r="B16" i="4"/>
  <c r="B15" i="4"/>
  <c r="B14" i="4"/>
  <c r="B13" i="4"/>
  <c r="B12" i="4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<sst xmlns="http://schemas.openxmlformats.org/spreadsheetml/2006/main" count="55" uniqueCount="31">
  <si>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</si>
  <si>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</si>
  <si>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</si>
  <si>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</si>
  <si>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</si>
  <si>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</si>
  <si>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</si>
  <si>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</si>
  <si>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</si>
  <si>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</si>
  <si>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</si>
  <si>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</si>
  <si>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30000 to 34999</t>
  </si>
  <si>
    <t>35000 to 39999</t>
  </si>
  <si>
    <t>40000 to 44999</t>
  </si>
  <si>
    <t>45000 to 49999</t>
  </si>
  <si>
    <t>Percentage Successful</t>
  </si>
  <si>
    <t>20000 to 24999</t>
  </si>
  <si>
    <t>25000 to 29999</t>
  </si>
  <si>
    <t>Greater than 50000</t>
  </si>
  <si>
    <t>Totals</t>
  </si>
  <si>
    <t>outcome</t>
  </si>
  <si>
    <t>backers_count</t>
  </si>
  <si>
    <t>successful</t>
  </si>
  <si>
    <t>failed</t>
  </si>
  <si>
    <t>Min</t>
  </si>
  <si>
    <t>Median</t>
  </si>
  <si>
    <t>Mean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</si>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</sst>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3-4503-B598-53764B8E30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3-4503-B598-53764B8E302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3-4503-B598-53764B8E302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3-4503-B598-53764B8E302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D3-4503-B598-53764B8E302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D3-4503-B598-53764B8E302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D3-4503-B598-53764B8E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76847"/>
        <c:axId val="138577327"/>
      </c:lineChart>
      <c:catAx>
        <c:axId val="1385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7327"/>
        <c:crosses val="autoZero"/>
        <c:auto val="1"/>
        <c:lblAlgn val="ctr"/>
        <c:lblOffset val="100"/>
        <c:noMultiLvlLbl val="0"/>
      </c:catAx>
      <c:valAx>
        <c:axId val="1385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1705334</xdr:colOff>
      <xdr:row>15</xdr:row>
      <xdr:rowOff>113851</xdr:rowOff>
    </xdr:from>
    <xdr:to>
      <xdr:col>4</xdr:col>
      <xdr:colOff>121667</xdr:colOff>
      <xdr:row>29</xdr:row>
      <xdr:rowOff>188253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BECEE-5C8A-23E5-2115-F9BB953D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17AF-8B57-4B39-B419-6B00A18BC51D}">
  <dimension ref="A1:H14"/>
  <sheetViews>
    <sheetView tabSelected="1" zoomScale="106" zoomScaleNormal="106" workbookViewId="0">
      <selection activeCell="A16" sqref="A16"/>
    </sheetView>
  </sheetViews>
  <sheetFormatPr defaultRowHeight="15" x14ac:dyDescent="0.25"/>
  <cols>
    <col min="1" max="1" width="27.7109375" customWidth="1"/>
    <col min="2" max="2" width="21.7109375" customWidth="1"/>
    <col min="3" max="3" width="23.5703125" customWidth="1"/>
    <col min="4" max="4" width="19.28515625" customWidth="1"/>
    <col min="5" max="5" width="19.140625" customWidth="1"/>
    <col min="6" max="6" width="21.140625" customWidth="1"/>
    <col min="7" max="7" width="18.7109375" customWidth="1"/>
    <col min="8" max="8" width="18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</v>
      </c>
      <c r="H1" t="s">
        <v>6</v>
      </c>
    </row>
    <row r="2" spans="1:8" x14ac:dyDescent="0.25">
      <c r="A2" t="s">
        <v>7</v>
      </c>
      <c r="B2">
        <v>30</v>
      </c>
      <c r="C2">
        <v>20</v>
      </c>
      <c r="D2">
        <v>1</v>
      </c>
      <c r="E2">
        <v>51</v>
      </c>
      <c r="F2" s="1">
        <v>0.59</v>
      </c>
      <c r="G2" s="1">
        <v>0.39</v>
      </c>
      <c r="H2" s="1">
        <v>0.02</v>
      </c>
    </row>
    <row r="3" spans="1:8" x14ac:dyDescent="0.25">
      <c r="A3" t="s">
        <v>8</v>
      </c>
      <c r="B3">
        <v>191</v>
      </c>
      <c r="C3">
        <v>38</v>
      </c>
      <c r="D3">
        <v>2</v>
      </c>
      <c r="E3">
        <v>231</v>
      </c>
      <c r="F3" s="1">
        <v>0.83</v>
      </c>
      <c r="G3" s="1">
        <v>0.16</v>
      </c>
      <c r="H3" s="1">
        <v>0.01</v>
      </c>
    </row>
    <row r="4" spans="1:8" x14ac:dyDescent="0.25">
      <c r="A4" t="s">
        <v>9</v>
      </c>
      <c r="B4">
        <v>164</v>
      </c>
      <c r="C4">
        <v>126</v>
      </c>
      <c r="D4">
        <v>25</v>
      </c>
      <c r="E4">
        <v>315</v>
      </c>
      <c r="F4" s="1">
        <v>0.52</v>
      </c>
      <c r="G4" s="1">
        <v>0.4</v>
      </c>
      <c r="H4" s="1">
        <v>0.08</v>
      </c>
    </row>
    <row r="5" spans="1:8" x14ac:dyDescent="0.25">
      <c r="A5" t="s">
        <v>10</v>
      </c>
      <c r="B5">
        <v>4</v>
      </c>
      <c r="C5">
        <v>5</v>
      </c>
      <c r="D5">
        <v>0</v>
      </c>
      <c r="E5">
        <v>9</v>
      </c>
      <c r="F5" s="1">
        <v>0.44</v>
      </c>
      <c r="G5" s="1">
        <v>0.56000000000000005</v>
      </c>
      <c r="H5" s="1">
        <v>0</v>
      </c>
    </row>
    <row r="6" spans="1:8" x14ac:dyDescent="0.25">
      <c r="A6" t="s">
        <v>11</v>
      </c>
      <c r="B6">
        <v>10</v>
      </c>
      <c r="C6">
        <v>0</v>
      </c>
      <c r="D6">
        <v>0</v>
      </c>
      <c r="E6">
        <v>10</v>
      </c>
      <c r="F6" s="1">
        <v>1</v>
      </c>
      <c r="G6" s="1">
        <v>0</v>
      </c>
      <c r="H6" s="1">
        <v>0</v>
      </c>
    </row>
    <row r="7" spans="1:8" x14ac:dyDescent="0.25">
      <c r="A7" t="s">
        <v>17</v>
      </c>
      <c r="B7">
        <v>7</v>
      </c>
      <c r="C7">
        <v>0</v>
      </c>
      <c r="D7">
        <v>0</v>
      </c>
      <c r="E7">
        <v>7</v>
      </c>
      <c r="F7" s="1">
        <v>1</v>
      </c>
      <c r="G7" s="1">
        <v>0</v>
      </c>
      <c r="H7" s="1">
        <v>0</v>
      </c>
    </row>
    <row r="8" spans="1:8" x14ac:dyDescent="0.25">
      <c r="A8" t="s">
        <v>18</v>
      </c>
      <c r="B8">
        <v>11</v>
      </c>
      <c r="C8">
        <v>3</v>
      </c>
      <c r="D8">
        <v>0</v>
      </c>
      <c r="E8">
        <v>14</v>
      </c>
      <c r="F8" s="1">
        <v>0.79</v>
      </c>
      <c r="G8" s="1">
        <v>0.21</v>
      </c>
      <c r="H8" s="1">
        <v>0</v>
      </c>
    </row>
    <row r="9" spans="1:8" x14ac:dyDescent="0.25">
      <c r="A9" t="s">
        <v>12</v>
      </c>
      <c r="B9">
        <v>7</v>
      </c>
      <c r="C9">
        <v>0</v>
      </c>
      <c r="D9">
        <v>0</v>
      </c>
      <c r="E9">
        <v>7</v>
      </c>
      <c r="F9" s="1">
        <v>1</v>
      </c>
      <c r="G9" s="1">
        <v>0</v>
      </c>
      <c r="H9" s="1">
        <v>0</v>
      </c>
    </row>
    <row r="10" spans="1:8" x14ac:dyDescent="0.25">
      <c r="A10" t="s">
        <v>13</v>
      </c>
      <c r="B10">
        <v>8</v>
      </c>
      <c r="C10">
        <v>3</v>
      </c>
      <c r="D10">
        <v>1</v>
      </c>
      <c r="E10">
        <v>12</v>
      </c>
      <c r="F10" s="1">
        <v>0.67</v>
      </c>
      <c r="G10" s="1">
        <v>0.25</v>
      </c>
      <c r="H10" s="1">
        <v>0.08</v>
      </c>
    </row>
    <row r="11" spans="1:8" x14ac:dyDescent="0.25">
      <c r="A11" t="s">
        <v>14</v>
      </c>
      <c r="B11">
        <v>11</v>
      </c>
      <c r="C11">
        <v>3</v>
      </c>
      <c r="D11">
        <v>0</v>
      </c>
      <c r="E11">
        <v>14</v>
      </c>
      <c r="F11" s="1">
        <v>0.79</v>
      </c>
      <c r="G11" s="1">
        <v>0.21</v>
      </c>
      <c r="H11" s="1">
        <v>0</v>
      </c>
    </row>
    <row r="12" spans="1:8" x14ac:dyDescent="0.25">
      <c r="A12" t="s">
        <v>15</v>
      </c>
      <c r="B12">
        <v>8</v>
      </c>
      <c r="C12">
        <v>3</v>
      </c>
      <c r="D12">
        <v>0</v>
      </c>
      <c r="E12">
        <v>11</v>
      </c>
      <c r="F12" s="1">
        <v>0.73</v>
      </c>
      <c r="G12" s="1">
        <v>0.27</v>
      </c>
      <c r="H12" s="1">
        <v>0</v>
      </c>
    </row>
    <row r="13" spans="1:8" x14ac:dyDescent="0.25">
      <c r="A13" t="s">
        <v>19</v>
      </c>
      <c r="B13">
        <v>114</v>
      </c>
      <c r="C13">
        <v>163</v>
      </c>
      <c r="D13">
        <v>28</v>
      </c>
      <c r="E13">
        <v>305</v>
      </c>
      <c r="F13" s="1">
        <v>0.37</v>
      </c>
      <c r="G13" s="1">
        <v>0.53</v>
      </c>
      <c r="H13" s="1">
        <v>0.09</v>
      </c>
    </row>
    <row r="14" spans="1:8" x14ac:dyDescent="0.25">
      <c r="A14" t="s">
        <v>20</v>
      </c>
      <c r="B14">
        <f>AVERAGE(B2:B13)</f>
        <v>47.083333333333336</v>
      </c>
      <c r="C14">
        <f>AVERAGE(C2:C13)</f>
        <v>30.333333333333332</v>
      </c>
      <c r="D14">
        <f>AVERAGE(D2:D13)</f>
        <v>4.75</v>
      </c>
      <c r="E14">
        <f>AVERAGE(E2:E13)</f>
        <v>82.166666666666671</v>
      </c>
      <c r="F14" s="1">
        <f>AVERAGE(F2:F13)</f>
        <v>0.72749999999999992</v>
      </c>
    </row>
  </sheetData>
  <autoFilter ref="A1:H12" xr:uid="{9E5017AF-8B57-4B39-B419-6B00A18BC51D}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3DC7-A018-4198-941D-FE3BBBB38366}">
  <dimension ref="A2:E17"/>
  <sheetViews>
    <sheetView workbookViewId="0">
      <selection activeCell="E18" sqref="E18"/>
    </sheetView>
  </sheetViews>
  <sheetFormatPr defaultRowHeight="15" x14ac:dyDescent="0.25"/>
  <cols>
    <col min="1" max="1" width="17.5703125" bestFit="1" customWidth="1"/>
    <col min="2" max="2" width="20.28515625" bestFit="1" customWidth="1"/>
    <col min="3" max="3" width="21.140625" bestFit="1" customWidth="1"/>
    <col min="4" max="4" width="25.85546875" bestFit="1" customWidth="1"/>
    <col min="5" max="5" width="27.42578125" bestFit="1" customWidth="1"/>
    <col min="6" max="7" width="3" bestFit="1" customWidth="1"/>
    <col min="8" max="8" width="12" bestFit="1" customWidth="1"/>
    <col min="9" max="11" width="4" bestFit="1" customWidth="1"/>
    <col min="12" max="12" width="7.28515625" bestFit="1" customWidth="1"/>
    <col min="13" max="13" width="11.28515625" bestFit="1" customWidth="1"/>
    <col min="14" max="14" width="4.85546875" bestFit="1" customWidth="1"/>
    <col min="15" max="15" width="7.85546875" bestFit="1" customWidth="1"/>
    <col min="16" max="16" width="5.85546875" bestFit="1" customWidth="1"/>
    <col min="17" max="17" width="8.85546875" bestFit="1" customWidth="1"/>
    <col min="18" max="18" width="5.85546875" bestFit="1" customWidth="1"/>
    <col min="19" max="19" width="8.85546875" bestFit="1" customWidth="1"/>
    <col min="20" max="20" width="9.140625" bestFit="1" customWidth="1"/>
    <col min="21" max="21" width="12.140625" bestFit="1" customWidth="1"/>
    <col min="22" max="22" width="11.28515625" bestFit="1" customWidth="1"/>
    <col min="23" max="23" width="23" bestFit="1" customWidth="1"/>
    <col min="24" max="24" width="16" bestFit="1" customWidth="1"/>
    <col min="25" max="25" width="19.140625" bestFit="1" customWidth="1"/>
    <col min="26" max="26" width="12" bestFit="1" customWidth="1"/>
    <col min="27" max="27" width="11.28515625" bestFit="1" customWidth="1"/>
    <col min="29" max="29" width="12.140625" bestFit="1" customWidth="1"/>
    <col min="30" max="30" width="11.28515625" bestFit="1" customWidth="1"/>
  </cols>
  <sheetData>
    <row r="2" spans="1:5" x14ac:dyDescent="0.25">
      <c r="A2" s="2" t="s">
        <v>21</v>
      </c>
      <c r="B2" s="2" t="s">
        <v>22</v>
      </c>
      <c r="D2" s="2" t="s">
        <v>21</v>
      </c>
      <c r="E2" s="2" t="s">
        <v>22</v>
      </c>
    </row>
    <row r="3" spans="1:5" x14ac:dyDescent="0.25">
      <c r="A3" t="s">
        <v>23</v>
      </c>
      <c r="B3">
        <v>158</v>
      </c>
      <c r="D3" t="s">
        <v>24</v>
      </c>
      <c r="E3">
        <v>0</v>
      </c>
    </row>
    <row r="4" spans="1:5" x14ac:dyDescent="0.25">
      <c r="A4" t="s">
        <v>23</v>
      </c>
      <c r="B4">
        <v>1425</v>
      </c>
      <c r="D4" t="s">
        <v>24</v>
      </c>
      <c r="E4">
        <v>24</v>
      </c>
    </row>
    <row r="5" spans="1:5" x14ac:dyDescent="0.25">
      <c r="A5" t="s">
        <v>23</v>
      </c>
      <c r="B5">
        <v>174</v>
      </c>
      <c r="D5" t="s">
        <v>24</v>
      </c>
      <c r="E5">
        <v>53</v>
      </c>
    </row>
    <row r="6" spans="1:5" x14ac:dyDescent="0.25">
      <c r="A6" t="s">
        <v>23</v>
      </c>
      <c r="B6">
        <v>227</v>
      </c>
      <c r="D6" t="s">
        <v>24</v>
      </c>
      <c r="E6">
        <v>18</v>
      </c>
    </row>
    <row r="7" spans="1:5" x14ac:dyDescent="0.25">
      <c r="A7" t="s">
        <v>23</v>
      </c>
      <c r="B7">
        <v>220</v>
      </c>
      <c r="D7" t="s">
        <v>24</v>
      </c>
      <c r="E7">
        <v>44</v>
      </c>
    </row>
    <row r="8" spans="1:5" x14ac:dyDescent="0.25">
      <c r="A8" t="s">
        <v>23</v>
      </c>
      <c r="B8">
        <v>98</v>
      </c>
      <c r="D8" t="s">
        <v>24</v>
      </c>
      <c r="E8">
        <v>27</v>
      </c>
    </row>
    <row r="9" spans="1:5" x14ac:dyDescent="0.25">
      <c r="A9" t="s">
        <v>23</v>
      </c>
      <c r="B9">
        <v>100</v>
      </c>
      <c r="D9" t="s">
        <v>24</v>
      </c>
      <c r="E9">
        <v>55</v>
      </c>
    </row>
    <row r="10" spans="1:5" x14ac:dyDescent="0.25">
      <c r="A10" t="s">
        <v>23</v>
      </c>
      <c r="B10">
        <v>1249</v>
      </c>
      <c r="D10" t="s">
        <v>24</v>
      </c>
      <c r="E10">
        <v>200</v>
      </c>
    </row>
    <row r="11" spans="1:5" x14ac:dyDescent="0.25">
      <c r="A11" t="s">
        <v>23</v>
      </c>
      <c r="B11">
        <v>1396</v>
      </c>
      <c r="D11" t="s">
        <v>24</v>
      </c>
      <c r="E11">
        <v>452</v>
      </c>
    </row>
    <row r="12" spans="1:5" x14ac:dyDescent="0.25">
      <c r="A12" s="2" t="s">
        <v>27</v>
      </c>
      <c r="B12">
        <f>AVERAGE(B3:B11)</f>
        <v>560.77777777777783</v>
      </c>
      <c r="D12" s="2" t="s">
        <v>27</v>
      </c>
      <c r="E12">
        <f>AVERAGE(E3:E11)</f>
        <v>97</v>
      </c>
    </row>
    <row r="13" spans="1:5" x14ac:dyDescent="0.25">
      <c r="A13" s="2" t="s">
        <v>26</v>
      </c>
      <c r="B13">
        <f>MEDIAN(B3:B12)</f>
        <v>223.5</v>
      </c>
      <c r="D13" s="2" t="s">
        <v>26</v>
      </c>
      <c r="E13">
        <f>MEDIAN(E3:E12)</f>
        <v>48.5</v>
      </c>
    </row>
    <row r="14" spans="1:5" x14ac:dyDescent="0.25">
      <c r="A14" s="2" t="s">
        <v>25</v>
      </c>
      <c r="B14">
        <f>MIN(B3:B11)</f>
        <v>98</v>
      </c>
      <c r="D14" s="2" t="s">
        <v>25</v>
      </c>
      <c r="E14">
        <f>MIN(E3:E13)</f>
        <v>0</v>
      </c>
    </row>
    <row r="15" spans="1:5" x14ac:dyDescent="0.25">
      <c r="A15" s="2" t="s">
        <v>28</v>
      </c>
      <c r="B15">
        <f>MAX(B3:B11)</f>
        <v>1425</v>
      </c>
      <c r="D15" s="2" t="s">
        <v>28</v>
      </c>
      <c r="E15">
        <f>MAX(E3:E11)</f>
        <v>452</v>
      </c>
    </row>
    <row r="16" spans="1:5" x14ac:dyDescent="0.25">
      <c r="A16" s="2" t="s">
        <v>29</v>
      </c>
      <c r="B16">
        <f>_xlfn.VAR.S(B3:B11)</f>
        <v>360496.19444444444</v>
      </c>
      <c r="D16" s="2" t="s">
        <v>29</v>
      </c>
      <c r="E16">
        <f>_xlfn.VAR.S(E3:E11)</f>
        <v>21127.75</v>
      </c>
    </row>
    <row r="17" spans="1:5" x14ac:dyDescent="0.25">
      <c r="A17" s="2" t="s">
        <v>30</v>
      </c>
      <c r="B17">
        <f>_xlfn.STDEV.P(B3:B11)</f>
        <v>566.07513788223821</v>
      </c>
      <c r="D17" s="2" t="s">
        <v>30</v>
      </c>
      <c r="E17">
        <f>_xlfn.STDEV.P(E3:E11)</f>
        <v>137.04095089505992</v>
      </c>
    </row>
  </sheetData>
  <autoFilter ref="A2:E9" xr:uid="{5E713DC7-A018-4198-941D-FE3BBBB38366}"/>
  <conditionalFormatting sqref="A2:A11">
    <cfRule type="cellIs" dxfId="4" priority="7" operator="equal">
      <formula>"green"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theme="9"/>
        <color rgb="FFFF0000"/>
      </colorScale>
    </cfRule>
    <cfRule type="cellIs" dxfId="3" priority="4" operator="greaterThan">
      <formula>"green"</formula>
    </cfRule>
  </conditionalFormatting>
  <conditionalFormatting sqref="D2:D11">
    <cfRule type="cellIs" dxfId="0" priority="3" operator="greaterThan">
      <formula>"red"</formula>
    </cfRule>
    <cfRule type="cellIs" dxfId="1" priority="2" operator="greaterThan">
      <formula>"red"</formula>
    </cfRule>
    <cfRule type="cellIs" dxfId="2" priority="1" operator="lessThan">
      <formula>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Gold</dc:creator>
  <cp:lastModifiedBy>Sylvester Gold</cp:lastModifiedBy>
  <dcterms:created xsi:type="dcterms:W3CDTF">2024-10-03T04:27:04Z</dcterms:created>
  <dcterms:modified xsi:type="dcterms:W3CDTF">2024-10-04T01:02:47Z</dcterms:modified>
</cp:coreProperties>
</file>