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iayinhuang/Downloads/"/>
    </mc:Choice>
  </mc:AlternateContent>
  <xr:revisionPtr revIDLastSave="0" documentId="13_ncr:1_{93EB1C43-07FC-3D4A-8AAF-28B0CFEAED4E}" xr6:coauthVersionLast="47" xr6:coauthVersionMax="47" xr10:uidLastSave="{00000000-0000-0000-0000-000000000000}"/>
  <bookViews>
    <workbookView xWindow="8140" yWindow="-25340" windowWidth="28960" windowHeight="21440" xr2:uid="{00000000-000D-0000-FFFF-FFFF00000000}"/>
  </bookViews>
  <sheets>
    <sheet name="CS513_targeting_num_sml2.csv" sheetId="1" r:id="rId1"/>
  </sheets>
  <definedNames>
    <definedName name="_xlnm._FilterDatabase" localSheetId="0" hidden="1">'CS513_targeting_num_sml2.csv'!$A$1:$E$31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B33" i="1"/>
  <c r="B34" i="1"/>
  <c r="H31" i="1"/>
  <c r="G31" i="1"/>
  <c r="H30" i="1"/>
  <c r="G30" i="1"/>
  <c r="H29" i="1"/>
  <c r="G29" i="1"/>
  <c r="J29" i="1" s="1"/>
  <c r="H28" i="1"/>
  <c r="G28" i="1"/>
  <c r="J28" i="1" s="1"/>
  <c r="H27" i="1"/>
  <c r="G27" i="1"/>
  <c r="H26" i="1"/>
  <c r="G26" i="1"/>
  <c r="H25" i="1"/>
  <c r="G25" i="1"/>
  <c r="M25" i="1" s="1"/>
  <c r="H24" i="1"/>
  <c r="G24" i="1"/>
  <c r="J24" i="1" s="1"/>
  <c r="H23" i="1"/>
  <c r="G23" i="1"/>
  <c r="H22" i="1"/>
  <c r="G22" i="1"/>
  <c r="H21" i="1"/>
  <c r="G21" i="1"/>
  <c r="M21" i="1" s="1"/>
  <c r="H20" i="1"/>
  <c r="G20" i="1"/>
  <c r="J20" i="1" s="1"/>
  <c r="G19" i="1"/>
  <c r="D19" i="1"/>
  <c r="H19" i="1" s="1"/>
  <c r="H18" i="1"/>
  <c r="G18" i="1"/>
  <c r="H17" i="1"/>
  <c r="G17" i="1"/>
  <c r="M17" i="1" s="1"/>
  <c r="H16" i="1"/>
  <c r="G16" i="1"/>
  <c r="H15" i="1"/>
  <c r="G15" i="1"/>
  <c r="J15" i="1" s="1"/>
  <c r="H14" i="1"/>
  <c r="J14" i="1" s="1"/>
  <c r="G14" i="1"/>
  <c r="H13" i="1"/>
  <c r="G13" i="1"/>
  <c r="M13" i="1" s="1"/>
  <c r="G12" i="1"/>
  <c r="H11" i="1"/>
  <c r="G11" i="1"/>
  <c r="J11" i="1" s="1"/>
  <c r="H10" i="1"/>
  <c r="J31" i="1" s="1"/>
  <c r="G10" i="1"/>
  <c r="D10" i="1"/>
  <c r="D34" i="1" s="1"/>
  <c r="H9" i="1"/>
  <c r="G9" i="1"/>
  <c r="H8" i="1"/>
  <c r="G8" i="1"/>
  <c r="H7" i="1"/>
  <c r="G7" i="1"/>
  <c r="J7" i="1" s="1"/>
  <c r="J6" i="1"/>
  <c r="H6" i="1"/>
  <c r="G6" i="1"/>
  <c r="H5" i="1"/>
  <c r="G5" i="1"/>
  <c r="H4" i="1"/>
  <c r="G4" i="1"/>
  <c r="H3" i="1"/>
  <c r="G3" i="1"/>
  <c r="J3" i="1" s="1"/>
  <c r="J2" i="1"/>
  <c r="H2" i="1"/>
  <c r="G2" i="1"/>
  <c r="M22" i="1" l="1"/>
  <c r="M26" i="1"/>
  <c r="M30" i="1"/>
  <c r="M18" i="1"/>
  <c r="M19" i="1"/>
  <c r="M15" i="1"/>
  <c r="J19" i="1"/>
  <c r="M27" i="1"/>
  <c r="M6" i="1"/>
  <c r="M20" i="1"/>
  <c r="M3" i="1"/>
  <c r="M31" i="1"/>
  <c r="M23" i="1"/>
  <c r="M2" i="1"/>
  <c r="N13" i="1" s="1"/>
  <c r="M11" i="1"/>
  <c r="M28" i="1"/>
  <c r="M24" i="1"/>
  <c r="M7" i="1"/>
  <c r="M4" i="1"/>
  <c r="N21" i="1" s="1"/>
  <c r="M8" i="1"/>
  <c r="M5" i="1"/>
  <c r="M12" i="1"/>
  <c r="M16" i="1"/>
  <c r="M9" i="1"/>
  <c r="N9" i="1" s="1"/>
  <c r="J18" i="1"/>
  <c r="J5" i="1"/>
  <c r="J9" i="1"/>
  <c r="M10" i="1"/>
  <c r="J13" i="1"/>
  <c r="J17" i="1"/>
  <c r="J23" i="1"/>
  <c r="J26" i="1"/>
  <c r="K26" i="1" s="1"/>
  <c r="M14" i="1"/>
  <c r="J27" i="1"/>
  <c r="J10" i="1"/>
  <c r="J30" i="1"/>
  <c r="J21" i="1"/>
  <c r="J25" i="1"/>
  <c r="J12" i="1"/>
  <c r="K2" i="1" s="1"/>
  <c r="J16" i="1"/>
  <c r="K16" i="1" s="1"/>
  <c r="D33" i="1"/>
  <c r="J22" i="1"/>
  <c r="J4" i="1"/>
  <c r="K29" i="1" s="1"/>
  <c r="J8" i="1"/>
  <c r="M29" i="1"/>
  <c r="N6" i="1" l="1"/>
  <c r="K31" i="1"/>
  <c r="K24" i="1"/>
  <c r="K7" i="1"/>
  <c r="K17" i="1"/>
  <c r="N11" i="1"/>
  <c r="K13" i="1"/>
  <c r="N25" i="1"/>
  <c r="N23" i="1"/>
  <c r="N4" i="1"/>
  <c r="K23" i="1"/>
  <c r="N27" i="1"/>
  <c r="K25" i="1"/>
  <c r="N29" i="1"/>
  <c r="N16" i="1"/>
  <c r="N15" i="1"/>
  <c r="K8" i="1"/>
  <c r="N10" i="1"/>
  <c r="N26" i="1"/>
  <c r="K10" i="1"/>
  <c r="N5" i="1"/>
  <c r="K28" i="1"/>
  <c r="N31" i="1"/>
  <c r="N22" i="1"/>
  <c r="N24" i="1"/>
  <c r="K12" i="1"/>
  <c r="N28" i="1"/>
  <c r="K3" i="1"/>
  <c r="K20" i="1"/>
  <c r="K19" i="1"/>
  <c r="K21" i="1"/>
  <c r="N2" i="1"/>
  <c r="N30" i="1"/>
  <c r="K30" i="1"/>
  <c r="N12" i="1"/>
  <c r="N19" i="1"/>
  <c r="K4" i="1"/>
  <c r="K9" i="1"/>
  <c r="K22" i="1"/>
  <c r="K27" i="1"/>
  <c r="K5" i="1"/>
  <c r="N8" i="1"/>
  <c r="K15" i="1"/>
  <c r="N3" i="1"/>
  <c r="N18" i="1"/>
  <c r="K6" i="1"/>
  <c r="N14" i="1"/>
  <c r="K18" i="1"/>
  <c r="K11" i="1"/>
  <c r="N7" i="1"/>
  <c r="N20" i="1"/>
  <c r="K14" i="1"/>
  <c r="N17" i="1"/>
</calcChain>
</file>

<file path=xl/sharedStrings.xml><?xml version="1.0" encoding="utf-8"?>
<sst xmlns="http://schemas.openxmlformats.org/spreadsheetml/2006/main" count="75" uniqueCount="15">
  <si>
    <t>Customer ID</t>
  </si>
  <si>
    <t>Age</t>
  </si>
  <si>
    <t>Gender</t>
  </si>
  <si>
    <t>Income</t>
  </si>
  <si>
    <t>Purchase</t>
  </si>
  <si>
    <t>Distance to D10</t>
  </si>
  <si>
    <t>Rank(k-closest)</t>
  </si>
  <si>
    <t>F</t>
  </si>
  <si>
    <t>Yes</t>
  </si>
  <si>
    <t>M</t>
  </si>
  <si>
    <t>No</t>
  </si>
  <si>
    <t>age min</t>
  </si>
  <si>
    <t>income min</t>
  </si>
  <si>
    <t>age max</t>
  </si>
  <si>
    <t>income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</si>
</sst>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7" tint="0.79998168889431442"/>
        <bgColor rgb="FFB4A7D6"/>
      </patternFill>
    </fill>
    <fill>
      <patternFill patternType="solid">
        <fgColor theme="8" tint="0.39997558519241921"/>
        <bgColor rgb="FF9FC5E8"/>
      </patternFill>
    </fill>
    <fill>
      <patternFill patternType="solid">
        <fgColor theme="8" tint="0.39997558519241921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2" fontId="1" fillId="0" borderId="1" xfId="0" applyNumberFormat="1" applyFont="1" applyBorder="1"/>
    <xf numFmtId="0" fontId="3" fillId="0" borderId="0" xfId="0" applyFont="1"/>
    <xf numFmtId="0" fontId="4" fillId="2" borderId="1" xfId="0" applyFont="1" applyFill="1" applyBorder="1"/>
    <xf numFmtId="0" fontId="1" fillId="3" borderId="0" xfId="0" applyFont="1" applyFill="1"/>
    <xf numFmtId="0" fontId="4" fillId="3" borderId="1" xfId="0" applyFont="1" applyFill="1" applyBorder="1"/>
    <xf numFmtId="0" fontId="1" fillId="4" borderId="0" xfId="0" applyFont="1" applyFill="1"/>
    <xf numFmtId="0" fontId="3" fillId="4" borderId="1" xfId="0" applyFont="1" applyFill="1" applyBorder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tabSelected="1" zoomScale="147" zoomScaleNormal="147" workbookViewId="0">
      <selection activeCell="J35" sqref="J35"/>
    </sheetView>
  </sheetViews>
  <sheetFormatPr baseColWidth="10" defaultColWidth="12.6640625" defaultRowHeight="15.75" customHeight="1" x14ac:dyDescent="0.15"/>
  <cols>
    <col min="6" max="6" width="4.5" customWidth="1"/>
    <col min="9" max="9" width="4.33203125" customWidth="1"/>
    <col min="12" max="12" width="4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</v>
      </c>
      <c r="H1" s="2" t="s">
        <v>3</v>
      </c>
      <c r="I1" s="3"/>
      <c r="J1" s="2" t="s">
        <v>5</v>
      </c>
      <c r="K1" s="2" t="s">
        <v>6</v>
      </c>
      <c r="M1" s="4" t="s">
        <v>5</v>
      </c>
      <c r="N1" s="4" t="s">
        <v>6</v>
      </c>
    </row>
    <row r="2" spans="1:14" ht="15.75" customHeight="1" x14ac:dyDescent="0.15">
      <c r="A2" s="1">
        <v>1</v>
      </c>
      <c r="B2" s="1">
        <v>25</v>
      </c>
      <c r="C2" s="1" t="s">
        <v>7</v>
      </c>
      <c r="D2" s="1">
        <v>7094</v>
      </c>
      <c r="E2" s="1" t="s">
        <v>8</v>
      </c>
      <c r="G2" s="5">
        <f t="shared" ref="G2:G31" si="0">(B2-22)/(63-25)</f>
        <v>7.8947368421052627E-2</v>
      </c>
      <c r="H2" s="2">
        <f t="shared" ref="H2:H31" si="1">(D2-1291)/(19566-1291)</f>
        <v>0.31753761969904243</v>
      </c>
      <c r="I2" s="6"/>
      <c r="J2" s="4">
        <f t="shared" ref="J2:J31" si="2">SQRT((G2-G$10)^2+(H2-H$10)^2)</f>
        <v>0.44449622491980428</v>
      </c>
      <c r="K2" s="4">
        <f t="shared" ref="K2:K31" si="3">RANK(J2,J$2:J$31,1)</f>
        <v>21</v>
      </c>
      <c r="M2" s="7">
        <f t="shared" ref="M2:M31" si="4">SQRT((G2-G$19)^2+(H2-H$19)^2)</f>
        <v>0.76397764825108772</v>
      </c>
      <c r="N2" s="7">
        <f t="shared" ref="N2:N31" si="5">RANK(M2,M$2:M$31,1)</f>
        <v>26</v>
      </c>
    </row>
    <row r="3" spans="1:14" ht="15.75" customHeight="1" x14ac:dyDescent="0.15">
      <c r="A3" s="1">
        <v>2</v>
      </c>
      <c r="B3" s="1">
        <v>35</v>
      </c>
      <c r="C3" s="1" t="s">
        <v>9</v>
      </c>
      <c r="D3" s="10">
        <v>2351</v>
      </c>
      <c r="E3" s="1" t="s">
        <v>10</v>
      </c>
      <c r="G3" s="5">
        <f t="shared" si="0"/>
        <v>0.34210526315789475</v>
      </c>
      <c r="H3" s="2">
        <f t="shared" si="1"/>
        <v>5.8002735978112174E-2</v>
      </c>
      <c r="I3" s="6"/>
      <c r="J3" s="11">
        <f t="shared" si="2"/>
        <v>0.10582114057834864</v>
      </c>
      <c r="K3" s="11">
        <f t="shared" si="3"/>
        <v>5</v>
      </c>
      <c r="M3" s="7">
        <f t="shared" si="4"/>
        <v>0.47718904502873016</v>
      </c>
      <c r="N3" s="7">
        <f t="shared" si="5"/>
        <v>17</v>
      </c>
    </row>
    <row r="4" spans="1:14" ht="15.75" customHeight="1" x14ac:dyDescent="0.15">
      <c r="A4" s="1">
        <v>3</v>
      </c>
      <c r="B4" s="1">
        <v>48</v>
      </c>
      <c r="C4" s="1" t="s">
        <v>7</v>
      </c>
      <c r="D4" s="1">
        <v>5294</v>
      </c>
      <c r="E4" s="1" t="s">
        <v>8</v>
      </c>
      <c r="G4" s="5">
        <f t="shared" si="0"/>
        <v>0.68421052631578949</v>
      </c>
      <c r="H4" s="2">
        <f t="shared" si="1"/>
        <v>0.21904240766073871</v>
      </c>
      <c r="J4" s="4">
        <f t="shared" si="2"/>
        <v>0.28044661761245526</v>
      </c>
      <c r="K4" s="4">
        <f t="shared" si="3"/>
        <v>14</v>
      </c>
      <c r="M4" s="7">
        <f t="shared" si="4"/>
        <v>0.16729042329400348</v>
      </c>
      <c r="N4" s="7">
        <f t="shared" si="5"/>
        <v>4</v>
      </c>
    </row>
    <row r="5" spans="1:14" ht="15.75" customHeight="1" x14ac:dyDescent="0.15">
      <c r="A5" s="1">
        <v>4</v>
      </c>
      <c r="B5" s="1">
        <v>62</v>
      </c>
      <c r="C5" s="1" t="s">
        <v>9</v>
      </c>
      <c r="D5" s="1">
        <v>16595</v>
      </c>
      <c r="E5" s="1" t="s">
        <v>8</v>
      </c>
      <c r="G5" s="5">
        <f t="shared" si="0"/>
        <v>1.0526315789473684</v>
      </c>
      <c r="H5" s="2">
        <f t="shared" si="1"/>
        <v>0.83742818057455537</v>
      </c>
      <c r="J5" s="4">
        <f t="shared" si="2"/>
        <v>0.97828806278327984</v>
      </c>
      <c r="K5" s="4">
        <f t="shared" si="3"/>
        <v>30</v>
      </c>
      <c r="M5" s="7">
        <f t="shared" si="4"/>
        <v>0.75956549522706562</v>
      </c>
      <c r="N5" s="7">
        <f t="shared" si="5"/>
        <v>25</v>
      </c>
    </row>
    <row r="6" spans="1:14" ht="15.75" customHeight="1" x14ac:dyDescent="0.15">
      <c r="A6" s="1">
        <v>5</v>
      </c>
      <c r="B6" s="1">
        <v>29</v>
      </c>
      <c r="C6" s="1" t="s">
        <v>7</v>
      </c>
      <c r="D6" s="1">
        <v>14118</v>
      </c>
      <c r="E6" s="1" t="s">
        <v>10</v>
      </c>
      <c r="G6" s="5">
        <f t="shared" si="0"/>
        <v>0.18421052631578946</v>
      </c>
      <c r="H6" s="2">
        <f t="shared" si="1"/>
        <v>0.70188782489740087</v>
      </c>
      <c r="J6" s="4">
        <f t="shared" si="2"/>
        <v>0.68555238041933309</v>
      </c>
      <c r="K6" s="4">
        <f t="shared" si="3"/>
        <v>27</v>
      </c>
      <c r="M6" s="7">
        <f t="shared" si="4"/>
        <v>0.86166743315588168</v>
      </c>
      <c r="N6" s="7">
        <f t="shared" si="5"/>
        <v>28</v>
      </c>
    </row>
    <row r="7" spans="1:14" ht="15.75" customHeight="1" x14ac:dyDescent="0.15">
      <c r="A7" s="1">
        <v>6</v>
      </c>
      <c r="B7" s="1">
        <v>51</v>
      </c>
      <c r="C7" s="1" t="s">
        <v>9</v>
      </c>
      <c r="D7" s="12">
        <v>3978</v>
      </c>
      <c r="E7" s="1" t="s">
        <v>10</v>
      </c>
      <c r="G7" s="5">
        <f t="shared" si="0"/>
        <v>0.76315789473684215</v>
      </c>
      <c r="H7" s="2">
        <f t="shared" si="1"/>
        <v>0.14703146374829001</v>
      </c>
      <c r="J7" s="4">
        <f t="shared" si="2"/>
        <v>0.32532211874881956</v>
      </c>
      <c r="K7" s="4">
        <f t="shared" si="3"/>
        <v>15</v>
      </c>
      <c r="M7" s="9">
        <f t="shared" si="4"/>
        <v>6.123518116105333E-2</v>
      </c>
      <c r="N7" s="9">
        <f t="shared" si="5"/>
        <v>2</v>
      </c>
    </row>
    <row r="8" spans="1:14" ht="15.75" customHeight="1" x14ac:dyDescent="0.15">
      <c r="A8" s="1">
        <v>7</v>
      </c>
      <c r="B8" s="1">
        <v>43</v>
      </c>
      <c r="C8" s="1" t="s">
        <v>7</v>
      </c>
      <c r="D8" s="1">
        <v>6430</v>
      </c>
      <c r="E8" s="1" t="s">
        <v>8</v>
      </c>
      <c r="G8" s="5">
        <f t="shared" si="0"/>
        <v>0.55263157894736847</v>
      </c>
      <c r="H8" s="2">
        <f t="shared" si="1"/>
        <v>0.28120383036935703</v>
      </c>
      <c r="J8" s="4">
        <f t="shared" si="2"/>
        <v>0.23700668221325061</v>
      </c>
      <c r="K8" s="4">
        <f t="shared" si="3"/>
        <v>8</v>
      </c>
      <c r="M8" s="7">
        <f t="shared" si="4"/>
        <v>0.31085856246698446</v>
      </c>
      <c r="N8" s="7">
        <f t="shared" si="5"/>
        <v>11</v>
      </c>
    </row>
    <row r="9" spans="1:14" ht="15.75" customHeight="1" x14ac:dyDescent="0.15">
      <c r="A9" s="1">
        <v>8</v>
      </c>
      <c r="B9" s="1">
        <v>28</v>
      </c>
      <c r="C9" s="1" t="s">
        <v>9</v>
      </c>
      <c r="D9" s="1">
        <v>8396</v>
      </c>
      <c r="E9" s="1" t="s">
        <v>8</v>
      </c>
      <c r="G9" s="5">
        <f t="shared" si="0"/>
        <v>0.15789473684210525</v>
      </c>
      <c r="H9" s="2">
        <f t="shared" si="1"/>
        <v>0.38878248974008206</v>
      </c>
      <c r="J9" s="4">
        <f t="shared" si="2"/>
        <v>0.43144909913806068</v>
      </c>
      <c r="K9" s="4">
        <f t="shared" si="3"/>
        <v>19</v>
      </c>
      <c r="M9" s="7">
        <f t="shared" si="4"/>
        <v>0.71230760450902986</v>
      </c>
      <c r="N9" s="7">
        <f t="shared" si="5"/>
        <v>24</v>
      </c>
    </row>
    <row r="10" spans="1:14" ht="15.75" customHeight="1" x14ac:dyDescent="0.15">
      <c r="A10" s="1">
        <v>9</v>
      </c>
      <c r="B10" s="1">
        <v>39</v>
      </c>
      <c r="C10" s="1" t="s">
        <v>7</v>
      </c>
      <c r="D10" s="13">
        <f>AVERAGE(D3,D15,D20)</f>
        <v>2549.3333333333335</v>
      </c>
      <c r="E10" s="1" t="s">
        <v>10</v>
      </c>
      <c r="G10" s="5">
        <f t="shared" si="0"/>
        <v>0.44736842105263158</v>
      </c>
      <c r="H10" s="2">
        <f t="shared" si="1"/>
        <v>6.8855449156406762E-2</v>
      </c>
      <c r="J10" s="4">
        <f t="shared" si="2"/>
        <v>0</v>
      </c>
      <c r="K10" s="4">
        <f t="shared" si="3"/>
        <v>1</v>
      </c>
      <c r="M10" s="7">
        <f t="shared" si="4"/>
        <v>0.37139126435859054</v>
      </c>
      <c r="N10" s="7">
        <f t="shared" si="5"/>
        <v>15</v>
      </c>
    </row>
    <row r="11" spans="1:14" ht="15.75" customHeight="1" x14ac:dyDescent="0.15">
      <c r="A11" s="1">
        <v>10</v>
      </c>
      <c r="B11" s="1">
        <v>57</v>
      </c>
      <c r="C11" s="1" t="s">
        <v>9</v>
      </c>
      <c r="D11" s="1">
        <v>6582</v>
      </c>
      <c r="E11" s="1" t="s">
        <v>10</v>
      </c>
      <c r="G11" s="5">
        <f t="shared" si="0"/>
        <v>0.92105263157894735</v>
      </c>
      <c r="H11" s="2">
        <f t="shared" si="1"/>
        <v>0.28952120383036933</v>
      </c>
      <c r="J11" s="4">
        <f t="shared" si="2"/>
        <v>0.52256110320972848</v>
      </c>
      <c r="K11" s="4">
        <f t="shared" si="3"/>
        <v>24</v>
      </c>
      <c r="M11" s="7">
        <f t="shared" si="4"/>
        <v>0.20318234057727536</v>
      </c>
      <c r="N11" s="7">
        <f t="shared" si="5"/>
        <v>5</v>
      </c>
    </row>
    <row r="12" spans="1:14" ht="15.75" customHeight="1" x14ac:dyDescent="0.15">
      <c r="A12" s="1">
        <v>11</v>
      </c>
      <c r="B12" s="1">
        <v>45</v>
      </c>
      <c r="C12" s="1" t="s">
        <v>7</v>
      </c>
      <c r="D12" s="1">
        <v>6653</v>
      </c>
      <c r="E12" s="1" t="s">
        <v>8</v>
      </c>
      <c r="G12" s="5">
        <f t="shared" si="0"/>
        <v>0.60526315789473684</v>
      </c>
      <c r="H12" s="2">
        <f>(D12-1291)/(19566-1291)</f>
        <v>0.29340629274965802</v>
      </c>
      <c r="J12" s="4">
        <f t="shared" si="2"/>
        <v>0.27450651955987942</v>
      </c>
      <c r="K12" s="4">
        <f t="shared" si="3"/>
        <v>12</v>
      </c>
      <c r="M12" s="7">
        <f t="shared" si="4"/>
        <v>0.27548054135708028</v>
      </c>
      <c r="N12" s="7">
        <f t="shared" si="5"/>
        <v>8</v>
      </c>
    </row>
    <row r="13" spans="1:14" ht="15.75" customHeight="1" x14ac:dyDescent="0.15">
      <c r="A13" s="1">
        <v>12</v>
      </c>
      <c r="B13" s="1">
        <v>31</v>
      </c>
      <c r="C13" s="1" t="s">
        <v>9</v>
      </c>
      <c r="D13" s="1">
        <v>5878</v>
      </c>
      <c r="E13" s="1" t="s">
        <v>8</v>
      </c>
      <c r="G13" s="5">
        <f t="shared" si="0"/>
        <v>0.23684210526315788</v>
      </c>
      <c r="H13" s="2">
        <f t="shared" si="1"/>
        <v>0.25099863201094391</v>
      </c>
      <c r="J13" s="4">
        <f t="shared" si="2"/>
        <v>0.2783836717558531</v>
      </c>
      <c r="K13" s="4">
        <f t="shared" si="3"/>
        <v>13</v>
      </c>
      <c r="M13" s="7">
        <f t="shared" si="4"/>
        <v>0.594539444599956</v>
      </c>
      <c r="N13" s="7">
        <f t="shared" si="5"/>
        <v>19</v>
      </c>
    </row>
    <row r="14" spans="1:14" ht="15.75" customHeight="1" x14ac:dyDescent="0.15">
      <c r="A14" s="1">
        <v>13</v>
      </c>
      <c r="B14" s="1">
        <v>22</v>
      </c>
      <c r="C14" s="1" t="s">
        <v>7</v>
      </c>
      <c r="D14" s="1">
        <v>2335</v>
      </c>
      <c r="E14" s="1" t="s">
        <v>10</v>
      </c>
      <c r="G14" s="5">
        <f t="shared" si="0"/>
        <v>0</v>
      </c>
      <c r="H14" s="2">
        <f t="shared" si="1"/>
        <v>5.712722298221614E-2</v>
      </c>
      <c r="J14" s="4">
        <f t="shared" si="2"/>
        <v>0.44752212844094941</v>
      </c>
      <c r="K14" s="4">
        <f t="shared" si="3"/>
        <v>22</v>
      </c>
      <c r="M14" s="7">
        <f t="shared" si="4"/>
        <v>0.81789178410830954</v>
      </c>
      <c r="N14" s="7">
        <f t="shared" si="5"/>
        <v>27</v>
      </c>
    </row>
    <row r="15" spans="1:14" ht="15.75" customHeight="1" x14ac:dyDescent="0.15">
      <c r="A15" s="1">
        <v>14</v>
      </c>
      <c r="B15" s="1">
        <v>42</v>
      </c>
      <c r="C15" s="1" t="s">
        <v>9</v>
      </c>
      <c r="D15" s="10">
        <v>2613</v>
      </c>
      <c r="E15" s="1" t="s">
        <v>10</v>
      </c>
      <c r="G15" s="5">
        <f t="shared" si="0"/>
        <v>0.52631578947368418</v>
      </c>
      <c r="H15" s="2">
        <f t="shared" si="1"/>
        <v>7.2339261285909714E-2</v>
      </c>
      <c r="J15" s="11">
        <f t="shared" si="2"/>
        <v>7.9024198367101992E-2</v>
      </c>
      <c r="K15" s="11">
        <f t="shared" si="3"/>
        <v>4</v>
      </c>
      <c r="M15" s="7">
        <f t="shared" si="4"/>
        <v>0.29270793071106732</v>
      </c>
      <c r="N15" s="7">
        <f t="shared" si="5"/>
        <v>10</v>
      </c>
    </row>
    <row r="16" spans="1:14" ht="15.75" customHeight="1" x14ac:dyDescent="0.15">
      <c r="A16" s="1">
        <v>15</v>
      </c>
      <c r="B16" s="1">
        <v>36</v>
      </c>
      <c r="C16" s="1" t="s">
        <v>7</v>
      </c>
      <c r="D16" s="1">
        <v>8321</v>
      </c>
      <c r="E16" s="1" t="s">
        <v>8</v>
      </c>
      <c r="G16" s="5">
        <f t="shared" si="0"/>
        <v>0.36842105263157893</v>
      </c>
      <c r="H16" s="2">
        <f t="shared" si="1"/>
        <v>0.38467852257181945</v>
      </c>
      <c r="J16" s="4">
        <f t="shared" si="2"/>
        <v>0.32554093549378177</v>
      </c>
      <c r="K16" s="4">
        <f t="shared" si="3"/>
        <v>16</v>
      </c>
      <c r="M16" s="7">
        <f t="shared" si="4"/>
        <v>0.52198735986146272</v>
      </c>
      <c r="N16" s="7">
        <f t="shared" si="5"/>
        <v>18</v>
      </c>
    </row>
    <row r="17" spans="1:14" ht="15.75" customHeight="1" x14ac:dyDescent="0.15">
      <c r="A17" s="1">
        <v>16</v>
      </c>
      <c r="B17" s="1">
        <v>49</v>
      </c>
      <c r="C17" s="1" t="s">
        <v>9</v>
      </c>
      <c r="D17" s="1">
        <v>19566</v>
      </c>
      <c r="E17" s="1" t="s">
        <v>8</v>
      </c>
      <c r="G17" s="5">
        <f t="shared" si="0"/>
        <v>0.71052631578947367</v>
      </c>
      <c r="H17" s="2">
        <f t="shared" si="1"/>
        <v>1</v>
      </c>
      <c r="J17" s="4">
        <f t="shared" si="2"/>
        <v>0.96761678991636146</v>
      </c>
      <c r="K17" s="4">
        <f t="shared" si="3"/>
        <v>29</v>
      </c>
      <c r="M17" s="7">
        <f t="shared" si="4"/>
        <v>0.89051134232702189</v>
      </c>
      <c r="N17" s="7">
        <f t="shared" si="5"/>
        <v>29</v>
      </c>
    </row>
    <row r="18" spans="1:14" ht="15.75" customHeight="1" x14ac:dyDescent="0.15">
      <c r="A18" s="1">
        <v>17</v>
      </c>
      <c r="B18" s="1">
        <v>27</v>
      </c>
      <c r="C18" s="1" t="s">
        <v>7</v>
      </c>
      <c r="D18" s="1">
        <v>17174</v>
      </c>
      <c r="E18" s="1" t="s">
        <v>10</v>
      </c>
      <c r="G18" s="5">
        <f t="shared" si="0"/>
        <v>0.13157894736842105</v>
      </c>
      <c r="H18" s="2">
        <f t="shared" si="1"/>
        <v>0.86911080711354305</v>
      </c>
      <c r="J18" s="4">
        <f t="shared" si="2"/>
        <v>0.86030903147000326</v>
      </c>
      <c r="K18" s="4">
        <f t="shared" si="3"/>
        <v>28</v>
      </c>
      <c r="M18" s="7">
        <f t="shared" si="4"/>
        <v>1.0177051935418919</v>
      </c>
      <c r="N18" s="7">
        <f t="shared" si="5"/>
        <v>30</v>
      </c>
    </row>
    <row r="19" spans="1:14" ht="15.75" customHeight="1" x14ac:dyDescent="0.15">
      <c r="A19" s="1">
        <v>18</v>
      </c>
      <c r="B19" s="1">
        <v>53</v>
      </c>
      <c r="C19" s="1" t="s">
        <v>9</v>
      </c>
      <c r="D19" s="13">
        <f>AVERAGE(D7,D24,D28)</f>
        <v>3406</v>
      </c>
      <c r="E19" s="1" t="s">
        <v>10</v>
      </c>
      <c r="G19" s="5">
        <f t="shared" si="0"/>
        <v>0.81578947368421051</v>
      </c>
      <c r="H19" s="2">
        <f t="shared" si="1"/>
        <v>0.11573187414500684</v>
      </c>
      <c r="J19" s="4">
        <f t="shared" si="2"/>
        <v>0.37139126435859054</v>
      </c>
      <c r="K19" s="4">
        <f t="shared" si="3"/>
        <v>18</v>
      </c>
      <c r="M19" s="7">
        <f t="shared" si="4"/>
        <v>0</v>
      </c>
      <c r="N19" s="7">
        <f t="shared" si="5"/>
        <v>1</v>
      </c>
    </row>
    <row r="20" spans="1:14" ht="15.75" customHeight="1" x14ac:dyDescent="0.15">
      <c r="A20" s="1">
        <v>19</v>
      </c>
      <c r="B20" s="1">
        <v>40</v>
      </c>
      <c r="C20" s="1" t="s">
        <v>7</v>
      </c>
      <c r="D20" s="10">
        <v>2684</v>
      </c>
      <c r="E20" s="1" t="s">
        <v>8</v>
      </c>
      <c r="G20" s="5">
        <f t="shared" si="0"/>
        <v>0.47368421052631576</v>
      </c>
      <c r="H20" s="2">
        <f t="shared" si="1"/>
        <v>7.6224350205198355E-2</v>
      </c>
      <c r="J20" s="11">
        <f t="shared" si="2"/>
        <v>2.7328034658389705E-2</v>
      </c>
      <c r="K20" s="11">
        <f t="shared" si="3"/>
        <v>2</v>
      </c>
      <c r="M20" s="7">
        <f t="shared" si="4"/>
        <v>0.34437894176065259</v>
      </c>
      <c r="N20" s="7">
        <f t="shared" si="5"/>
        <v>14</v>
      </c>
    </row>
    <row r="21" spans="1:14" ht="15.75" customHeight="1" x14ac:dyDescent="0.15">
      <c r="A21" s="1">
        <v>20</v>
      </c>
      <c r="B21" s="1">
        <v>30</v>
      </c>
      <c r="C21" s="1" t="s">
        <v>9</v>
      </c>
      <c r="D21" s="1">
        <v>9406</v>
      </c>
      <c r="E21" s="1" t="s">
        <v>8</v>
      </c>
      <c r="G21" s="5">
        <f t="shared" si="0"/>
        <v>0.21052631578947367</v>
      </c>
      <c r="H21" s="2">
        <f t="shared" si="1"/>
        <v>0.44404924760601916</v>
      </c>
      <c r="J21" s="4">
        <f t="shared" si="2"/>
        <v>0.4436942294199161</v>
      </c>
      <c r="K21" s="4">
        <f t="shared" si="3"/>
        <v>20</v>
      </c>
      <c r="M21" s="7">
        <f t="shared" si="4"/>
        <v>0.68857518690484842</v>
      </c>
      <c r="N21" s="7">
        <f t="shared" si="5"/>
        <v>22</v>
      </c>
    </row>
    <row r="22" spans="1:14" ht="15.75" customHeight="1" x14ac:dyDescent="0.15">
      <c r="A22" s="1">
        <v>21</v>
      </c>
      <c r="B22" s="1">
        <v>26</v>
      </c>
      <c r="C22" s="1" t="s">
        <v>7</v>
      </c>
      <c r="D22" s="1">
        <v>3141</v>
      </c>
      <c r="E22" s="1" t="s">
        <v>8</v>
      </c>
      <c r="G22" s="5">
        <f t="shared" si="0"/>
        <v>0.10526315789473684</v>
      </c>
      <c r="H22" s="2">
        <f t="shared" si="1"/>
        <v>0.10123119015047879</v>
      </c>
      <c r="J22" s="4">
        <f t="shared" si="2"/>
        <v>0.34363381627140199</v>
      </c>
      <c r="K22" s="4">
        <f t="shared" si="3"/>
        <v>17</v>
      </c>
      <c r="M22" s="7">
        <f t="shared" si="4"/>
        <v>0.71067426804807843</v>
      </c>
      <c r="N22" s="7">
        <f t="shared" si="5"/>
        <v>23</v>
      </c>
    </row>
    <row r="23" spans="1:14" ht="15.75" customHeight="1" x14ac:dyDescent="0.15">
      <c r="A23" s="1">
        <v>22</v>
      </c>
      <c r="B23" s="1">
        <v>36</v>
      </c>
      <c r="C23" s="1" t="s">
        <v>9</v>
      </c>
      <c r="D23" s="1">
        <v>4690</v>
      </c>
      <c r="E23" s="1" t="s">
        <v>10</v>
      </c>
      <c r="G23" s="5">
        <f t="shared" si="0"/>
        <v>0.36842105263157893</v>
      </c>
      <c r="H23" s="2">
        <f t="shared" si="1"/>
        <v>0.18599179206566346</v>
      </c>
      <c r="J23" s="4">
        <f t="shared" si="2"/>
        <v>0.14125724693184558</v>
      </c>
      <c r="K23" s="4">
        <f t="shared" si="3"/>
        <v>7</v>
      </c>
      <c r="M23" s="7">
        <f t="shared" si="4"/>
        <v>0.45285202905733135</v>
      </c>
      <c r="N23" s="7">
        <f t="shared" si="5"/>
        <v>16</v>
      </c>
    </row>
    <row r="24" spans="1:14" ht="15.75" customHeight="1" x14ac:dyDescent="0.15">
      <c r="A24" s="1">
        <v>23</v>
      </c>
      <c r="B24" s="1">
        <v>49</v>
      </c>
      <c r="C24" s="1" t="s">
        <v>7</v>
      </c>
      <c r="D24" s="8">
        <v>3232</v>
      </c>
      <c r="E24" s="1" t="s">
        <v>8</v>
      </c>
      <c r="G24" s="5">
        <f t="shared" si="0"/>
        <v>0.71052631578947367</v>
      </c>
      <c r="H24" s="2">
        <f t="shared" si="1"/>
        <v>0.10621067031463749</v>
      </c>
      <c r="J24" s="4">
        <f t="shared" si="2"/>
        <v>0.26579595578207582</v>
      </c>
      <c r="K24" s="4">
        <f t="shared" si="3"/>
        <v>10</v>
      </c>
      <c r="M24" s="9">
        <f t="shared" si="4"/>
        <v>0.10569288401946338</v>
      </c>
      <c r="N24" s="9">
        <f t="shared" si="5"/>
        <v>3</v>
      </c>
    </row>
    <row r="25" spans="1:14" ht="15.75" customHeight="1" x14ac:dyDescent="0.15">
      <c r="A25" s="1">
        <v>24</v>
      </c>
      <c r="B25" s="1">
        <v>63</v>
      </c>
      <c r="C25" s="1" t="s">
        <v>9</v>
      </c>
      <c r="D25" s="1">
        <v>3890</v>
      </c>
      <c r="E25" s="1" t="s">
        <v>8</v>
      </c>
      <c r="G25" s="5">
        <f t="shared" si="0"/>
        <v>1.0789473684210527</v>
      </c>
      <c r="H25" s="2">
        <f t="shared" si="1"/>
        <v>0.14221614227086182</v>
      </c>
      <c r="J25" s="4">
        <f t="shared" si="2"/>
        <v>0.63582525748293139</v>
      </c>
      <c r="K25" s="4">
        <f t="shared" si="3"/>
        <v>26</v>
      </c>
      <c r="M25" s="7">
        <f t="shared" si="4"/>
        <v>0.26448722846385053</v>
      </c>
      <c r="N25" s="7">
        <f t="shared" si="5"/>
        <v>7</v>
      </c>
    </row>
    <row r="26" spans="1:14" ht="15.75" customHeight="1" x14ac:dyDescent="0.15">
      <c r="A26" s="1">
        <v>25</v>
      </c>
      <c r="B26" s="1">
        <v>30</v>
      </c>
      <c r="C26" s="1" t="s">
        <v>7</v>
      </c>
      <c r="D26" s="1">
        <v>1291</v>
      </c>
      <c r="E26" s="1" t="s">
        <v>10</v>
      </c>
      <c r="G26" s="5">
        <f t="shared" si="0"/>
        <v>0.21052631578947367</v>
      </c>
      <c r="H26" s="2">
        <f t="shared" si="1"/>
        <v>0</v>
      </c>
      <c r="J26" s="4">
        <f t="shared" si="2"/>
        <v>0.24664804013820035</v>
      </c>
      <c r="K26" s="4">
        <f t="shared" si="3"/>
        <v>9</v>
      </c>
      <c r="M26" s="7">
        <f t="shared" si="4"/>
        <v>0.61622833186881698</v>
      </c>
      <c r="N26" s="7">
        <f t="shared" si="5"/>
        <v>20</v>
      </c>
    </row>
    <row r="27" spans="1:14" ht="15.75" customHeight="1" x14ac:dyDescent="0.15">
      <c r="A27" s="1">
        <v>26</v>
      </c>
      <c r="B27" s="1">
        <v>52</v>
      </c>
      <c r="C27" s="1" t="s">
        <v>9</v>
      </c>
      <c r="D27" s="1">
        <v>9124</v>
      </c>
      <c r="E27" s="1" t="s">
        <v>10</v>
      </c>
      <c r="G27" s="5">
        <f t="shared" si="0"/>
        <v>0.78947368421052633</v>
      </c>
      <c r="H27" s="2">
        <f t="shared" si="1"/>
        <v>0.42861833105335156</v>
      </c>
      <c r="J27" s="4">
        <f t="shared" si="2"/>
        <v>0.49645275935493349</v>
      </c>
      <c r="K27" s="4">
        <f t="shared" si="3"/>
        <v>23</v>
      </c>
      <c r="M27" s="7">
        <f t="shared" si="4"/>
        <v>0.31399117136040738</v>
      </c>
      <c r="N27" s="7">
        <f t="shared" si="5"/>
        <v>12</v>
      </c>
    </row>
    <row r="28" spans="1:14" ht="15.75" customHeight="1" x14ac:dyDescent="0.15">
      <c r="A28" s="1">
        <v>27</v>
      </c>
      <c r="B28" s="1">
        <v>44</v>
      </c>
      <c r="C28" s="1" t="s">
        <v>7</v>
      </c>
      <c r="D28" s="8">
        <v>3008</v>
      </c>
      <c r="E28" s="1" t="s">
        <v>8</v>
      </c>
      <c r="G28" s="5">
        <f t="shared" si="0"/>
        <v>0.57894736842105265</v>
      </c>
      <c r="H28" s="2">
        <f t="shared" si="1"/>
        <v>9.3953488372093025E-2</v>
      </c>
      <c r="J28" s="4">
        <f t="shared" si="2"/>
        <v>0.133951226060286</v>
      </c>
      <c r="K28" s="4">
        <f t="shared" si="3"/>
        <v>6</v>
      </c>
      <c r="M28" s="9">
        <f t="shared" si="4"/>
        <v>0.23784129353911318</v>
      </c>
      <c r="N28" s="9">
        <f t="shared" si="5"/>
        <v>6</v>
      </c>
    </row>
    <row r="29" spans="1:14" ht="15.75" customHeight="1" x14ac:dyDescent="0.15">
      <c r="A29" s="1">
        <v>28</v>
      </c>
      <c r="B29" s="1">
        <v>29</v>
      </c>
      <c r="C29" s="1" t="s">
        <v>9</v>
      </c>
      <c r="D29" s="1">
        <v>3437</v>
      </c>
      <c r="E29" s="1" t="s">
        <v>8</v>
      </c>
      <c r="G29" s="5">
        <f t="shared" si="0"/>
        <v>0.18421052631578946</v>
      </c>
      <c r="H29" s="2">
        <f t="shared" si="1"/>
        <v>0.11742818057455541</v>
      </c>
      <c r="J29" s="4">
        <f t="shared" si="2"/>
        <v>0.26760304146206276</v>
      </c>
      <c r="K29" s="4">
        <f t="shared" si="3"/>
        <v>11</v>
      </c>
      <c r="M29" s="7">
        <f t="shared" si="4"/>
        <v>0.63158122534991934</v>
      </c>
      <c r="N29" s="7">
        <f t="shared" si="5"/>
        <v>21</v>
      </c>
    </row>
    <row r="30" spans="1:14" ht="15.75" customHeight="1" x14ac:dyDescent="0.15">
      <c r="A30" s="1">
        <v>29</v>
      </c>
      <c r="B30" s="1">
        <v>40</v>
      </c>
      <c r="C30" s="1" t="s">
        <v>7</v>
      </c>
      <c r="D30" s="1">
        <v>3654</v>
      </c>
      <c r="E30" s="1" t="s">
        <v>10</v>
      </c>
      <c r="G30" s="5">
        <f t="shared" si="0"/>
        <v>0.47368421052631576</v>
      </c>
      <c r="H30" s="2">
        <f t="shared" si="1"/>
        <v>0.12930232558139534</v>
      </c>
      <c r="J30" s="4">
        <f t="shared" si="2"/>
        <v>6.5926820378060913E-2</v>
      </c>
      <c r="K30" s="4">
        <f t="shared" si="3"/>
        <v>3</v>
      </c>
      <c r="M30" s="7">
        <f t="shared" si="4"/>
        <v>0.34237431012346675</v>
      </c>
      <c r="N30" s="7">
        <f t="shared" si="5"/>
        <v>13</v>
      </c>
    </row>
    <row r="31" spans="1:14" ht="15.75" customHeight="1" x14ac:dyDescent="0.15">
      <c r="A31" s="1">
        <v>30</v>
      </c>
      <c r="B31" s="1">
        <v>58</v>
      </c>
      <c r="C31" s="1" t="s">
        <v>9</v>
      </c>
      <c r="D31" s="1">
        <v>7960</v>
      </c>
      <c r="E31" s="1" t="s">
        <v>10</v>
      </c>
      <c r="G31" s="5">
        <f t="shared" si="0"/>
        <v>0.94736842105263153</v>
      </c>
      <c r="H31" s="2">
        <f t="shared" si="1"/>
        <v>0.3649247606019152</v>
      </c>
      <c r="J31" s="4">
        <f t="shared" si="2"/>
        <v>0.58108264229782103</v>
      </c>
      <c r="K31" s="4">
        <f t="shared" si="3"/>
        <v>25</v>
      </c>
      <c r="M31" s="7">
        <f t="shared" si="4"/>
        <v>0.28179800221312307</v>
      </c>
      <c r="N31" s="7">
        <f t="shared" si="5"/>
        <v>9</v>
      </c>
    </row>
    <row r="32" spans="1:14" ht="15.75" customHeight="1" x14ac:dyDescent="0.15">
      <c r="A32" s="1"/>
      <c r="B32" s="1"/>
      <c r="C32" s="1"/>
      <c r="D32" s="1"/>
      <c r="E32" s="1"/>
    </row>
    <row r="33" spans="1:5" ht="15.75" customHeight="1" x14ac:dyDescent="0.15">
      <c r="A33" s="1" t="s">
        <v>11</v>
      </c>
      <c r="B33" s="1">
        <f>MIN(B2:B31)</f>
        <v>22</v>
      </c>
      <c r="C33" s="1" t="s">
        <v>12</v>
      </c>
      <c r="D33" s="1">
        <f>MIN(D2:D31)</f>
        <v>1291</v>
      </c>
      <c r="E33" s="1"/>
    </row>
    <row r="34" spans="1:5" ht="15.75" customHeight="1" x14ac:dyDescent="0.15">
      <c r="A34" s="1" t="s">
        <v>13</v>
      </c>
      <c r="B34" s="1">
        <f>MAX(B2:B31)</f>
        <v>63</v>
      </c>
      <c r="C34" s="1" t="s">
        <v>14</v>
      </c>
      <c r="D34" s="1">
        <f>MAX(D2:D31)</f>
        <v>19566</v>
      </c>
    </row>
  </sheetData>
  <autoFilter ref="A1:E3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CS513_targeting_num_sml2.csv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2023-03-29T01:06:03Z</dcterms:modified>
</cp:coreProperties>
</file>