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defaultThemeVersion="124226"/>
  <mc:AlternateContent xmlns:mc="http://schemas.openxmlformats.org/markup-compatibility/2006">
    <mc:Choice Requires="x15">
      <x15ac:absPath xmlns:x15ac="http://schemas.microsoft.com/office/spreadsheetml/2010/11/ac" url="C:\Users\Sylvia\Desktop\Work\SCARCE Paper\Article revision\Final\"/>
    </mc:Choice>
  </mc:AlternateContent>
  <xr:revisionPtr revIDLastSave="0" documentId="13_ncr:1_{81BF7BB9-4435-4C1F-98EF-35429985B119}" xr6:coauthVersionLast="37" xr6:coauthVersionMax="37" xr10:uidLastSave="{00000000-0000-0000-0000-000000000000}"/>
  <bookViews>
    <workbookView xWindow="0" yWindow="0" windowWidth="19200" windowHeight="5000" firstSheet="1" activeTab="3" xr2:uid="{00000000-000D-0000-FFFF-FFFF00000000}"/>
  </bookViews>
  <sheets>
    <sheet name="Diagramm3" sheetId="8" state="hidden" r:id="rId1"/>
    <sheet name="Substitutability" sheetId="2" r:id="rId2"/>
    <sheet name="Future technologies" sheetId="3" r:id="rId3"/>
    <sheet name="Graedel data" sheetId="10" r:id="rId4"/>
  </sheets>
  <calcPr calcId="179021"/>
</workbook>
</file>

<file path=xl/calcChain.xml><?xml version="1.0" encoding="utf-8"?>
<calcChain xmlns="http://schemas.openxmlformats.org/spreadsheetml/2006/main">
  <c r="AP15" i="2" l="1"/>
  <c r="AP5" i="2" l="1"/>
  <c r="AO5" i="2"/>
  <c r="AN5" i="2"/>
  <c r="AM5" i="2"/>
  <c r="AL5" i="2"/>
  <c r="AK5" i="2"/>
  <c r="AJ5" i="2"/>
  <c r="AI5" i="2"/>
  <c r="AH5" i="2"/>
  <c r="AF5" i="2"/>
  <c r="AD5" i="2"/>
  <c r="AC5" i="2"/>
  <c r="AB5" i="2"/>
  <c r="AA5" i="2"/>
  <c r="Z5" i="2"/>
  <c r="Y5" i="2"/>
  <c r="X5" i="2"/>
  <c r="W5" i="2"/>
  <c r="V5" i="2"/>
  <c r="U5" i="2"/>
  <c r="T5" i="2"/>
  <c r="S5" i="2"/>
  <c r="Q5" i="2"/>
  <c r="P5" i="2"/>
  <c r="O5" i="2"/>
  <c r="N5" i="2"/>
  <c r="L5" i="2"/>
  <c r="K5" i="2"/>
  <c r="J5" i="2"/>
  <c r="I5" i="2"/>
  <c r="G5" i="2"/>
  <c r="F5" i="2"/>
  <c r="E5" i="2"/>
  <c r="D5" i="2"/>
  <c r="C5" i="2"/>
</calcChain>
</file>

<file path=xl/sharedStrings.xml><?xml version="1.0" encoding="utf-8"?>
<sst xmlns="http://schemas.openxmlformats.org/spreadsheetml/2006/main" count="2091" uniqueCount="1221">
  <si>
    <t>Crude oil</t>
  </si>
  <si>
    <t>Uranium</t>
  </si>
  <si>
    <t>Aluminum</t>
  </si>
  <si>
    <t>Antimony</t>
  </si>
  <si>
    <t>Beryllium</t>
  </si>
  <si>
    <t>Bismuth</t>
  </si>
  <si>
    <t>Lead</t>
  </si>
  <si>
    <t>Chromium</t>
  </si>
  <si>
    <t>Cobalt</t>
  </si>
  <si>
    <t>Iron</t>
  </si>
  <si>
    <t>Gallium</t>
  </si>
  <si>
    <t>Germanium</t>
  </si>
  <si>
    <t>Gold</t>
  </si>
  <si>
    <t>Indium</t>
  </si>
  <si>
    <t>Copper</t>
  </si>
  <si>
    <t>Lithium</t>
  </si>
  <si>
    <t>Magnesium</t>
  </si>
  <si>
    <t>Manganese</t>
  </si>
  <si>
    <t>Molybdenum</t>
  </si>
  <si>
    <t>Nickel</t>
  </si>
  <si>
    <t>Niobium</t>
  </si>
  <si>
    <t>Palladium</t>
  </si>
  <si>
    <t>Platinum</t>
  </si>
  <si>
    <t>Rhenium</t>
  </si>
  <si>
    <t>Selenium</t>
  </si>
  <si>
    <t>Rare earth</t>
  </si>
  <si>
    <t>Silver</t>
  </si>
  <si>
    <t>Silicon</t>
  </si>
  <si>
    <t>Strontium</t>
  </si>
  <si>
    <t>Tantalum</t>
  </si>
  <si>
    <t>Tellurium</t>
  </si>
  <si>
    <t>Titanium</t>
  </si>
  <si>
    <t>Vanadium</t>
  </si>
  <si>
    <t>Tungsten</t>
  </si>
  <si>
    <t>Zinc</t>
  </si>
  <si>
    <t>Tin</t>
  </si>
  <si>
    <t>Zirconium</t>
  </si>
  <si>
    <t>Lignite coal</t>
  </si>
  <si>
    <t>Hard coal</t>
  </si>
  <si>
    <t>Natural gas</t>
  </si>
  <si>
    <t>no</t>
  </si>
  <si>
    <t>different values average 68 (min Sm=38 max Europium und Dysprosium 100)</t>
  </si>
  <si>
    <t>if delta is bigger than 10</t>
  </si>
  <si>
    <t>if delta is bigger than 20</t>
  </si>
  <si>
    <t>Demand rises but not significantly (from 22% to 32% of world production)(Rise because of increased use in RFID-Chips)</t>
  </si>
  <si>
    <t>if delta is smaller than 10</t>
  </si>
  <si>
    <r>
      <t xml:space="preserve">Digital imaging, film with reduced silver content, silverless black-and-white film, and xerography substitute for traditional photographic applications for silver. Surgical pins and plates may be made with stainless steel, tantalum, and titanium in place of silver. Stainless steel may be substituted for silver flatware. </t>
    </r>
    <r>
      <rPr>
        <sz val="11"/>
        <color rgb="FFFF0000"/>
        <rFont val="Calibri"/>
        <family val="2"/>
        <scheme val="minor"/>
      </rPr>
      <t>Nonsilver batteries may replace silver batteries in some applications</t>
    </r>
    <r>
      <rPr>
        <sz val="11"/>
        <color theme="1"/>
        <rFont val="Calibri"/>
        <family val="2"/>
        <scheme val="minor"/>
      </rPr>
      <t>. Aluminum and rhodium may be used to replace silver that was traditionally used in mirrors and other reflecting surfaces. Silver may be used to replace more costly metals in catalytic converters for off-road vehicles</t>
    </r>
  </si>
  <si>
    <t>Aluminum substitutes for copper in power cable, electrical equipment, automobile radiators, and cooling and refrigeration tube. Titanium and steel are used in heat exchangers. Optical fiber substitutes for copper in telecommunications applications, and plastics substitute for copper in water pipe, drain pipe, and plumbing fixtures</t>
  </si>
  <si>
    <t>Metal</t>
  </si>
  <si>
    <t>Application</t>
  </si>
  <si>
    <t>Application Details</t>
  </si>
  <si>
    <t>Percentage into Application</t>
  </si>
  <si>
    <t>Primary Substitute</t>
  </si>
  <si>
    <t>Substitute Performance</t>
  </si>
  <si>
    <t>Analysis Details</t>
  </si>
  <si>
    <t>Data 2018</t>
  </si>
  <si>
    <t>Li</t>
  </si>
  <si>
    <t xml:space="preserve">Batteries </t>
  </si>
  <si>
    <t>Used in rechargeable batteries (i.e., lithium-ion and lithium polymer) and primary (disposable) lithium batteries (as the anode material)</t>
  </si>
  <si>
    <t>25% (1) (global)</t>
  </si>
  <si>
    <t>nickel-metal hydride batteries (rechargeable batteries substitute), and zinc for primary batteries (1)</t>
  </si>
  <si>
    <t>good</t>
  </si>
  <si>
    <t>Ceramics and glass</t>
  </si>
  <si>
    <t>Reduces fusion temperatures, permits control of contaminant emissions, and produces a better quality product (2)</t>
  </si>
  <si>
    <t>18% (1) (global)</t>
  </si>
  <si>
    <t>sodium (1)</t>
  </si>
  <si>
    <t>exemplary</t>
  </si>
  <si>
    <t>Lubricating greases</t>
  </si>
  <si>
    <t>Used in specialty lubricants and greases used for working in extreme temperature and change conditions (2)</t>
  </si>
  <si>
    <t>12% (1) (global)</t>
  </si>
  <si>
    <t>calcium (1, 3)</t>
  </si>
  <si>
    <t>Pharmaceuticals and polymers</t>
  </si>
  <si>
    <t>Used in pharmaceuticals (e.g., to treat bipolar disorder and as a catalyst in some new applications for weight control) and in polymers (2)</t>
  </si>
  <si>
    <t>7% (1) (global)</t>
  </si>
  <si>
    <t>none</t>
  </si>
  <si>
    <t>not applicable</t>
  </si>
  <si>
    <t>Air conditioning</t>
  </si>
  <si>
    <t>Used in air conditioning and dehumidification systems</t>
  </si>
  <si>
    <t>6% (1) (global)</t>
  </si>
  <si>
    <t>ammonia/water systems (4)</t>
  </si>
  <si>
    <t>poor</t>
  </si>
  <si>
    <t>Primary aluminum production</t>
  </si>
  <si>
    <t>Lowers the melting point of the cryolite bath in primary aluminum production (2)</t>
  </si>
  <si>
    <t>4% (1) (global)</t>
  </si>
  <si>
    <t>sodium (2)</t>
  </si>
  <si>
    <t>Continuous casting</t>
  </si>
  <si>
    <t>Addition of lithium to continuous casting mold fluxes provides thermal insulation and lubrication</t>
  </si>
  <si>
    <t>3% (1) (global)</t>
  </si>
  <si>
    <t>sodium</t>
  </si>
  <si>
    <t>Other</t>
  </si>
  <si>
    <t>Includes chemical processing</t>
  </si>
  <si>
    <t>Be</t>
  </si>
  <si>
    <t>Computer and telecommunications products</t>
  </si>
  <si>
    <t>Serves as both a structural support and heat sink in product applications such as computers, cellular phones, integrated circuits, and radars</t>
  </si>
  <si>
    <t>50% (global)</t>
  </si>
  <si>
    <t>copper-nickel-silicon alloys</t>
  </si>
  <si>
    <t>adequate</t>
  </si>
  <si>
    <t>Global values based on estimates for the United States, where the reference indicated nearly one-half was used in computers and telecommunications (1); computers and telecommunications were set at 50%, and the total into the other two applications was assumed to be divided equally</t>
  </si>
  <si>
    <t>Aerospace and defense</t>
  </si>
  <si>
    <t>Used in lightweight structural components</t>
  </si>
  <si>
    <r>
      <t>25%</t>
    </r>
    <r>
      <rPr>
        <vertAlign val="superscript"/>
        <sz val="10"/>
        <color theme="1"/>
        <rFont val="Times New Roman"/>
        <family val="1"/>
      </rPr>
      <t xml:space="preserve"> </t>
    </r>
    <r>
      <rPr>
        <sz val="10"/>
        <color theme="1"/>
        <rFont val="Times New Roman"/>
        <family val="1"/>
      </rPr>
      <t>(global)</t>
    </r>
  </si>
  <si>
    <t>polymers</t>
  </si>
  <si>
    <t>Includes appliances, automotive and medical applications, electronics, and industrial components</t>
  </si>
  <si>
    <t>B</t>
  </si>
  <si>
    <t>Used in borosilicate glass for laboratory glassware and consumer cookware and to form high-strength, lightweight materials used in aerospace and consumer applications</t>
  </si>
  <si>
    <t>64% (5) (global)</t>
  </si>
  <si>
    <t>Percentages into applications at the global level do not sum to one hundred percent due to rounding</t>
  </si>
  <si>
    <t>Soaps, detergents, and bleaches</t>
  </si>
  <si>
    <t>Used primarily in household laundry and cleaning products</t>
  </si>
  <si>
    <r>
      <t>4%</t>
    </r>
    <r>
      <rPr>
        <vertAlign val="superscript"/>
        <sz val="10"/>
        <color theme="1"/>
        <rFont val="Times New Roman"/>
        <family val="1"/>
      </rPr>
      <t xml:space="preserve"> </t>
    </r>
    <r>
      <rPr>
        <sz val="10"/>
        <color theme="1"/>
        <rFont val="Times New Roman"/>
        <family val="1"/>
      </rPr>
      <t>(5) (global)</t>
    </r>
  </si>
  <si>
    <t>chlorine (for bleaches) and enzymes (for soaps and detergents) (1)</t>
  </si>
  <si>
    <t>Agriculture</t>
  </si>
  <si>
    <t>Serves as a micronutrient</t>
  </si>
  <si>
    <t>Includes ferroboron, enamels, and glazes</t>
  </si>
  <si>
    <r>
      <t>27%</t>
    </r>
    <r>
      <rPr>
        <vertAlign val="superscript"/>
        <sz val="10"/>
        <color theme="1"/>
        <rFont val="Times New Roman"/>
        <family val="1"/>
      </rPr>
      <t xml:space="preserve"> </t>
    </r>
    <r>
      <rPr>
        <sz val="10"/>
        <color theme="1"/>
        <rFont val="Times New Roman"/>
        <family val="1"/>
      </rPr>
      <t>(5) (global)</t>
    </r>
  </si>
  <si>
    <t>Mg</t>
  </si>
  <si>
    <t xml:space="preserve">Refractories </t>
  </si>
  <si>
    <t>Used as a refractory material in furnace linings for iron, steel, nonferrous metals, glass, and cement production</t>
  </si>
  <si>
    <t>83% (6) (global)</t>
  </si>
  <si>
    <t xml:space="preserve">Global values are for 2002 </t>
  </si>
  <si>
    <t>Alumina, chromite, and silica substitute for magnesia in some refractory applications (1), but there is no single primary substitute</t>
  </si>
  <si>
    <t>Environmental</t>
  </si>
  <si>
    <t>Used in water treatment and stack-gas scrubbing</t>
  </si>
  <si>
    <t>6% (6) (global)</t>
  </si>
  <si>
    <t>lime</t>
  </si>
  <si>
    <t>5% (6) (global)</t>
  </si>
  <si>
    <t>Includes magnesium metal uses (e.g., in aluminum-based alloys used in packaging and transportation, structural uses, and desulfurization of iron and steel), welding fluxes, and chemicals</t>
  </si>
  <si>
    <t xml:space="preserve">Global values are for 2002      </t>
  </si>
  <si>
    <t>Al</t>
  </si>
  <si>
    <t>Transportation</t>
  </si>
  <si>
    <t>Widely used in automotive and truck, railroad, marine, and aerospace industries as castings, extrusions, and sheets</t>
  </si>
  <si>
    <t>28% (7) (global)</t>
  </si>
  <si>
    <t>steel</t>
  </si>
  <si>
    <t>Global values are for 2007</t>
  </si>
  <si>
    <t>Building and construction</t>
  </si>
  <si>
    <t>Used in windows, doors, facades siding, gutters, and roofing</t>
  </si>
  <si>
    <t>24% (7) (global)</t>
  </si>
  <si>
    <t>Packaging</t>
  </si>
  <si>
    <t>Used primarily in cans and foil</t>
  </si>
  <si>
    <t>15% (7) (global)</t>
  </si>
  <si>
    <t>Electrical</t>
  </si>
  <si>
    <t>Used in electrical lines for power transmission and distribution</t>
  </si>
  <si>
    <t>12% (7) (global)</t>
  </si>
  <si>
    <t>copper</t>
  </si>
  <si>
    <t>Machinery</t>
  </si>
  <si>
    <t>Used in machinery tools, such as the mold material for the plastics industry</t>
  </si>
  <si>
    <t>8% (7) (global)</t>
  </si>
  <si>
    <t>Consumer durables</t>
  </si>
  <si>
    <t>Includes use in cooking utensils and home appliances (e.g., refrigerators)</t>
  </si>
  <si>
    <t>7% (7) (global)</t>
  </si>
  <si>
    <t>Includes use in applications like petrochemical piping and tanks</t>
  </si>
  <si>
    <t>6% (7) (global)</t>
  </si>
  <si>
    <t>Sc</t>
  </si>
  <si>
    <t>Primarily used in aerospace and military vehicles (8, 9) as an alloying element with aluminum to provide strength and weldability (8, 10)</t>
  </si>
  <si>
    <t>50% (informed estimate) (global)</t>
  </si>
  <si>
    <t>aluminum itself, without addition of scandium</t>
  </si>
  <si>
    <t>Lighting</t>
  </si>
  <si>
    <t>Used in high-intensity metal halide lamps (11)</t>
  </si>
  <si>
    <t>20% (informed estimate) (global)</t>
  </si>
  <si>
    <t>Sports equipment</t>
  </si>
  <si>
    <t>Used primarily in bicycles, baseball bats, golf clubs, and lacrosse sticks (12)</t>
  </si>
  <si>
    <t xml:space="preserve">titanium </t>
  </si>
  <si>
    <t>Includes metallurgical research, analytical standards, capacitors, and transistors</t>
  </si>
  <si>
    <t>10% (informed estimate) (global)</t>
  </si>
  <si>
    <t>Ti</t>
  </si>
  <si>
    <t>Pigments</t>
  </si>
  <si>
    <t>Used in paint, plastics, ceramics, and paper</t>
  </si>
  <si>
    <t>88% (global)</t>
  </si>
  <si>
    <t xml:space="preserve">talc </t>
  </si>
  <si>
    <t xml:space="preserve">Based upon the estimate that 95% of total titanium supply is consumed in the form of titanium dioxide (13) and, globally, that 93% of titanium dioxide is used as a white pigment in paint, plastic, and paper from TZ Minerals International as cited in (14) </t>
  </si>
  <si>
    <t>Includes titanium metal uses and chemicals</t>
  </si>
  <si>
    <r>
      <t>12%</t>
    </r>
    <r>
      <rPr>
        <vertAlign val="superscript"/>
        <sz val="10"/>
        <color theme="1"/>
        <rFont val="Times New Roman"/>
        <family val="1"/>
      </rPr>
      <t xml:space="preserve"> </t>
    </r>
    <r>
      <rPr>
        <sz val="10"/>
        <color theme="1"/>
        <rFont val="Times New Roman"/>
        <family val="1"/>
      </rPr>
      <t>(global)</t>
    </r>
  </si>
  <si>
    <t>V</t>
  </si>
  <si>
    <t>Full alloy steel</t>
  </si>
  <si>
    <t>Used in castings and pipeline fittings</t>
  </si>
  <si>
    <t>43% (global)</t>
  </si>
  <si>
    <t>niobium (1, 15)</t>
  </si>
  <si>
    <t>Global value is an aggregate category of “steel” (16) and was disaggregated based upon United States values (1)</t>
  </si>
  <si>
    <t>High-strength low-alloy steel</t>
  </si>
  <si>
    <t>Used in construction, pipelines, and automotive applications</t>
  </si>
  <si>
    <t>32% (global)</t>
  </si>
  <si>
    <t>Carbon steel</t>
  </si>
  <si>
    <t>Reinforces bars used mostly in the automobile industry and in construction</t>
  </si>
  <si>
    <t>16% (global)</t>
  </si>
  <si>
    <t xml:space="preserve">Includes use in batteries and jewelry </t>
  </si>
  <si>
    <t>9% (global)</t>
  </si>
  <si>
    <t>Cr</t>
  </si>
  <si>
    <t>Buildings and infrastructure</t>
  </si>
  <si>
    <t xml:space="preserve">Used in elevators, street furniture, and steel reinforced concrete </t>
  </si>
  <si>
    <t>25% (17) (global)</t>
  </si>
  <si>
    <t xml:space="preserve">manganese </t>
  </si>
  <si>
    <t xml:space="preserve">Application is dominated by constructional alloys for which manganese, molybdenum, and nickel are considered adequate substitutes (18). Aluminum is an adequate substitute in elevators and street furniture. Galvanized steel is an adequate substitute in steel reinforced concrete. </t>
  </si>
  <si>
    <t>Global values are for 2000</t>
  </si>
  <si>
    <t>Industrial machinery</t>
  </si>
  <si>
    <t>Used in chemical and petrochemical applications, as well as in power generation, food processing, heat exchangers, and tanks</t>
  </si>
  <si>
    <t xml:space="preserve">none </t>
  </si>
  <si>
    <t>Aluminum is a poor substitute in food processing equipment.</t>
  </si>
  <si>
    <t>Used in cars, ships, trains, aircraft components, and bicycles</t>
  </si>
  <si>
    <t>15% (17) (global)</t>
  </si>
  <si>
    <t>aluminum</t>
  </si>
  <si>
    <t xml:space="preserve">Aluminum is an adequate substitute for railway passenger cars, bicycles, and automotive catalysts. No substitutes exist for the transport of chemicals or food by truck, rail, or ship, or for the hulls of container ships or bulk carriers. Tin-nickel, silicon-based coatings, and organic polymer films are adequate substitutes for automotive plating applications. </t>
  </si>
  <si>
    <t>Household appliances and electronics</t>
  </si>
  <si>
    <t>Used in dishwashers, washing machines, and consumer electronics</t>
  </si>
  <si>
    <t>5% (17) (global)</t>
  </si>
  <si>
    <t xml:space="preserve">Aluminum and plastic are good substitutes in white goods. Tin-nickel alloy is an adequate substitute for plating in electronics. </t>
  </si>
  <si>
    <t>Used in metal goods such as cutlery and fasteners, and also in refractory and chemical applications</t>
  </si>
  <si>
    <t>30% (17) (global)</t>
  </si>
  <si>
    <t>Brass can be a good substitute in some stainless steel fasteners (19); tungsten carbide is a good substitute in high-speed steels; and aluminum is an adequate substitute in miscellaneous metal goods.</t>
  </si>
  <si>
    <t>Mn</t>
  </si>
  <si>
    <t>Metallurgy</t>
  </si>
  <si>
    <t xml:space="preserve">Used in steel metallurgy as a deoxidizing and desulfurizing agent </t>
  </si>
  <si>
    <t>90% as cited in (20) using data from (21, 22) (global)</t>
  </si>
  <si>
    <t>Non-steel alloys</t>
  </si>
  <si>
    <t>Used mostly as aluminum alloys (e.g., beverage cans, kitchen ware, and roofing) (23, 24)</t>
  </si>
  <si>
    <t>6% as cited in (20) using data from (21, 22) (global)</t>
  </si>
  <si>
    <t>plastics (25)</t>
  </si>
  <si>
    <t>Batteries</t>
  </si>
  <si>
    <t>Used in dry cell batteries as the cathode material</t>
  </si>
  <si>
    <t>2% as cited in (20) using data from (21, 22) (global)</t>
  </si>
  <si>
    <t>lithium ion batteries</t>
  </si>
  <si>
    <t>Although manganese may be used as cathode material in lithium ion batteries, the cathode material can also be an oxide (e.g., lithium cobalt oxide) or a polyanion (e.g., lithium iron phosphate)</t>
  </si>
  <si>
    <t xml:space="preserve">Used in other metallurgy (e.g., copper and nickel), for corrosion protection of aluminum alloys, as a brick colorant, and in plant fertilizers and animal feed </t>
  </si>
  <si>
    <t>Fe</t>
  </si>
  <si>
    <t>Construction</t>
  </si>
  <si>
    <t>Used in bridges, buildings, and highways</t>
  </si>
  <si>
    <t>48% (26) (global)</t>
  </si>
  <si>
    <t xml:space="preserve">wood </t>
  </si>
  <si>
    <t>Used in machine tools, construction equipment, farm implements, and electricity power lines</t>
  </si>
  <si>
    <t>31% (26) (global)</t>
  </si>
  <si>
    <t>fiber-reinforced polymer (27)</t>
  </si>
  <si>
    <t>Used in cars, trucks, aircraft, subways, and trains</t>
  </si>
  <si>
    <t>13% (26) (global)</t>
  </si>
  <si>
    <t>aluminum (27)</t>
  </si>
  <si>
    <t>Metal goods</t>
  </si>
  <si>
    <t>Includes use in cans and containers, household appliances, and electronic equipment</t>
  </si>
  <si>
    <t>8% (26) (global)</t>
  </si>
  <si>
    <t>Co</t>
  </si>
  <si>
    <t>Superalloys</t>
  </si>
  <si>
    <t>Used primarily in turbine engine components</t>
  </si>
  <si>
    <r>
      <t>22%</t>
    </r>
    <r>
      <rPr>
        <vertAlign val="superscript"/>
        <sz val="10"/>
        <color theme="1"/>
        <rFont val="Times New Roman"/>
        <family val="1"/>
      </rPr>
      <t xml:space="preserve"> </t>
    </r>
    <r>
      <rPr>
        <sz val="10"/>
        <color theme="1"/>
        <rFont val="Times New Roman"/>
        <family val="1"/>
      </rPr>
      <t>(28) (global)</t>
    </r>
  </si>
  <si>
    <t>nickel</t>
  </si>
  <si>
    <t xml:space="preserve">Global values are for 2006 </t>
  </si>
  <si>
    <t>Nickel-based superalloys may substitute for cobalt-based superalloys. For higher operating performance, most nickel-based alloys contain cobalt. If cobalt is not added, the performance decreases.</t>
  </si>
  <si>
    <t>Used in lithium-ion, nickel-metal hydride, and nickel-cadmium batteries in consumer goods and in hybrid electric vehicles (mostly as nickel-metal hydride batteries)</t>
  </si>
  <si>
    <t>manganese</t>
  </si>
  <si>
    <t>Manganese can substitute for cobalt in lithium ion batteries (and, these, in turn, may substitute for nickel-metal hydride and nickel-cadmium batteries)</t>
  </si>
  <si>
    <t>Cemented carbides</t>
  </si>
  <si>
    <t>Used primarily in metal cutting tools, metal forming tools (e.g., dies), and construction and mining equipment</t>
  </si>
  <si>
    <r>
      <t>11%</t>
    </r>
    <r>
      <rPr>
        <vertAlign val="superscript"/>
        <sz val="10"/>
        <color theme="1"/>
        <rFont val="Times New Roman"/>
        <family val="1"/>
      </rPr>
      <t xml:space="preserve"> </t>
    </r>
    <r>
      <rPr>
        <sz val="10"/>
        <color theme="1"/>
        <rFont val="Times New Roman"/>
        <family val="1"/>
      </rPr>
      <t>(28) (global)</t>
    </r>
  </si>
  <si>
    <t>nickel with chromium</t>
  </si>
  <si>
    <t>Catalysts</t>
  </si>
  <si>
    <t>Used primarily in petroleum refining, products for plastics and detergent manufacture, and polyester precursors</t>
  </si>
  <si>
    <t>Nickel substitutes for cobalt in petroleum-refining catalysts (1), which accounts for the largest amount of cobalt in catalysts (29)</t>
  </si>
  <si>
    <t>Used in coloring glass and in paints</t>
  </si>
  <si>
    <r>
      <t>9%</t>
    </r>
    <r>
      <rPr>
        <vertAlign val="superscript"/>
        <sz val="10"/>
        <color theme="1"/>
        <rFont val="Times New Roman"/>
        <family val="1"/>
      </rPr>
      <t xml:space="preserve"> </t>
    </r>
    <r>
      <rPr>
        <sz val="10"/>
        <color theme="1"/>
        <rFont val="Times New Roman"/>
        <family val="1"/>
      </rPr>
      <t>(28) (global)</t>
    </r>
  </si>
  <si>
    <t>none (30)</t>
  </si>
  <si>
    <t>Other elements can substitute for some degree for cobalt (e.g., cerium, iron, and vanadium), but there is no single substitute</t>
  </si>
  <si>
    <t>Magnets</t>
  </si>
  <si>
    <t>Used primarily in Alnico magnets (for applications like electric motors and loudspeakers) and in samarium-cobalt magnets magnets (for applications like turbomachinery and spectrometers)</t>
  </si>
  <si>
    <r>
      <t>7%</t>
    </r>
    <r>
      <rPr>
        <vertAlign val="superscript"/>
        <sz val="10"/>
        <color theme="1"/>
        <rFont val="Times New Roman"/>
        <family val="1"/>
      </rPr>
      <t xml:space="preserve"> </t>
    </r>
    <r>
      <rPr>
        <sz val="10"/>
        <color theme="1"/>
        <rFont val="Times New Roman"/>
        <family val="1"/>
      </rPr>
      <t>(28) (global)</t>
    </r>
  </si>
  <si>
    <t>neodymium magnets</t>
  </si>
  <si>
    <t>For example, as driers, in soaps, and as tire adhesives</t>
  </si>
  <si>
    <r>
      <t>18%</t>
    </r>
    <r>
      <rPr>
        <vertAlign val="superscript"/>
        <sz val="10"/>
        <color theme="1"/>
        <rFont val="Times New Roman"/>
        <family val="1"/>
      </rPr>
      <t xml:space="preserve"> </t>
    </r>
    <r>
      <rPr>
        <sz val="10"/>
        <color theme="1"/>
        <rFont val="Times New Roman"/>
        <family val="1"/>
      </rPr>
      <t>(28) (global)</t>
    </r>
  </si>
  <si>
    <t>Ni</t>
  </si>
  <si>
    <t>Used in chemical and petrochemical industries, food processing, industrial plumbing, and heat exchangers</t>
  </si>
  <si>
    <t>31% based upon modifications to (31) (global)</t>
  </si>
  <si>
    <t>nickel-free stainless steels</t>
  </si>
  <si>
    <t>Adequate performance in the food processing industry</t>
  </si>
  <si>
    <t xml:space="preserve">Household appliances and metal goods </t>
  </si>
  <si>
    <t>Used in dishwashers, washing machines, rice cookers, tools, fasteners, cutlery, and pots and pans</t>
  </si>
  <si>
    <t>28% based upon modifications to (31) (global)</t>
  </si>
  <si>
    <t>good (32)</t>
  </si>
  <si>
    <t>Used in architectural applications and street furniture</t>
  </si>
  <si>
    <t>17% based upon modifications to (31) (global)</t>
  </si>
  <si>
    <t>Coated aluminum is a good substitute in street furniture.</t>
  </si>
  <si>
    <t>Transportation: excluding aerospace</t>
  </si>
  <si>
    <t>Used in automotive applications, shipbuilding, railway applications, and bicycles</t>
  </si>
  <si>
    <t>15% based upon modifications to (31) (global)</t>
  </si>
  <si>
    <t>Aluminum is an adequate substitute for railway passenger cars, bicycles, and automotive catalysts. No substitutes exist for the transport of chemicals or food by truck, rail, or ship; the hulls of container ships or bulk carriers; and plated applications.</t>
  </si>
  <si>
    <t>Transportation: aerospace</t>
  </si>
  <si>
    <t>Used primarily in jet engine blades</t>
  </si>
  <si>
    <t>4% based upon modifications to (31) (global)</t>
  </si>
  <si>
    <t>Titanium aluminide (TiAl)-based alloys are good substitutes for low-pressure turbine blades (33), but no substitutes exist for high-pressure turbine blades. New manufacturing techniques for TiAl have been proposed, with the potential to replace nickel in all engine parts (34). No substitutes exist for plating applications.</t>
  </si>
  <si>
    <t>Electronics</t>
  </si>
  <si>
    <t>Used in various computer parts and in cellular phones</t>
  </si>
  <si>
    <t>5% based upon modifications to (31) (global)</t>
  </si>
  <si>
    <t>Includes many miscellaneous uses, such as nickel-iron, stainless steels, high nickel alloys, copper alloys, plating, solders, and chemicals</t>
  </si>
  <si>
    <t>Cu</t>
  </si>
  <si>
    <t xml:space="preserve">Electrical </t>
  </si>
  <si>
    <t>Used in electric motors and generators, power transmission lines, and housing and industrial wiring</t>
  </si>
  <si>
    <t>26% (35) (global)</t>
  </si>
  <si>
    <t>aluminum (36)</t>
  </si>
  <si>
    <t>Global value includes building wire and power utility; electrical uses of copper are in nearly every end-use category</t>
  </si>
  <si>
    <t xml:space="preserve">Industrial </t>
  </si>
  <si>
    <t>Used in industrial equipment and machine tools</t>
  </si>
  <si>
    <t>19% (35) (global)</t>
  </si>
  <si>
    <t>steel (36)</t>
  </si>
  <si>
    <t>Used in aircraft, marine, tanks, automotive, and train systems</t>
  </si>
  <si>
    <t>13% (35) (global)</t>
  </si>
  <si>
    <t>Cooling</t>
  </si>
  <si>
    <t xml:space="preserve">Used in air conditioning equipment and heating tubing </t>
  </si>
  <si>
    <t>7% (35) (global)</t>
  </si>
  <si>
    <t>Plumbing</t>
  </si>
  <si>
    <t>Includes fixtures and pipes</t>
  </si>
  <si>
    <t>6% (35) (global)</t>
  </si>
  <si>
    <t>plastics (polyvinyl chloride) (36)</t>
  </si>
  <si>
    <t>Communications</t>
  </si>
  <si>
    <t>Used in telecommunications wiring</t>
  </si>
  <si>
    <t>5% (35) (global)</t>
  </si>
  <si>
    <t>optical fiber (silicon) (36)</t>
  </si>
  <si>
    <t>Used in switches, printed circuit foils, transistor bases, microwave tubes, and computers</t>
  </si>
  <si>
    <t>4% (35) (global)</t>
  </si>
  <si>
    <t>Architecture</t>
  </si>
  <si>
    <t>Used in roofing and decorative items</t>
  </si>
  <si>
    <t>2% (35) (global)</t>
  </si>
  <si>
    <t>Building plant</t>
  </si>
  <si>
    <t>Used in nails, rivets, soldering copper, and metal seals</t>
  </si>
  <si>
    <t>1% (35) (global)</t>
  </si>
  <si>
    <t>Includes chemical and inorganic pigments, watches, clocks, and jewelry</t>
  </si>
  <si>
    <t>17% (35) (global)</t>
  </si>
  <si>
    <t>Zn</t>
  </si>
  <si>
    <t>Galvanizing</t>
  </si>
  <si>
    <r>
      <t xml:space="preserve">Used in construction, utilities, industrial equipment, consumer goods, and automotive </t>
    </r>
    <r>
      <rPr>
        <sz val="10"/>
        <color rgb="FF000000"/>
        <rFont val="Times New Roman"/>
        <family val="1"/>
      </rPr>
      <t>applications</t>
    </r>
  </si>
  <si>
    <t>50% (37) (global)</t>
  </si>
  <si>
    <t>aluminum/silicon alloy</t>
  </si>
  <si>
    <t xml:space="preserve">Global values are for 2005 </t>
  </si>
  <si>
    <t>Brass and bronze</t>
  </si>
  <si>
    <r>
      <t>Used in construction, transportation (e.g.,</t>
    </r>
    <r>
      <rPr>
        <sz val="10"/>
        <color rgb="FF000000"/>
        <rFont val="Times New Roman"/>
        <family val="1"/>
      </rPr>
      <t xml:space="preserve"> railway engineering parts and bridge and expansion plates), and electrical applications</t>
    </r>
  </si>
  <si>
    <r>
      <t>17% (37)</t>
    </r>
    <r>
      <rPr>
        <vertAlign val="superscript"/>
        <sz val="10"/>
        <color theme="1"/>
        <rFont val="Times New Roman"/>
        <family val="1"/>
      </rPr>
      <t xml:space="preserve"> </t>
    </r>
    <r>
      <rPr>
        <sz val="10"/>
        <color theme="1"/>
        <rFont val="Times New Roman"/>
        <family val="1"/>
      </rPr>
      <t>(global)</t>
    </r>
  </si>
  <si>
    <t>aluminum-based alloys (1)</t>
  </si>
  <si>
    <t>Global values are for 2005</t>
  </si>
  <si>
    <t>Zinc-based alloys</t>
  </si>
  <si>
    <r>
      <t xml:space="preserve">Used in construction, consumer goods, and automotive </t>
    </r>
    <r>
      <rPr>
        <sz val="10"/>
        <color rgb="FF000000"/>
        <rFont val="Times New Roman"/>
        <family val="1"/>
      </rPr>
      <t>applications</t>
    </r>
  </si>
  <si>
    <r>
      <t>17%</t>
    </r>
    <r>
      <rPr>
        <vertAlign val="superscript"/>
        <sz val="10"/>
        <color theme="1"/>
        <rFont val="Times New Roman"/>
        <family val="1"/>
      </rPr>
      <t xml:space="preserve"> </t>
    </r>
    <r>
      <rPr>
        <sz val="10"/>
        <color theme="1"/>
        <rFont val="Times New Roman"/>
        <family val="1"/>
      </rPr>
      <t>(37)</t>
    </r>
    <r>
      <rPr>
        <vertAlign val="superscript"/>
        <sz val="10"/>
        <color theme="1"/>
        <rFont val="Times New Roman"/>
        <family val="1"/>
      </rPr>
      <t xml:space="preserve"> </t>
    </r>
    <r>
      <rPr>
        <sz val="10"/>
        <color theme="1"/>
        <rFont val="Times New Roman"/>
        <family val="1"/>
      </rPr>
      <t>(global)</t>
    </r>
  </si>
  <si>
    <t xml:space="preserve">aluminum-based alloys (1) </t>
  </si>
  <si>
    <t>Includes semi-manufactured items and chemicals</t>
  </si>
  <si>
    <r>
      <t>16%</t>
    </r>
    <r>
      <rPr>
        <vertAlign val="superscript"/>
        <sz val="10"/>
        <color theme="1"/>
        <rFont val="Times New Roman"/>
        <family val="1"/>
      </rPr>
      <t xml:space="preserve"> </t>
    </r>
    <r>
      <rPr>
        <sz val="10"/>
        <color theme="1"/>
        <rFont val="Times New Roman"/>
        <family val="1"/>
      </rPr>
      <t>(37) (global)</t>
    </r>
  </si>
  <si>
    <t>Ga</t>
  </si>
  <si>
    <t>Integrated circuits</t>
  </si>
  <si>
    <t>Used in integrated circuits</t>
  </si>
  <si>
    <t>67% (38) (global)</t>
  </si>
  <si>
    <t>silicon</t>
  </si>
  <si>
    <t>Optoelectronic devices</t>
  </si>
  <si>
    <t>Includes laser diodes, light-emitting diodes, and solar cells</t>
  </si>
  <si>
    <t>31% (38) (global)</t>
  </si>
  <si>
    <t>indium phosphide</t>
  </si>
  <si>
    <t>Includes research and development and specialty alloys</t>
  </si>
  <si>
    <r>
      <t>2%</t>
    </r>
    <r>
      <rPr>
        <vertAlign val="superscript"/>
        <sz val="10"/>
        <color theme="1"/>
        <rFont val="Times New Roman"/>
        <family val="1"/>
      </rPr>
      <t xml:space="preserve"> </t>
    </r>
    <r>
      <rPr>
        <sz val="10"/>
        <color theme="1"/>
        <rFont val="Times New Roman"/>
        <family val="1"/>
      </rPr>
      <t>(38) (global)</t>
    </r>
  </si>
  <si>
    <t>Ge</t>
  </si>
  <si>
    <t>Fiber optic systems</t>
  </si>
  <si>
    <t>Used in telecommunication infrastructure, cellular phones, and optical fibers</t>
  </si>
  <si>
    <t>30% (1) (global)</t>
  </si>
  <si>
    <t xml:space="preserve">aluminum oxide </t>
  </si>
  <si>
    <t>Infrared optics</t>
  </si>
  <si>
    <t>Used in lenses, windows, and infrared thermal imaging systems, mainly for military applications</t>
  </si>
  <si>
    <t>zinc selenide (1)</t>
  </si>
  <si>
    <t>Polymerization catalysts</t>
  </si>
  <si>
    <t>Used in catalysts for production of polyester, synthetic textile fibers, and plastics</t>
  </si>
  <si>
    <t xml:space="preserve">titanium alkoxides </t>
  </si>
  <si>
    <t>Electronics and solar electric applications</t>
  </si>
  <si>
    <t>Used in solar cells, automobile taillights, cameras, flashlights, cellular telephone display screens, televisions, and traffic signals</t>
  </si>
  <si>
    <t>15% (1) (global)</t>
  </si>
  <si>
    <t>silicon (1)</t>
  </si>
  <si>
    <t>Includes phosphors, metallurgy, and chemotherapy</t>
  </si>
  <si>
    <t>5% (1) (global)</t>
  </si>
  <si>
    <t>As</t>
  </si>
  <si>
    <t>Wood preservation and pesticides</t>
  </si>
  <si>
    <t>Used in wood preservatives and agricultural chemicals</t>
  </si>
  <si>
    <t>68% (global)</t>
  </si>
  <si>
    <t>copper (39)</t>
  </si>
  <si>
    <t>Global values based on estimates for the United States, which are informed estimates described in Nassar et al. (40)</t>
  </si>
  <si>
    <t>Semiconductor devices</t>
  </si>
  <si>
    <t>Used in light-emitting diodes, displays, lasers, microwave devices, solar cells, and integrated circuits</t>
  </si>
  <si>
    <t>7% (global)</t>
  </si>
  <si>
    <t>silicon (41)</t>
  </si>
  <si>
    <t>Copper alloys</t>
  </si>
  <si>
    <t>Used in industrial plant piping, radiators, and brass</t>
  </si>
  <si>
    <t>antimony (39)</t>
  </si>
  <si>
    <t>Used as a fining agent in the glass industry, as a decolorizing agent, in ceramics, and in pharmaceuticals</t>
  </si>
  <si>
    <t>18% (global)</t>
  </si>
  <si>
    <t>Se</t>
  </si>
  <si>
    <t>Glass manufacturing</t>
  </si>
  <si>
    <t>Used to decolorize container and other glass, to reduce solar heat transmission in architectural plate glass, and to produce red color in plastics, ceramics, and glass (1)</t>
  </si>
  <si>
    <t>40% (42) (global)</t>
  </si>
  <si>
    <t>cerium oxide (36)</t>
  </si>
  <si>
    <t>Used to improve machinability of copper, lead, and steel alloys (1)</t>
  </si>
  <si>
    <t>25% (42) (global)</t>
  </si>
  <si>
    <t>bismuth (36)</t>
  </si>
  <si>
    <t xml:space="preserve">Serves as a micronutrient </t>
  </si>
  <si>
    <t>15% (42) (global)</t>
  </si>
  <si>
    <t>Chemical and pigments</t>
  </si>
  <si>
    <t>Used in plastics, inks, paints, catalysts in chemical reactions, and the preparation of organic compounds and rubber</t>
  </si>
  <si>
    <t>10% (42) (global)</t>
  </si>
  <si>
    <t>tellurium (36)</t>
  </si>
  <si>
    <t>Used in photocopiers, electrical rectifiers, and solar cells</t>
  </si>
  <si>
    <t>silicon (36)</t>
  </si>
  <si>
    <t>Sr</t>
  </si>
  <si>
    <t>Pyrotechnics and signals</t>
  </si>
  <si>
    <t>Used mainly in fireworks and flares</t>
  </si>
  <si>
    <t xml:space="preserve">30% (global) </t>
  </si>
  <si>
    <t>none (1, 43)</t>
  </si>
  <si>
    <t>Global values based on estimates for the United States (1)</t>
  </si>
  <si>
    <t>Ferrite ceramic magnets</t>
  </si>
  <si>
    <t>Used mainly in toys, electronics, and windshield wipers</t>
  </si>
  <si>
    <t>barium (1)</t>
  </si>
  <si>
    <t xml:space="preserve">adequate </t>
  </si>
  <si>
    <t>Master alloys</t>
  </si>
  <si>
    <t>Used mainly as an additive to aluminum-silicon alloys</t>
  </si>
  <si>
    <t xml:space="preserve">10% (global) </t>
  </si>
  <si>
    <t>sodium (44)</t>
  </si>
  <si>
    <t>Pigments and fillers</t>
  </si>
  <si>
    <t>For example, in phosphorescent pigments</t>
  </si>
  <si>
    <t>Electrolytic production of zinc</t>
  </si>
  <si>
    <t>Used to produce high purity zinc</t>
  </si>
  <si>
    <t xml:space="preserve">barium (45) </t>
  </si>
  <si>
    <t>Includes use in toothpaste (46) and fluorescent lamps</t>
  </si>
  <si>
    <t>Y</t>
  </si>
  <si>
    <t>Phosphors</t>
  </si>
  <si>
    <t>Used in flat-panel displays, x-ray intensifying screens, and temperature sensors</t>
  </si>
  <si>
    <t>54% (47) (global)</t>
  </si>
  <si>
    <t>none (48)</t>
  </si>
  <si>
    <t>Ceramics</t>
  </si>
  <si>
    <t>Y-stabilized zirconia (zirconium oxide) used in refractories and as jet turbine blade and nozzle coatings</t>
  </si>
  <si>
    <t xml:space="preserve">32% (47) (global) </t>
  </si>
  <si>
    <t>calcium</t>
  </si>
  <si>
    <t>Includes electronics, heating elements, and superalloys uses</t>
  </si>
  <si>
    <t>14% (47) (global)</t>
  </si>
  <si>
    <t>Zr</t>
  </si>
  <si>
    <t>Milled or micronized zircon is used as an opacifier for tile glazes and porcelain enamels</t>
  </si>
  <si>
    <t>64% (39, 49) (global)</t>
  </si>
  <si>
    <t>alumina (1)</t>
  </si>
  <si>
    <t>Refractory</t>
  </si>
  <si>
    <t>Used in the glass industry and steel industry (e.g., in ladles and continuous casting nozzles)</t>
  </si>
  <si>
    <t>18% (39, 49) (global)</t>
  </si>
  <si>
    <t>alumina spinels (1)</t>
  </si>
  <si>
    <t>Foundry molds</t>
  </si>
  <si>
    <t>Used as a basic mold material and facing on other mold materials</t>
  </si>
  <si>
    <t>14% (39, 49) (global)</t>
  </si>
  <si>
    <t>chromite (50)</t>
  </si>
  <si>
    <t>poor (50)</t>
  </si>
  <si>
    <t>Used in television glass (due to its x-ray absorption properties and ability to toughen the glass), in alloys, as structural parts in the core of water moderated nuclear reactors, in catalysts, and in jewelry</t>
  </si>
  <si>
    <t>4% (39, 49) (global)</t>
  </si>
  <si>
    <t>Nb</t>
  </si>
  <si>
    <t>Used in heavy engineering and infrastructure applications</t>
  </si>
  <si>
    <t>29% (51) (global)</t>
  </si>
  <si>
    <t xml:space="preserve">vanadium (52) </t>
  </si>
  <si>
    <t>Used in various automobile parts</t>
  </si>
  <si>
    <t>24% (51) (global)</t>
  </si>
  <si>
    <t>vanadium (52)</t>
  </si>
  <si>
    <t>Oil and gas industry</t>
  </si>
  <si>
    <t>Used in oil and gas pipelines, and in the petrochemical sector</t>
  </si>
  <si>
    <t>Stainless steel</t>
  </si>
  <si>
    <t>Includes use in exhaust systems in automobiles, in heat resistant steel in the petrochemical industry, and in power plants</t>
  </si>
  <si>
    <t>10% (51) (global)</t>
  </si>
  <si>
    <t xml:space="preserve">tantalum </t>
  </si>
  <si>
    <t xml:space="preserve">Niobium metal and alloys </t>
  </si>
  <si>
    <t>Used in jet engines, land-based turbines, high energy particle accelerators, magnetic resonance imaging, and niobium oxide capacitors</t>
  </si>
  <si>
    <t>5% (51) (global)</t>
  </si>
  <si>
    <t xml:space="preserve">molybdenum </t>
  </si>
  <si>
    <t>Includes use in drill pipes, well casings, and cutting tools</t>
  </si>
  <si>
    <t>8% (51) (global)</t>
  </si>
  <si>
    <t>Mo</t>
  </si>
  <si>
    <t>Constructional engineering steels</t>
  </si>
  <si>
    <t>Used in oil and gas exploration (pipings and refineries), heavy machinery, transportation (e.g., automotive for powertrain systems, off-road vehicles, and ships), power generation, and chemical and petrochemical machinery (e.g., tanks)</t>
  </si>
  <si>
    <t>35% (53) (global)</t>
  </si>
  <si>
    <t>molybdenum-free constructional engineering steels</t>
  </si>
  <si>
    <t>Percentages into applications do not sum to one hundred percent due to rounding</t>
  </si>
  <si>
    <t>Used in chemical and petrochemical machinery, building and construction, food processing, pulp and paper industry, oil and gas exploration (piping), and pollution control in power generation</t>
  </si>
  <si>
    <t>25% (53) (global)</t>
  </si>
  <si>
    <t>molybdenum-free stainless steels</t>
  </si>
  <si>
    <t>adequate (32)</t>
  </si>
  <si>
    <t>Tool and high speed steel</t>
  </si>
  <si>
    <t>Used in metal processing, automotive (powertrain and exhaust systems), machining tools, and consumer goods (e.g., drills)</t>
  </si>
  <si>
    <t>11% (53) (global)</t>
  </si>
  <si>
    <t>molybdenum-free tool and high speed steel</t>
  </si>
  <si>
    <t>Chemicals</t>
  </si>
  <si>
    <t>Used as catalysts in the petrochemical industry (desulphurization), pigments, coatings, and lubricants</t>
  </si>
  <si>
    <t>10% (53) (global)</t>
  </si>
  <si>
    <t>Cast iron</t>
  </si>
  <si>
    <t>Used in transportation (including automotive exhaust systems), heavy machinery, and metal processing</t>
  </si>
  <si>
    <t>8% (53) (global)</t>
  </si>
  <si>
    <t>molybdenum-free cast iron</t>
  </si>
  <si>
    <t>Used in aerospace, chemical and petrochemical machinery, oil and gas, and pollution control in power generation</t>
  </si>
  <si>
    <t>6% (53) (global)</t>
  </si>
  <si>
    <t>niobium</t>
  </si>
  <si>
    <t>Tungsten is another likely substitute in superalloys</t>
  </si>
  <si>
    <t xml:space="preserve">Percentages into applications do not sum to one hundred percent due to rounding </t>
  </si>
  <si>
    <t>See comments about nickel use in aerospace</t>
  </si>
  <si>
    <t>Molybdenum metal</t>
  </si>
  <si>
    <t>Used in automotive, electronics, and chemical and petrochemical applications</t>
  </si>
  <si>
    <t>Ru</t>
  </si>
  <si>
    <t>Used in thick film pastes, perpendicular magnetic recording technology for computer hard disks, and electroplated reed contacts</t>
  </si>
  <si>
    <t xml:space="preserve">59% (global) (54) </t>
  </si>
  <si>
    <t xml:space="preserve">iridium </t>
  </si>
  <si>
    <t xml:space="preserve">Substitute refers to oxides of iridium that can substitute for oxides of ruthenium in thick film resistors pastes (55) </t>
  </si>
  <si>
    <t>Chemical</t>
  </si>
  <si>
    <t>Used as process catalysts for a number of chemical processes, including synthesis of ammonia</t>
  </si>
  <si>
    <t>20% (global)  (54)</t>
  </si>
  <si>
    <t xml:space="preserve">magnetite </t>
  </si>
  <si>
    <t xml:space="preserve">Substitute refers to the magnetite catalyst used in the majority of ammonia synthesis plants (56) </t>
  </si>
  <si>
    <t>Electrochemical</t>
  </si>
  <si>
    <t>Coating of dimensionally stable anodes used by the chlor-alkali industry</t>
  </si>
  <si>
    <t>14% (global) (54)</t>
  </si>
  <si>
    <t>iridium</t>
  </si>
  <si>
    <t>Substitute refers to iridium-based coatings as an alternative to ruthenium-coated anodes used in the chlor-alkali industry (56)</t>
  </si>
  <si>
    <t>Used as an alloying agent in various applications</t>
  </si>
  <si>
    <t xml:space="preserve">8% (global) (54)  </t>
  </si>
  <si>
    <t xml:space="preserve">Other precious metals can presumably be used in most of these other applications </t>
  </si>
  <si>
    <t>Rh</t>
  </si>
  <si>
    <t>Autocatalyst</t>
  </si>
  <si>
    <r>
      <t>Used as a catalyst to control vehicle NO</t>
    </r>
    <r>
      <rPr>
        <i/>
        <vertAlign val="subscript"/>
        <sz val="10"/>
        <color theme="1"/>
        <rFont val="Times New Roman"/>
        <family val="1"/>
      </rPr>
      <t xml:space="preserve">x </t>
    </r>
    <r>
      <rPr>
        <sz val="10"/>
        <color theme="1"/>
        <rFont val="Times New Roman"/>
        <family val="1"/>
      </rPr>
      <t>emissions</t>
    </r>
  </si>
  <si>
    <t xml:space="preserve">86% (54) (global) </t>
  </si>
  <si>
    <t>Percentage into application represents the total purchases of the metal for this application and does not deduct the amount recovered from post-consumer recycling</t>
  </si>
  <si>
    <r>
      <t>No substitutes have been identified for rhodium for the control of gasoline-power vehicle NO</t>
    </r>
    <r>
      <rPr>
        <i/>
        <vertAlign val="subscript"/>
        <sz val="10"/>
        <color theme="1"/>
        <rFont val="Times New Roman"/>
        <family val="1"/>
      </rPr>
      <t xml:space="preserve">x </t>
    </r>
    <r>
      <rPr>
        <sz val="10"/>
        <color theme="1"/>
        <rFont val="Times New Roman"/>
        <family val="1"/>
      </rPr>
      <t xml:space="preserve">emissions (57) </t>
    </r>
  </si>
  <si>
    <t>Used as a process catalyst for a number of processes, including the oxo process for the conversion of alkenes to n-aldehydes (hydroformylation)</t>
  </si>
  <si>
    <t xml:space="preserve">8% (54) (global) </t>
  </si>
  <si>
    <t xml:space="preserve">cobalt </t>
  </si>
  <si>
    <t>Percentage into application represents the total purchases of the metal for this application and does not include the amount recovered from closed-loop recycling</t>
  </si>
  <si>
    <t>Substitute refers to the cobalt catalyst that was previously used in the oxo process for the production of aldehydes from alkenes (56)</t>
  </si>
  <si>
    <t>Glass</t>
  </si>
  <si>
    <t xml:space="preserve">Used as an alloying agent with platinum in glass manufacturing equipment </t>
  </si>
  <si>
    <t xml:space="preserve">3% (54) (global) </t>
  </si>
  <si>
    <t>platinum</t>
  </si>
  <si>
    <t>Substitute refers to the use of platinum either alone or with an alloying agent other than rhodium, such as gold or iridium (58)</t>
  </si>
  <si>
    <t>Used as an alloying agent with platinum in thermocouples, and in sliding and pressure contacts used for electric motors</t>
  </si>
  <si>
    <t xml:space="preserve">&lt;1% (54) (global) </t>
  </si>
  <si>
    <t xml:space="preserve">Substitute refers to nickel used in type K and type N thermocouples that can be used in oxidizing or inert atmospheres up to 1260°C (59) </t>
  </si>
  <si>
    <t>Various uses, including electroplating onto metal surfaces, such as jewelry, to provide protection and finishing</t>
  </si>
  <si>
    <t xml:space="preserve">4% (54) (global) </t>
  </si>
  <si>
    <t>Rhodium coatings are noted as being superior to all other platinum-group metal coatings in terms of hardness, mechanical and chemical stability, and reflectivity (60)</t>
  </si>
  <si>
    <t>Pd</t>
  </si>
  <si>
    <t>Used as a catalyst used to control vehicle exhaust emissions</t>
  </si>
  <si>
    <t xml:space="preserve">54% (54) (global) </t>
  </si>
  <si>
    <t>Platinum and palladium are noted as being equally effective at controlling emissions from gasoline-powered vehicles (61)</t>
  </si>
  <si>
    <t xml:space="preserve">Includes a wide variety of uses in electronics, including as a thick film paste used in multilayer ceramic capacitors </t>
  </si>
  <si>
    <t xml:space="preserve">17% (54) (global) </t>
  </si>
  <si>
    <t>Substitute refers to the use of nickel-based multilayer ceramic capacitors in place of those based on palladium (62)</t>
  </si>
  <si>
    <t>Jewelry</t>
  </si>
  <si>
    <t>Used as a fabricated jewelry and alloying agent</t>
  </si>
  <si>
    <t xml:space="preserve">12% (54) (global) </t>
  </si>
  <si>
    <t>Substitute refers to platinum jewelry alloyed with elements other than palladium (62)</t>
  </si>
  <si>
    <t>Dental</t>
  </si>
  <si>
    <t xml:space="preserve">Used as an alloying agent in dental restorations </t>
  </si>
  <si>
    <t>Refers to nickel-based metal alloys used in restorative dentistry (63)</t>
  </si>
  <si>
    <t>Investment</t>
  </si>
  <si>
    <t xml:space="preserve">Used in coins and exchange traded funds </t>
  </si>
  <si>
    <t xml:space="preserve">5% (54) (global) </t>
  </si>
  <si>
    <t>gold</t>
  </si>
  <si>
    <t>Gold, silver, and platinum can presumably be used as alternatives to palladium as a medium for investing</t>
  </si>
  <si>
    <t xml:space="preserve">Used as a process catalyst for a variety of chemical and petroleum applications </t>
  </si>
  <si>
    <t>Substitute refers to nickel catalysts that can be used in hydrogenation of alkynes to alkenes (64), indirect synthesis of hydrogen peroxide (65), and in hydro-cracking and hydro-treating (64)</t>
  </si>
  <si>
    <t>Various uses, including the control of industrial emissions and oxygen sensors</t>
  </si>
  <si>
    <t xml:space="preserve">1% (54) (global) </t>
  </si>
  <si>
    <t>Presumably other platinum-group metals can be used instead of palladium in these other applications</t>
  </si>
  <si>
    <t>Ag</t>
  </si>
  <si>
    <t>Electrical and electronics</t>
  </si>
  <si>
    <t>Used in switching devices, batteries, calculators, and hearing aids</t>
  </si>
  <si>
    <t>23% (66) (global)</t>
  </si>
  <si>
    <t>copper (66)</t>
  </si>
  <si>
    <t xml:space="preserve">Jewelry </t>
  </si>
  <si>
    <t>18% (66) (global)</t>
  </si>
  <si>
    <t>gold (66)</t>
  </si>
  <si>
    <t>Used as coins and medals</t>
  </si>
  <si>
    <t>14% (66) (global)</t>
  </si>
  <si>
    <t>Photography</t>
  </si>
  <si>
    <t>Used in the manufacture of film, photographic paper, photocopying paper, and x-ray film</t>
  </si>
  <si>
    <t>12% (66) (global)</t>
  </si>
  <si>
    <t>paper (66)</t>
  </si>
  <si>
    <t>Silverware</t>
  </si>
  <si>
    <t xml:space="preserve">Used in bowls and flatware </t>
  </si>
  <si>
    <t>6% (66) (global)</t>
  </si>
  <si>
    <t>stainless steel (36)</t>
  </si>
  <si>
    <t>Includes uses in solders, bearings, dental amalgams, and mirrors</t>
  </si>
  <si>
    <t>27% (66) (global)</t>
  </si>
  <si>
    <t>Cd</t>
  </si>
  <si>
    <t>Batteries (consumer)</t>
  </si>
  <si>
    <t>Used in nickel-cadmium batteries in cordless power tools, cellular phones, camcorders, portable computers, portable household appliances, and toys</t>
  </si>
  <si>
    <t>66% (global)</t>
  </si>
  <si>
    <t>lithium-ion batteries</t>
  </si>
  <si>
    <t>Estimates derived from data for total use in batteries (1), combined with the indication that, of total cadmium usage in batteries, 80% is for consumer batteries and 20% is for industrial batteries (67)</t>
  </si>
  <si>
    <t>Batteries (industrial)</t>
  </si>
  <si>
    <t>Used in nickel-cadmium batteries for a variety of industrial uses (e.g., in the aircraft industry for starting and emergency power)</t>
  </si>
  <si>
    <t>17% (global)</t>
  </si>
  <si>
    <t>Used mainly in plastics, but also in glasses, ceramics, and enamels</t>
  </si>
  <si>
    <t>8% (1) (global)</t>
  </si>
  <si>
    <t>cerium sulfide (1)</t>
  </si>
  <si>
    <t>adequate (68)</t>
  </si>
  <si>
    <t>Coatings</t>
  </si>
  <si>
    <t xml:space="preserve">Used mainly in industrial applications for transportation (e.g., shipbuilding, railway, aircraft, and critical automotive uses), industrial fasteners, and communications </t>
  </si>
  <si>
    <t>For example, as stabilizers in plastics</t>
  </si>
  <si>
    <t>2% (1) (global)</t>
  </si>
  <si>
    <t>In</t>
  </si>
  <si>
    <t>Indium tin oxide thin-film coatings (mostly for liquid crystal displays)</t>
  </si>
  <si>
    <t>Used in flat-panel devices and liquid crystal displays</t>
  </si>
  <si>
    <t>84% (42) (global)</t>
  </si>
  <si>
    <t>aluminum-doped zinc oxide (69)</t>
  </si>
  <si>
    <t xml:space="preserve">Global values are for 2007 </t>
  </si>
  <si>
    <t>Solders and alloys</t>
  </si>
  <si>
    <t>Used in solders and alloys in aircraft and automotive applications, as well as in bearings, dies, seals, and sputtering targets</t>
  </si>
  <si>
    <r>
      <t>8% (42)</t>
    </r>
    <r>
      <rPr>
        <vertAlign val="superscript"/>
        <sz val="10"/>
        <color theme="1"/>
        <rFont val="Times New Roman"/>
        <family val="1"/>
      </rPr>
      <t xml:space="preserve"> </t>
    </r>
    <r>
      <rPr>
        <sz val="10"/>
        <color theme="1"/>
        <rFont val="Times New Roman"/>
        <family val="1"/>
      </rPr>
      <t>(global)</t>
    </r>
  </si>
  <si>
    <t>gallium (70)</t>
  </si>
  <si>
    <t>Electrical components and semiconductors</t>
  </si>
  <si>
    <t>Used in computers, batteries, photodetectors, and photovoltaic/solar cells</t>
  </si>
  <si>
    <r>
      <t>2% (42)</t>
    </r>
    <r>
      <rPr>
        <vertAlign val="superscript"/>
        <sz val="10"/>
        <color theme="1"/>
        <rFont val="Times New Roman"/>
        <family val="1"/>
      </rPr>
      <t xml:space="preserve"> </t>
    </r>
    <r>
      <rPr>
        <sz val="10"/>
        <color theme="1"/>
        <rFont val="Times New Roman"/>
        <family val="1"/>
      </rPr>
      <t>(global)</t>
    </r>
  </si>
  <si>
    <t>gallium arsenide (71)</t>
  </si>
  <si>
    <t>Includes research and compounds</t>
  </si>
  <si>
    <t>6% (42) (global)</t>
  </si>
  <si>
    <t>Sn</t>
  </si>
  <si>
    <t>Solder</t>
  </si>
  <si>
    <t>Used in electronics</t>
  </si>
  <si>
    <t>54% (72) (global)</t>
  </si>
  <si>
    <t>epoxy resin (1)</t>
  </si>
  <si>
    <t>Global values are for 2009</t>
  </si>
  <si>
    <t>Tinplate</t>
  </si>
  <si>
    <t>Used mainly in cans and containers</t>
  </si>
  <si>
    <t>17% (72) (global)</t>
  </si>
  <si>
    <t>Used as a polyvinyl chloride stabilizer, and in biocides and lead-acid batteries</t>
  </si>
  <si>
    <r>
      <t>13% (72)</t>
    </r>
    <r>
      <rPr>
        <vertAlign val="superscript"/>
        <sz val="10"/>
        <color theme="1"/>
        <rFont val="Times New Roman"/>
        <family val="1"/>
      </rPr>
      <t xml:space="preserve"> </t>
    </r>
    <r>
      <rPr>
        <sz val="10"/>
        <color theme="1"/>
        <rFont val="Times New Roman"/>
        <family val="1"/>
      </rPr>
      <t>(global)</t>
    </r>
  </si>
  <si>
    <t>lead (73)</t>
  </si>
  <si>
    <t xml:space="preserve">Global values are for 2009 </t>
  </si>
  <si>
    <t>Used in construction and transportation</t>
  </si>
  <si>
    <r>
      <t>5% (72)</t>
    </r>
    <r>
      <rPr>
        <vertAlign val="superscript"/>
        <sz val="10"/>
        <color theme="1"/>
        <rFont val="Times New Roman"/>
        <family val="1"/>
      </rPr>
      <t xml:space="preserve"> </t>
    </r>
    <r>
      <rPr>
        <sz val="10"/>
        <color theme="1"/>
        <rFont val="Times New Roman"/>
        <family val="1"/>
      </rPr>
      <t>(global)</t>
    </r>
  </si>
  <si>
    <t>copper-based alloys</t>
  </si>
  <si>
    <t>Includes float glass</t>
  </si>
  <si>
    <r>
      <t>11% (72)</t>
    </r>
    <r>
      <rPr>
        <vertAlign val="superscript"/>
        <sz val="10"/>
        <color theme="1"/>
        <rFont val="Times New Roman"/>
        <family val="1"/>
      </rPr>
      <t xml:space="preserve"> </t>
    </r>
    <r>
      <rPr>
        <sz val="10"/>
        <color theme="1"/>
        <rFont val="Times New Roman"/>
        <family val="1"/>
      </rPr>
      <t>(global)</t>
    </r>
  </si>
  <si>
    <t>Sb</t>
  </si>
  <si>
    <t>Flame retardants</t>
  </si>
  <si>
    <t>Includes use in plastics, textiles, rubber, adhesives and plastic covers for aircrafts and automobiles</t>
  </si>
  <si>
    <t>51% (74) (global)</t>
  </si>
  <si>
    <t>hydrated aluminum oxide (1)</t>
  </si>
  <si>
    <t>Lead-acid batteries</t>
  </si>
  <si>
    <t xml:space="preserve">Used mainly in vehicle batteries </t>
  </si>
  <si>
    <t>26% (74) (global)</t>
  </si>
  <si>
    <t>calcium alloy (75)</t>
  </si>
  <si>
    <t xml:space="preserve">good </t>
  </si>
  <si>
    <t>Used as an additive to glass to remove microscopic bubbles</t>
  </si>
  <si>
    <t>4% (74) (global)</t>
  </si>
  <si>
    <t xml:space="preserve">tin oxide (76) </t>
  </si>
  <si>
    <t xml:space="preserve">Used mainly as a heat stabilizer and as a catalyst for the production of polyester </t>
  </si>
  <si>
    <t>7% (74) (global)</t>
  </si>
  <si>
    <t xml:space="preserve">titanium (77) </t>
  </si>
  <si>
    <t>Includes ammunition, cable coverings, fireworks, metal castings, paper, pigments, and rubber products</t>
  </si>
  <si>
    <t>12% (74) (global)</t>
  </si>
  <si>
    <t>Te</t>
  </si>
  <si>
    <t>Metallurgy: ferrous products</t>
  </si>
  <si>
    <t xml:space="preserve">Used as an additive to stainless steel </t>
  </si>
  <si>
    <t>48% (78) (global)</t>
  </si>
  <si>
    <t>Chemicals and catalysts</t>
  </si>
  <si>
    <t xml:space="preserve">Used for the oxidation of organic compounds, hydrogenation of oils, and chlorination </t>
  </si>
  <si>
    <t>25% (78) (global)</t>
  </si>
  <si>
    <t>selenium (36)</t>
  </si>
  <si>
    <t>Metallurgy: nonferrous products</t>
  </si>
  <si>
    <t>Used in power and communication cables, automotive bearings, and solders</t>
  </si>
  <si>
    <t>12% (78) (global)</t>
  </si>
  <si>
    <t>lead (79)</t>
  </si>
  <si>
    <t>Photoreceptor and thermoelectric devices</t>
  </si>
  <si>
    <t>Used in thermal imaging devices and navigation systems</t>
  </si>
  <si>
    <t>8% (78) (global)</t>
  </si>
  <si>
    <t>Used as germicides, fungicides, color additives, and ceramics</t>
  </si>
  <si>
    <t>7% (78) (global)</t>
  </si>
  <si>
    <t>Ba</t>
  </si>
  <si>
    <t>Oil industry</t>
  </si>
  <si>
    <t>Used mainly as a weighting agent in gas and oil-well drilling fluids</t>
  </si>
  <si>
    <t>84% (80) (global)</t>
  </si>
  <si>
    <t xml:space="preserve">hematite </t>
  </si>
  <si>
    <t>Global values are for 2008/2009 and, based upon input from an industry expert, we assume that barite represents one hundred percent of barium use</t>
  </si>
  <si>
    <t>Includes use as a filler in plastics, paint, and rubber, as well as use in automobile brakes and clutch pads, electronics, ceramics, and medical applications</t>
  </si>
  <si>
    <t>16% (80) (global)</t>
  </si>
  <si>
    <t>La</t>
  </si>
  <si>
    <t>Fluid cracking catalysts</t>
  </si>
  <si>
    <t>Used in petrochemical and related applications</t>
  </si>
  <si>
    <t>46% (47) (global)</t>
  </si>
  <si>
    <t>Battery alloys</t>
  </si>
  <si>
    <t>Used in nickel-metal hydride batteries using nickel and mischmetal</t>
  </si>
  <si>
    <t>16% (47) (global)</t>
  </si>
  <si>
    <t>good (48)</t>
  </si>
  <si>
    <t>Glass polishing</t>
  </si>
  <si>
    <t>Includes polishing of glass and ceramics</t>
  </si>
  <si>
    <t xml:space="preserve">13% (47) (global) </t>
  </si>
  <si>
    <t>iron oxide</t>
  </si>
  <si>
    <t>adequate (81)</t>
  </si>
  <si>
    <t>Metallurgy, except batteries</t>
  </si>
  <si>
    <t>Includes addition to steel to improve malleability and to molybdenum to decrease hardness</t>
  </si>
  <si>
    <t>8% (47) (global)</t>
  </si>
  <si>
    <t>magnesium</t>
  </si>
  <si>
    <t>Glass additives</t>
  </si>
  <si>
    <t>Used in optical glass, infrared glass, and camera lenses</t>
  </si>
  <si>
    <t>7% (47) (global)</t>
  </si>
  <si>
    <t>cerium</t>
  </si>
  <si>
    <t>Includes use in welding electrodes, carbon arc lamps, and lighter flints</t>
  </si>
  <si>
    <r>
      <t xml:space="preserve">10% </t>
    </r>
    <r>
      <rPr>
        <sz val="10"/>
        <color theme="1"/>
        <rFont val="Times New Roman"/>
        <family val="1"/>
      </rPr>
      <t xml:space="preserve">(47) </t>
    </r>
    <r>
      <rPr>
        <sz val="10"/>
        <color rgb="FF000000"/>
        <rFont val="Times New Roman"/>
        <family val="1"/>
      </rPr>
      <t>(global)</t>
    </r>
  </si>
  <si>
    <t>Ce</t>
  </si>
  <si>
    <t>Used to polish precision optics</t>
  </si>
  <si>
    <t>25% (47) (global)</t>
  </si>
  <si>
    <t>Used as a decolorizer and dopant</t>
  </si>
  <si>
    <t>19% (47) (global)</t>
  </si>
  <si>
    <t>selenium</t>
  </si>
  <si>
    <t>adequate (82)</t>
  </si>
  <si>
    <t>Automobile catalytic converters</t>
  </si>
  <si>
    <t>Cerium oxide applied as an oxygen-exchange coating on the ceramic (83)</t>
  </si>
  <si>
    <t>lanthanum</t>
  </si>
  <si>
    <t>adequate (47)</t>
  </si>
  <si>
    <t>Includes aluminum, magnesium, and iron alloys</t>
  </si>
  <si>
    <t>10% (47) (global)</t>
  </si>
  <si>
    <t>Includes use in arc welding and carbon arc lighting</t>
  </si>
  <si>
    <r>
      <t xml:space="preserve">16% </t>
    </r>
    <r>
      <rPr>
        <sz val="10"/>
        <color theme="1"/>
        <rFont val="Times New Roman"/>
        <family val="1"/>
      </rPr>
      <t xml:space="preserve">(47) </t>
    </r>
    <r>
      <rPr>
        <sz val="10"/>
        <color rgb="FF000000"/>
        <rFont val="Times New Roman"/>
        <family val="1"/>
      </rPr>
      <t>(global)</t>
    </r>
  </si>
  <si>
    <t>Pr</t>
  </si>
  <si>
    <t>Neodymium magnets</t>
  </si>
  <si>
    <t>Used with neodymium and other rare earth elements in high-intensity magnets</t>
  </si>
  <si>
    <t>70% (47) (global)</t>
  </si>
  <si>
    <t>samarium-cobalt magnets</t>
  </si>
  <si>
    <t>Used as a polishing agent for electronic and thermoelectric components</t>
  </si>
  <si>
    <t>Used mostly in magnesium alloys for aircraft engines</t>
  </si>
  <si>
    <t>Used in nickel-metal hydride batteries</t>
  </si>
  <si>
    <t>5% (47) (global)</t>
  </si>
  <si>
    <t>Used in combination with lanthanum and cerium</t>
  </si>
  <si>
    <t>2% (47) (global)</t>
  </si>
  <si>
    <t>Includes use in gas doping agents for industrial lighting</t>
  </si>
  <si>
    <r>
      <t xml:space="preserve">9% </t>
    </r>
    <r>
      <rPr>
        <sz val="10"/>
        <color theme="1"/>
        <rFont val="Times New Roman"/>
        <family val="1"/>
      </rPr>
      <t xml:space="preserve">(47) </t>
    </r>
    <r>
      <rPr>
        <sz val="10"/>
        <color rgb="FF000000"/>
        <rFont val="Times New Roman"/>
        <family val="1"/>
      </rPr>
      <t>(global)</t>
    </r>
  </si>
  <si>
    <t>Nd</t>
  </si>
  <si>
    <t>Used with praseodymium and other rare earth elements in high-intensity magnets</t>
  </si>
  <si>
    <t>76% (47) (global)</t>
  </si>
  <si>
    <t>Used as a coloring agent</t>
  </si>
  <si>
    <t>4% (47) (global)</t>
  </si>
  <si>
    <t>1% (47) (global)</t>
  </si>
  <si>
    <t>Used as a coloring agent for glass</t>
  </si>
  <si>
    <r>
      <t xml:space="preserve">11% </t>
    </r>
    <r>
      <rPr>
        <sz val="10"/>
        <color theme="1"/>
        <rFont val="Times New Roman"/>
        <family val="1"/>
      </rPr>
      <t xml:space="preserve">(47) </t>
    </r>
    <r>
      <rPr>
        <sz val="10"/>
        <color rgb="FF000000"/>
        <rFont val="Times New Roman"/>
        <family val="1"/>
      </rPr>
      <t>(global)</t>
    </r>
  </si>
  <si>
    <t>Sm</t>
  </si>
  <si>
    <t>73% (47) (global)</t>
  </si>
  <si>
    <t>Includes use in samarium-cobalt magnets, as a nuclear reactor neutron absorber, and as an optical glass doping agent</t>
  </si>
  <si>
    <r>
      <t xml:space="preserve">27% </t>
    </r>
    <r>
      <rPr>
        <sz val="10"/>
        <color theme="1"/>
        <rFont val="Times New Roman"/>
        <family val="1"/>
      </rPr>
      <t xml:space="preserve">(47) </t>
    </r>
    <r>
      <rPr>
        <sz val="10"/>
        <color rgb="FF000000"/>
        <rFont val="Times New Roman"/>
        <family val="1"/>
      </rPr>
      <t>(global)</t>
    </r>
  </si>
  <si>
    <t>Eu</t>
  </si>
  <si>
    <t>Used as a red phosphor in flat-panel displays and fluorescent lamps</t>
  </si>
  <si>
    <t>100% (47) (global)</t>
  </si>
  <si>
    <t>Gd</t>
  </si>
  <si>
    <t>Used as a minor but important constituent of high-strength magnets</t>
  </si>
  <si>
    <t>69% (47) (global)</t>
  </si>
  <si>
    <t>neodymium</t>
  </si>
  <si>
    <t>adequate (48)</t>
  </si>
  <si>
    <t>Used as a green phosphor in flat-panel displays</t>
  </si>
  <si>
    <t>21% (47) (global)</t>
  </si>
  <si>
    <t>yttrium</t>
  </si>
  <si>
    <t>Used as a contrast agent in medical imaging (84), as an x-ray intensifier (85), and in nuclear fuel rods</t>
  </si>
  <si>
    <t>Tb</t>
  </si>
  <si>
    <t>Used largely in compact fluorescent lights</t>
  </si>
  <si>
    <t>89% (47) (global)</t>
  </si>
  <si>
    <t>erbium</t>
  </si>
  <si>
    <t>11% (47) (global)</t>
  </si>
  <si>
    <t>dysprosium</t>
  </si>
  <si>
    <t>Dy</t>
  </si>
  <si>
    <t xml:space="preserve">100% (47) (global) </t>
  </si>
  <si>
    <t>none (86)</t>
  </si>
  <si>
    <t>Ho</t>
  </si>
  <si>
    <t>Used in the pole pieces of the strongest static magnets</t>
  </si>
  <si>
    <t xml:space="preserve">100% (global) </t>
  </si>
  <si>
    <t>Global value based on estimate for the United States (87)</t>
  </si>
  <si>
    <t>Er</t>
  </si>
  <si>
    <t>Used in fiber optic cables and flat-panel displays</t>
  </si>
  <si>
    <t>terbium</t>
  </si>
  <si>
    <t>Tm</t>
  </si>
  <si>
    <t>X-ray</t>
  </si>
  <si>
    <t>Includes use in portable x-ray detectors and lasers</t>
  </si>
  <si>
    <t>barium</t>
  </si>
  <si>
    <t xml:space="preserve">poor </t>
  </si>
  <si>
    <t>Yb</t>
  </si>
  <si>
    <t>Includes use in laser applications</t>
  </si>
  <si>
    <t>thorium</t>
  </si>
  <si>
    <t>Lu</t>
  </si>
  <si>
    <t>Medical</t>
  </si>
  <si>
    <t xml:space="preserve">Used widely in positron emission tomography (88) </t>
  </si>
  <si>
    <t>bismuth</t>
  </si>
  <si>
    <t>adequate (85)</t>
  </si>
  <si>
    <t>Hf</t>
  </si>
  <si>
    <t>Aerospace</t>
  </si>
  <si>
    <t>Used as an alloying additive in nickel-based superalloys in turbine vanes in the combustion zone of jet aircraft engines</t>
  </si>
  <si>
    <t>39% (89) (global)</t>
  </si>
  <si>
    <t>zirconium metal</t>
  </si>
  <si>
    <t>Nuclear energy control rods</t>
  </si>
  <si>
    <t>Used as control rod material in nuclear reactors</t>
  </si>
  <si>
    <t>16% (89) (global)</t>
  </si>
  <si>
    <t>silver-cadmium-indium alloy (1)</t>
  </si>
  <si>
    <t>Superalloy: fuel reprocessing plants</t>
  </si>
  <si>
    <t xml:space="preserve">Used in spent nuclear fuel storage racks, and for tanks and piping in spent fuel reprocessing plants </t>
  </si>
  <si>
    <t>13% (89) (global)</t>
  </si>
  <si>
    <t>Hafnium oxide used as a specialized refractory material</t>
  </si>
  <si>
    <t>zirconium dioxide</t>
  </si>
  <si>
    <t>Manufacturing: plasma cutting tools</t>
  </si>
  <si>
    <t>Pure hafnium used as the active tip for plasma arc cutting tools</t>
  </si>
  <si>
    <t>9% (89) (global)</t>
  </si>
  <si>
    <t>zirconium metal (90)</t>
  </si>
  <si>
    <t xml:space="preserve">Electronics </t>
  </si>
  <si>
    <t>Hafnium and hafnium oxide sputtering targets used for coatings and specialized electronic applications</t>
  </si>
  <si>
    <t>4% (89) (global)</t>
  </si>
  <si>
    <t>zirconium dioxide (91)</t>
  </si>
  <si>
    <t xml:space="preserve">Primarily used in optical fiber, with a smaller amount in catalysts </t>
  </si>
  <si>
    <t>6% (89) (global)</t>
  </si>
  <si>
    <t>Ta</t>
  </si>
  <si>
    <t xml:space="preserve">Capacitors </t>
  </si>
  <si>
    <t>Used in capacitors</t>
  </si>
  <si>
    <t>48% (92) (global)</t>
  </si>
  <si>
    <t>aluminum (1)</t>
  </si>
  <si>
    <t>Alloy additives</t>
  </si>
  <si>
    <t>Used primarily in superalloys in turbine engine components</t>
  </si>
  <si>
    <t>16% (92) (global)</t>
  </si>
  <si>
    <t xml:space="preserve">niobium (1) </t>
  </si>
  <si>
    <t>Sputtering targets</t>
  </si>
  <si>
    <t>Used in sputtering targets</t>
  </si>
  <si>
    <t>11% (92) (global)</t>
  </si>
  <si>
    <t>zirconium</t>
  </si>
  <si>
    <t>Tantalum carbide</t>
  </si>
  <si>
    <t>Used mostly in cutting tools</t>
  </si>
  <si>
    <t>Includes use in chemicals and other mill products</t>
  </si>
  <si>
    <t>14% (92) (global)</t>
  </si>
  <si>
    <t>W</t>
  </si>
  <si>
    <t>50% (93) (global)</t>
  </si>
  <si>
    <t>boron nitride (73)</t>
  </si>
  <si>
    <t>Mill products</t>
  </si>
  <si>
    <t xml:space="preserve">Includes use in electronic and welding applications </t>
  </si>
  <si>
    <t>15% (93) (global)</t>
  </si>
  <si>
    <t>Steel</t>
  </si>
  <si>
    <t>8.5% (global)</t>
  </si>
  <si>
    <t>molybdenum (73, 94)</t>
  </si>
  <si>
    <t xml:space="preserve">Global values are for 2005, and superalloys and steels were aggregated in global statistics (93) so assumed an equal division of use </t>
  </si>
  <si>
    <t>nickel and molybdenum alloys (73)</t>
  </si>
  <si>
    <t>Includes use in pigments</t>
  </si>
  <si>
    <t>18% (93) (global)</t>
  </si>
  <si>
    <t>Re</t>
  </si>
  <si>
    <t>78% (95) (global)</t>
  </si>
  <si>
    <t>Used primarily in petroleum refining catalysts</t>
  </si>
  <si>
    <t>15% (95) (global)</t>
  </si>
  <si>
    <t xml:space="preserve">platinum </t>
  </si>
  <si>
    <t xml:space="preserve">good (96) </t>
  </si>
  <si>
    <t>Includes use in radiation screens and semiconductors</t>
  </si>
  <si>
    <t>7% (95) (global)</t>
  </si>
  <si>
    <t>Os</t>
  </si>
  <si>
    <t>Electron microscopy</t>
  </si>
  <si>
    <t>Used as a staining agent in microscopic analyses</t>
  </si>
  <si>
    <t>No recent publically available data, so uses are weighted equally</t>
  </si>
  <si>
    <t>ruthenium</t>
  </si>
  <si>
    <t xml:space="preserve">Substitute refers to ruthenium tetroxide as a substitute staining agent in polymer microscopy (97) </t>
  </si>
  <si>
    <t>Used as a process catalyst for a limited number of processes</t>
  </si>
  <si>
    <t>Substitute refers to ruthenium tetroxide used in the syn-dihydroxylation of alkenes (98)</t>
  </si>
  <si>
    <t>Used as an alloying agent, typically with other platinum-group metals, for various applications</t>
  </si>
  <si>
    <t>Presumably other platinum-group metals can be used instead of osmium in these applications</t>
  </si>
  <si>
    <t>Ir</t>
  </si>
  <si>
    <t>Used as a coating for dimensionally stable anodes used by the chlor-alkali industry and in numerous other applications</t>
  </si>
  <si>
    <t xml:space="preserve">25% (54) (global) </t>
  </si>
  <si>
    <t>Substitute refers to the use of ruthenium and ruthenium-tin oxide coatings in the chlor-alkali industry as an alternative to the ruthenium-iridium coatings (99)</t>
  </si>
  <si>
    <t>Used as a process catalyst for several processes including acetic acid synthesis</t>
  </si>
  <si>
    <t xml:space="preserve">21% (54) (global) </t>
  </si>
  <si>
    <t>rhodium</t>
  </si>
  <si>
    <t>Substitute refers to the rhodium catalyst used in the Monsanto acetic acid production process (56)</t>
  </si>
  <si>
    <t>Used in crucibles used to grow high purity single crystals of metal oxides</t>
  </si>
  <si>
    <t xml:space="preserve">15% (54) (global) </t>
  </si>
  <si>
    <t>molybdenum</t>
  </si>
  <si>
    <t>Substitute refers to molybdenum crucibles that can be used to grow sapphire and yttrium aluminum garnet crystals (100)</t>
  </si>
  <si>
    <t>Used as an alloying agent with platinum in various applications</t>
  </si>
  <si>
    <t xml:space="preserve">40% (54) (global) </t>
  </si>
  <si>
    <t>Platinum can be alloyed with elements other than iridium in certain applications</t>
  </si>
  <si>
    <t>Pt</t>
  </si>
  <si>
    <t>Autocatalyst: diesel</t>
  </si>
  <si>
    <t>Used as a catalyst to control exhaust emissions of vehicles powered by diesel engines</t>
  </si>
  <si>
    <t xml:space="preserve">33% (54, 101) (global) </t>
  </si>
  <si>
    <t xml:space="preserve">Although palladium can routinely substitute for up to 25% of platinum, it still cannot completely replace platinum in diesel applications (71) </t>
  </si>
  <si>
    <t>Used in jewelry fabrication</t>
  </si>
  <si>
    <t xml:space="preserve">26% (54) (global) </t>
  </si>
  <si>
    <t>palladium</t>
  </si>
  <si>
    <t>Substitutes refers to palladium as a jewelry metal and alloying agent in white gold (62)</t>
  </si>
  <si>
    <t>Autocatalyst: gasoline</t>
  </si>
  <si>
    <t>Used as a catalyst to control exhaust emissions of vehicles powered by gasoline engines</t>
  </si>
  <si>
    <t xml:space="preserve">13% (54, 101) (global) </t>
  </si>
  <si>
    <t>Substitute refers to the use of palladium instead of platinum in gasoline engines (62)</t>
  </si>
  <si>
    <t xml:space="preserve">Used as small and large bars, coins, and exchange traded funds </t>
  </si>
  <si>
    <t xml:space="preserve">7% (54) (global) </t>
  </si>
  <si>
    <t xml:space="preserve">Gold, silver, and palladium can presumably be used as alternatives to palladium as a medium for investing </t>
  </si>
  <si>
    <t>Used as a catalyst for the production of a variety of bulk and specialty chemicals</t>
  </si>
  <si>
    <t>cobalt</t>
  </si>
  <si>
    <t>Substitute refers to the use of a cobalt oxide catalyst in the production of nitric acid (102)</t>
  </si>
  <si>
    <t xml:space="preserve">Used in glass manufacturing equipment </t>
  </si>
  <si>
    <t>Recent developments have allowed iridium to be used in the glass industry although some limitations still exist (103)</t>
  </si>
  <si>
    <t>Medical and biomedical</t>
  </si>
  <si>
    <t>Used in dental alloys, biomedical devices, and anti-cancer drugs</t>
  </si>
  <si>
    <t>Substitute refers to the use of palladium-based alloys as alternatives to platinum-based alloys in dental (62) and biomedical applications (104)</t>
  </si>
  <si>
    <t>Petroleum</t>
  </si>
  <si>
    <t>Used as a catalyst for various petroleum refining processes</t>
  </si>
  <si>
    <t>Substitute refers to molybdenum oxide-based catalysts that were used in the older reforming process (82)</t>
  </si>
  <si>
    <t>Used in contacts for various electronic applications and in computer hard disks</t>
  </si>
  <si>
    <t xml:space="preserve">Substitute refers to iron-palladium and cobalt-palladium alloys in thin films that have been investigated for use in computer hard disk drives (105) </t>
  </si>
  <si>
    <t>Used in various applications, including stationary pollution control, spark plugs and oxygen sensors, and corrosion resistant coatings</t>
  </si>
  <si>
    <t>Other platinum-group metals can presumably be used in some of these other applications</t>
  </si>
  <si>
    <t>Au</t>
  </si>
  <si>
    <t>62% (106) (global)</t>
  </si>
  <si>
    <t>silver (66)</t>
  </si>
  <si>
    <t>Official transactions and private investment</t>
  </si>
  <si>
    <t xml:space="preserve">Used as medallions and small bars </t>
  </si>
  <si>
    <t>23% (106) (global)</t>
  </si>
  <si>
    <t>Used in printed circuit boards, connectors, semiconductors, and thermocouples</t>
  </si>
  <si>
    <t>8% (106) (global)</t>
  </si>
  <si>
    <t>silver (106)</t>
  </si>
  <si>
    <t xml:space="preserve">Dental and medical </t>
  </si>
  <si>
    <t>Used in dental fillings</t>
  </si>
  <si>
    <t>2% (106) (global)</t>
  </si>
  <si>
    <t>silver (36)</t>
  </si>
  <si>
    <t>Other industrial</t>
  </si>
  <si>
    <t>Used in industrial control and monitoring instruments, and corrosion-resistant chemical process equipment</t>
  </si>
  <si>
    <t>5% (106) (global)</t>
  </si>
  <si>
    <t>Hg</t>
  </si>
  <si>
    <t>Artisanal and small-scale gold mining</t>
  </si>
  <si>
    <t xml:space="preserve">Used for gold extraction </t>
  </si>
  <si>
    <t>21% (107) (global)</t>
  </si>
  <si>
    <t>borax (108)</t>
  </si>
  <si>
    <t>Vinyl chloride monomer production</t>
  </si>
  <si>
    <t>Used as the catalyst in the production of vinyl chloride monomer</t>
  </si>
  <si>
    <t>20% (107)  (global)</t>
  </si>
  <si>
    <t>precious metal salts (109)</t>
  </si>
  <si>
    <t>Chlorine-caustic soda manufacturing</t>
  </si>
  <si>
    <t>Used in the mercury cell process for the production of chlorine and sodium hydroxide</t>
  </si>
  <si>
    <t>13% (107) (global)</t>
  </si>
  <si>
    <t>membrane cells (1)</t>
  </si>
  <si>
    <t>Dental equipment and supplies</t>
  </si>
  <si>
    <t>Used mainly in dental amalgams</t>
  </si>
  <si>
    <t>10% (107) (global)</t>
  </si>
  <si>
    <t>ceramic composites (1)</t>
  </si>
  <si>
    <t>Electrical: batteries</t>
  </si>
  <si>
    <t>Used in batteries</t>
  </si>
  <si>
    <t xml:space="preserve">10% (107) (global) </t>
  </si>
  <si>
    <t>Electrical: electrical and electronic devices</t>
  </si>
  <si>
    <t>Used in wiring devices and switches</t>
  </si>
  <si>
    <t xml:space="preserve">5% (107) (global) </t>
  </si>
  <si>
    <t>gallium indium alloy (110)</t>
  </si>
  <si>
    <t>Substitute of gallium indium alloy functions as a direct replacement for mercury within switches</t>
  </si>
  <si>
    <t>Electrical: lighting</t>
  </si>
  <si>
    <t>Includes usage in fluorescent lamps</t>
  </si>
  <si>
    <r>
      <t>4%</t>
    </r>
    <r>
      <rPr>
        <vertAlign val="superscript"/>
        <sz val="10"/>
        <color theme="1"/>
        <rFont val="Times New Roman"/>
        <family val="1"/>
      </rPr>
      <t xml:space="preserve"> </t>
    </r>
    <r>
      <rPr>
        <sz val="10"/>
        <color theme="1"/>
        <rFont val="Times New Roman"/>
        <family val="1"/>
      </rPr>
      <t>(107) (global)</t>
    </r>
  </si>
  <si>
    <t>none (111)</t>
  </si>
  <si>
    <t>Measuring and control devices</t>
  </si>
  <si>
    <t>Used mainly in thermometers and thermostats</t>
  </si>
  <si>
    <r>
      <t>9%</t>
    </r>
    <r>
      <rPr>
        <vertAlign val="superscript"/>
        <sz val="10"/>
        <color theme="1"/>
        <rFont val="Times New Roman"/>
        <family val="1"/>
      </rPr>
      <t xml:space="preserve"> </t>
    </r>
    <r>
      <rPr>
        <sz val="10"/>
        <color theme="1"/>
        <rFont val="Times New Roman"/>
        <family val="1"/>
      </rPr>
      <t>(107) (global)</t>
    </r>
  </si>
  <si>
    <t>galinstan (an alloy of gallium, indium, and tin) (1)</t>
  </si>
  <si>
    <t xml:space="preserve">exemplary </t>
  </si>
  <si>
    <t>Includes use in fungicides, chemicals, pigments, and pesticides</t>
  </si>
  <si>
    <t>8% (107) (global)</t>
  </si>
  <si>
    <t>Tl</t>
  </si>
  <si>
    <t>Used in gamma radiation detection equipment, communications equipment, cardiovascular imaging, and in thallium-impregnated glass used as coverings on electronic devices (e.g., semiconductors and capacitors)</t>
  </si>
  <si>
    <t xml:space="preserve">90% (informed estimate) (global) </t>
  </si>
  <si>
    <t>Detailed, quantitative end-uses of thallium are not available, making it intractable to select a single primary substitute</t>
  </si>
  <si>
    <t xml:space="preserve">Includes chemical uses (e.g., synthesis of organic compounds) and in alloys to improve corrosion resistance (e.g., in switches) </t>
  </si>
  <si>
    <t xml:space="preserve">not applicable </t>
  </si>
  <si>
    <t>Pb</t>
  </si>
  <si>
    <t>Used in lead-acid batteries for back-up power (e.g., in hospitals and weapons systems), in transportation vehicles, and to assist electric utilities in shifting loads among grids</t>
  </si>
  <si>
    <t>80% (112) (global)</t>
  </si>
  <si>
    <t>Includes use in ammunition, sheet/pipes, pigments, and cable sheathing</t>
  </si>
  <si>
    <t>20% (112) (global)</t>
  </si>
  <si>
    <t>Bi</t>
  </si>
  <si>
    <t>Fusible alloys, solders, and ammunition cartridges</t>
  </si>
  <si>
    <t>Includes use in solders, wires, safety fuses, and molded products</t>
  </si>
  <si>
    <t>35% (113) (global)</t>
  </si>
  <si>
    <t>lead</t>
  </si>
  <si>
    <t>Global values are for 2006</t>
  </si>
  <si>
    <t>Metallurgical additives</t>
  </si>
  <si>
    <t>Used in automobiles, planes, grip tubes, tools, and punches</t>
  </si>
  <si>
    <t>Pharmaceuticals and chemicals</t>
  </si>
  <si>
    <t>Includes use in antacids</t>
  </si>
  <si>
    <t>28% (113) (global)</t>
  </si>
  <si>
    <t>magnesium compounds (73)</t>
  </si>
  <si>
    <t>For example, used in pigments, dentistry, glass, enameled ceramics, and plastic lenses</t>
  </si>
  <si>
    <t>2% (113) (global)</t>
  </si>
  <si>
    <t>Th</t>
  </si>
  <si>
    <t>Welding electrodes</t>
  </si>
  <si>
    <t xml:space="preserve">Used in thoriated tungsten electrodes </t>
  </si>
  <si>
    <t xml:space="preserve">65%  (global) </t>
  </si>
  <si>
    <t xml:space="preserve">cerium </t>
  </si>
  <si>
    <r>
      <t xml:space="preserve">Global values based on estimates for the United States </t>
    </r>
    <r>
      <rPr>
        <sz val="10"/>
        <color rgb="FF000000"/>
        <rFont val="Times New Roman"/>
        <family val="1"/>
      </rPr>
      <t xml:space="preserve">(114) </t>
    </r>
    <r>
      <rPr>
        <sz val="10"/>
        <color theme="1"/>
        <rFont val="Times New Roman"/>
        <family val="1"/>
      </rPr>
      <t>and, due to data limitations, values are for 1996</t>
    </r>
  </si>
  <si>
    <t>Solution of thorium and cerium nitrates used to produce gas mantles</t>
  </si>
  <si>
    <t>20% (114) (global)</t>
  </si>
  <si>
    <t xml:space="preserve">yttrium compounds (1) </t>
  </si>
  <si>
    <t xml:space="preserve">Refractory </t>
  </si>
  <si>
    <r>
      <t>Used in high temperature crucibles for melting pure, carbon-sensitive metals at     2300</t>
    </r>
    <r>
      <rPr>
        <sz val="10"/>
        <color rgb="FF000000"/>
        <rFont val="SimSun"/>
      </rPr>
      <t>℃</t>
    </r>
  </si>
  <si>
    <t>14% (114) (global)</t>
  </si>
  <si>
    <t>yttrium oxide (115)</t>
  </si>
  <si>
    <t>Nuclear applications</t>
  </si>
  <si>
    <t>Behaves as a breeder, absorbing neutrons and forming uranium-233</t>
  </si>
  <si>
    <t>1% (114) (global)</t>
  </si>
  <si>
    <t>U</t>
  </si>
  <si>
    <t>Nuclear energy</t>
  </si>
  <si>
    <t>Used as a nuclear fuel in power station reactors</t>
  </si>
  <si>
    <t>100% (global)</t>
  </si>
  <si>
    <t xml:space="preserve">thorium </t>
  </si>
  <si>
    <t>Assumed that nuclear energy is the only significant end-use of uranium</t>
  </si>
  <si>
    <t>not stated</t>
  </si>
  <si>
    <t>43 (building and construction)</t>
  </si>
  <si>
    <t>12 % consumer general products</t>
  </si>
  <si>
    <t>Iron is the least expensive and most widely used metal. In most applications, iron and steel compete either with less expensive nonmetallic materials or with more expensive materials that have a performance advantage. Iron and steel compete with lighter materials, such as aluminum and plastics, in the motor vehicle industry; aluminum, concrete, and wood in construction; and aluminum, glass, paper, and plastics in containers.</t>
  </si>
  <si>
    <t xml:space="preserve">data USGS: Global consumption estimates of tellurium by end use are: solar, 40%; thermoelectric production, 30%; metallurgy, 15%; rubber applications, 5%; and other, 10%. </t>
  </si>
  <si>
    <t>10+5 % rubber+ 40% solar</t>
  </si>
  <si>
    <t>The following materials can be substituted for niobium, but a performance loss or higher cost may ensue: molybdenum and vanadium, as alloying elements in high-strength low-alloy steels; tantalum and titanium, as alloying elements in stainless- and high-strength steels; and ceramics, molybdenum, tantalum, and tungsten in hightemperature applications</t>
  </si>
  <si>
    <t>a look in the new USGS Mineral yearbook data showed, that compared to 2009 the share of LI in batteries rose from 25 % to 43 %. Graedel et al. Consider NiMH to be a good substitute. This might be doubted, since NiMH batteries are heavier and need longer ime to charge. Main applications in 2016 are:" batteries, 43%; ceramics and glass, 28%; lubricating greases, 7%; polymer production, 5%; continuous casting mold flux powders, 4%; air treatment, 3%; and other uses, 10% (Roskill information Services ltd., 2017a, p. 9). "
USGS states: Substitution for lithium compounds is possible in batteries, ceramics, greases, and manufactured glass. Examples are calcium, magnesium, mercury, and zinc as anode material in primary batteries; calcium and aluminum soaps as substitutes for stearates in greases; and sodic and potassic fluxes in ceramics and glass manufacture</t>
  </si>
  <si>
    <t xml:space="preserve"> Substitutes: Aluminum, silicon carbide, and silicomanganese can be substituted for ferrosilicon in some applications. Gallium arsenide and germanium are the principal substitutes for silicon in semiconductor and infrared applications. So substitutability is not given for al applications, but for most</t>
  </si>
  <si>
    <t xml:space="preserve">Chromium has no substitute in stainless steel, the leading end use, or in superalloys, the major strategic end use. Chromium-containing scrap can substitute for ferrochromium in some metallurgical uses. </t>
  </si>
  <si>
    <t>There are no substitutes for phosphorus in agriculture.</t>
  </si>
  <si>
    <t xml:space="preserve">Synthetic graphite powder, scrap from discarded machined shapes, and calcined petroleum coke compete for use in iron and steel production. Synthetic graphite powder and secondary synthetic graphite from machining graphite shapes compete for use in battery applications. Finely ground coke with olivine is a potential competitor in foundry-facing applications. Molybdenum disulfide competes as a dry lubricant but is more sensitive to oxidizing conditions. </t>
  </si>
  <si>
    <t>Graedel et al. Claim that thorium is an adequate substitute for uranium, if nuclear energy is only end use</t>
  </si>
  <si>
    <t>0-0,3</t>
  </si>
  <si>
    <t>Irdium</t>
  </si>
  <si>
    <t>Osmium</t>
  </si>
  <si>
    <t>Cadmium</t>
  </si>
  <si>
    <t>0-1</t>
  </si>
  <si>
    <t>0,3-1</t>
  </si>
  <si>
    <t>unkritisch to intensiv (0-0,3)</t>
  </si>
  <si>
    <t>Applied criteria</t>
  </si>
  <si>
    <t>substitution technical possible</t>
  </si>
  <si>
    <t>price increase</t>
  </si>
  <si>
    <t>quality decrease by using substitutes</t>
  </si>
  <si>
    <t>yes</t>
  </si>
  <si>
    <t>depends on application</t>
  </si>
  <si>
    <t>partly</t>
  </si>
  <si>
    <t>barly</t>
  </si>
  <si>
    <t>depends</t>
  </si>
  <si>
    <t>mostly</t>
  </si>
  <si>
    <t>yes, partly</t>
  </si>
  <si>
    <t xml:space="preserve"> - </t>
  </si>
  <si>
    <t>yes, mostly</t>
  </si>
  <si>
    <t>see coal</t>
  </si>
  <si>
    <t>depemds</t>
  </si>
  <si>
    <t>no substitution exist</t>
  </si>
  <si>
    <t>first column of applied criteria says no</t>
  </si>
  <si>
    <t>Semiquantative indicator results</t>
  </si>
  <si>
    <t>Quantitative indicator</t>
  </si>
  <si>
    <t>first column of applied criteria says barly</t>
  </si>
  <si>
    <t>substitution exist, but comes with quality descrease</t>
  </si>
  <si>
    <t>substitution exist, but comes with partly quality descrease</t>
  </si>
  <si>
    <t>first column says yes or partly, second says partly or depends</t>
  </si>
  <si>
    <t>first and second column says yes or partly</t>
  </si>
  <si>
    <t>substitution exist and no quality decrease, but higher costs</t>
  </si>
  <si>
    <t>first clumn says yes, second: no, third: yes or depends</t>
  </si>
  <si>
    <t>substitution exist and no quality decrease and no higher costs</t>
  </si>
  <si>
    <t>first column says yes, second no, third no</t>
  </si>
  <si>
    <t>Source</t>
  </si>
  <si>
    <t>The Silver Institute &amp; Thomson Reuters, 2018. World Silver Survey 2018.</t>
  </si>
  <si>
    <t>USGS, 2021. Mineral Commodity Summaries 2021.</t>
  </si>
  <si>
    <t>Grandell et al., 2016. Role of critical metals in the future markets of clean energy technologies. Renew. Energy 95, 53–62. https://doi.org/10.1016/j.renene.2016.03.103</t>
  </si>
  <si>
    <t>Normalised values</t>
  </si>
  <si>
    <t>Jarosiński et al., 2016. Raw materials and possibilities of their obtaining in Poland. Inz. Miner. 17, 233–240.</t>
  </si>
  <si>
    <t>Graphite</t>
  </si>
  <si>
    <t>Phosphorous</t>
  </si>
  <si>
    <t xml:space="preserve">Electrical and electronic products, jewelry. Palladium, platinum, and silver may substitute for gold. </t>
  </si>
  <si>
    <t>hardly any substitutuion exist</t>
  </si>
  <si>
    <t>Utilization in future technologies SCARCE (Bach et al. 2017)</t>
  </si>
  <si>
    <t xml:space="preserve">Habib, K., Wenzel, H., 2016. Reviewing resource criticality assessment from a dynamic and technology specific perspective - Using the case of direct-drive wind turbines. J. Clean. Prod. 112, 3852–3863. https://doi.org/10.1016/j.jclepro.2015.07.064
</t>
  </si>
  <si>
    <t>DERA Rohstoffinformationen (2021)</t>
  </si>
  <si>
    <t xml:space="preserve">Kinnaird, J.A., Nex, P.A.M., 2022. Critical Raw Materials Resilience: Charting a Path towards greater Security and Sustainability EN, European Commission. https://doi.org/10.4324/9781003001317-3
</t>
  </si>
  <si>
    <t>CQ Press, 2020. United States Geological Survey [WWW Document]. URL https://www.usgs.gov (accessed 4.3.22).</t>
  </si>
  <si>
    <t>Proposed indicator</t>
  </si>
  <si>
    <t>No specific future technology is associated with gold, no data found in itz adelphi study (https://www.gold.org/goldhub/research/gold-demand-trends/gold-demand-trends-q3-2018/13440)</t>
  </si>
  <si>
    <t>Comment</t>
  </si>
  <si>
    <t>Abiotic material</t>
  </si>
  <si>
    <t>Exceeds current reserves by around 440 % due to use in solar cells, author assumes that it is well recycled and eventually substitutable</t>
  </si>
  <si>
    <t>As the production of crystalline silicon photovoltaic cells increases, the use of silver is also expected to increase despite its high cost. The use of silver per solar cell is expected to decline. Silver has new uses due to its biocidal or conductive properties, such as antimicrobial silver technology for various products like cooking utensils, medical products, and water-purification devices. There is also an expected increase in the use of silver-based RFIDs for tracking stocks and shipments, as well as silveroxide batteries for laptops, tablets, and cellular phones with advanced computing capabilities.</t>
  </si>
  <si>
    <t>0-0.3</t>
  </si>
  <si>
    <t>0.3-0.5</t>
  </si>
  <si>
    <t>0-0.5</t>
  </si>
  <si>
    <t>USGS mentiones no future technology related to copper in the ITZ study a lot of applications are metioned, but mixed up with demand decrease.</t>
  </si>
  <si>
    <t>Time horizon 2050: only low carbon technology, determines consumption and mining to demand (since recycling and amount of reserves already included: risk of double counting</t>
  </si>
  <si>
    <t>Other sources</t>
  </si>
  <si>
    <t>China's tellurium consumption has been declining since 2012 and is expected to continue to decrease until 2018 due to lower demand for tellurium-based solar cells and improved manufacturing efficiency in the alloy and thermoelectric sectors. This suggests that tellurium solar cells may not be a viable option.</t>
  </si>
  <si>
    <t>If used in future technologies, input might not be significant due to overall high use.</t>
  </si>
  <si>
    <t>Nakajima et al. (2019) Nakajima, K., Noda, S., Nansai, K., Matsubae, K., Takayanagi, W., Tomita, M., 2019. Global Distribution of Used and Unused Extracted Materials Induced by Consumption of Iron, Copper, and Nickel. Environ. Sci. Technol. 53, 1555–1563. https://doi.org/10.1021/acs.est.8b04575 states that coppre is needed for technologies for a low-carbon society and the new infrastructure.</t>
  </si>
  <si>
    <t>Strong demand increase (strong increase, strongest for transactionmotors), but used resources possibly good recyclable; demand in "future" technologies might increase by ~ 30 times.</t>
  </si>
  <si>
    <t>Consumtion in the 2050 scenario exceeds reserves by over 250% in 2050 due to use in solar panels.</t>
  </si>
  <si>
    <t>Highly politicised topic and depends on political decision. Uni Freiberg claim that future of lignite is in Carbonchemistry.</t>
  </si>
  <si>
    <t>No linkage to future technologies is known, relevant material in generators</t>
  </si>
  <si>
    <t>As the global economy improves, there may be higher demand for strontium carbonate in traditional industries such as ceramics, glass, and pyrotechnics. The use of strontium in ferrite magnets is also expected to continue. If barite prices remain high, strontium may be used as a partial substitute in drilling muds. However, low oil and gas prices may lead to a decline in drilling activity and lower imports of celestite for drilling muds. Upcoming EPA regulations on strontium in drinking water are unlikely to impact domestic strontium use. New applications may also increase the consumption of strontium.</t>
  </si>
  <si>
    <t>Iluka, a major zircon producer, predicted a decrease in production and an oversupply of the zircon market in 2016. On the other hand, industry analyst TZ Minerals International anticipated a 3-4% annual increase in global zircon demand from 2015 to 2020. While the USGS did not specify any applications, ITZ mentioned potential uses in fuel cells and nuclear energy.</t>
  </si>
  <si>
    <t>Lead-acid battery manufacturers are researching ways to change battery design, resulting in improvements and the potential for antimony lead-acid batteries in future hybrid vehicles that could use less lead and reduce antimony use. Antimony is expected to have increased demand as a flame retardant and may have potential uses in lightweight automotive design and thermoelectric generators.</t>
  </si>
  <si>
    <t>Study by Karakaya et al. 2018 (Karakaya, E., Nuur, C., Assbring, L., 2018. Potential transitions in the iron and steel industry in Sweden: Towards a hydrogen-based future? J. Clean. Prod. 195, 651–663. https://doi.org/10.1016/j.jclepro.2018.05.142), that in future technologies in steelmaking hydrogen might act as reducing agent not steel</t>
  </si>
  <si>
    <t>Main application in future technology will be in seawater desalination; currently future technologies cover 3.8 % of total demand, might need 17.8 % in 2035.</t>
  </si>
  <si>
    <t>Not critical in all scenarios.</t>
  </si>
  <si>
    <t>Total demand will increase, but will not dominate supply</t>
  </si>
  <si>
    <t>0.5-0.7</t>
  </si>
  <si>
    <r>
      <t>Possible use is cold fusion- nuclear energy (electrolysis of heavy water with palladium electrode</t>
    </r>
    <r>
      <rPr>
        <sz val="11"/>
        <color rgb="FFFF0000"/>
        <rFont val="Calibri"/>
        <family val="2"/>
        <scheme val="minor"/>
      </rPr>
      <t xml:space="preserve"> but criticised!</t>
    </r>
    <r>
      <rPr>
        <sz val="11"/>
        <color theme="1"/>
        <rFont val="Calibri"/>
        <family val="2"/>
        <scheme val="minor"/>
      </rPr>
      <t xml:space="preserve">) use in production of synthetic fuels(made from oil and gas); use in seawater desalination is only mentioned in DERA study. </t>
    </r>
  </si>
  <si>
    <t>Sharp demand increase, 365 % of today's production, mainly for electric mobility.</t>
  </si>
  <si>
    <t>Sharp demand incraese, due to use in micro electronics and seawater desalination (demand might increase from 8% to 47 %).</t>
  </si>
  <si>
    <t>Bismuth could be used to generate hydrogen fuel using sunlight by using bismuth vanadate with nitrogen. This reduces the energy required to split water molecules by 8%.</t>
  </si>
  <si>
    <t>Kim, t.W., Ping, Y., Galli, G.A., and Choi, K.-s., 2015, simultaneous enhancements in photon absorption and charge transport of bismuth vanadate photoanodes for solar water splitting: Nature Communications, v. 6, article 8769, October 26. (Accessed march 14, 2016, at http://dx.doi.org/10.1038/ncomms9769)</t>
  </si>
  <si>
    <t>Used in designer nanocrystals.</t>
  </si>
  <si>
    <t>0.7-1</t>
  </si>
  <si>
    <t>Silicon metal is mainly used by the aluminum and chemical industries. Ferroglobe estimates that 50% is used for silicone, 40% for aluminum, and 10% for solar markets. The global consumption of silicones is predicted to increase by 5.1% annually until 2021. The US aluminum castings industry is expected to have a short-term growth rate of 2.6% and a long-term rate of 1.3% from 2016 to 2025. Polycrystalline silicon consumption is mainly for solar and semiconductor applications, and it is expected to grow by 10.2% annually from 2016 to 2025. Ferrosilicon is the main use of silicon metal. However, the use of silicon in solar energy and semiconductors is related to future technologies.</t>
  </si>
  <si>
    <t>Use in PV, IKT.</t>
  </si>
  <si>
    <t>Not critical but intensive use in PV, IKT.</t>
  </si>
  <si>
    <t>Demand rises in future technologies from 29 to 45% of 2013'sproduction, main appliances Displays and Photovoltaik.</t>
  </si>
  <si>
    <t>Consumption exceeds current reserves by over 150% by 2050.</t>
  </si>
  <si>
    <t>Main identified future technologies are super alloys and condesors; demand of future technologies might rise to 159% of current production(five times the value in 2013).</t>
  </si>
  <si>
    <t>Judged to be intensive in the IKT.</t>
  </si>
  <si>
    <t>Not listed in USGS data.</t>
  </si>
  <si>
    <t>Roskill's 2018 report predicts a 4-5% annual growth rate in tantalum demand until 2027. Capacitors are currently the largest market, but limited growth is expected due to the increasing functionality of smartphones and the reduction in capacitor size. Smartphone shipments are expected to rise by 3% annually until 2027. Tantalum demand in superalloys is projected to grow at a rate of 7% per year, largely due to the positive outlook for the commercial aerospace sector. The significance of these findings depends on whether we view capacitors and superalloys as future technologies.</t>
  </si>
  <si>
    <t>Molybdenum is mainly used in catalysts, chemicals, and as an additive in steel manufacturing. It's particularly important in alloy and stainless steel. Additionally, molybdenum is vital in the energy industry and is becoming more relevant in environmental protection technology where it's used in high-strength steels to reduce weight and improve fuel economy and safety in automobiles.</t>
  </si>
  <si>
    <t>Uses nearly all production 2013 for "future technology" namely superalloys; an increase up to 250% is expected untill 2035.</t>
  </si>
  <si>
    <t>Demand will increase, but not in future technologies, only in lead acid batteries.</t>
  </si>
  <si>
    <t>0.7-1 use in synthetic fuels.</t>
  </si>
  <si>
    <t>Might be increasingly used fuel cells in electro mobiliy in 2035 (and need 60% of 2013's production.</t>
  </si>
  <si>
    <t>Consumption exceeds current reserves by nearly 300% in 2050; for polymere electrolyte membrane electrolysis.</t>
  </si>
  <si>
    <t>USGS mineral yearbook projects use in future technologies and possible new IR-applications in smarphones (e.g. infrared cameras) that would use small quantities of germanium.</t>
  </si>
  <si>
    <t>Sharp increase in demand (projected demand figures).</t>
  </si>
  <si>
    <t>1 because of use in fibre-optic, PV, IKT, IR-optics, thermoelectric car-generators.</t>
  </si>
  <si>
    <t>Whether you see light weight construction as future technology.</t>
  </si>
  <si>
    <t>Demand will decrease, because demand in leadfree solder will decrease, even though demand in wind turbines will rise; demand of 2013 production in future technologies is 63 % and will be 53 % in 2013.</t>
  </si>
  <si>
    <t>0.3 for IKT</t>
  </si>
  <si>
    <t>Rising demand in future technologies but from 25 to 37 % future technologies are integrated circuits, LED, alloys magnets and batteries &amp; solar cells).</t>
  </si>
  <si>
    <t>1 used in LED, IKT and PV.</t>
  </si>
  <si>
    <t>0.5-0.7 use Li Ions and metallurgical alloys stable at high temperatures.</t>
  </si>
  <si>
    <t>Consumption exceeds current reserves by nearly 200 % by 2050, authors do not give a particular statement regarding colbalt recycling.</t>
  </si>
  <si>
    <t>USGS also projects rise in LEDS and use in smartphones (but maybe this is covered already by demand growth).</t>
  </si>
  <si>
    <t>Not linked to specific technology according to USGS  mineral yearbook.</t>
  </si>
  <si>
    <t>Not specifically linked to any future technology known to me, upon a bit of research I did not find future technologies associated with oil.</t>
  </si>
  <si>
    <t>International tin organisation belives tin to be crucial for future technologies like emobility, computing, energy infrastructure, energy storage, but is is actually a tin assciation, so maybe not very objective.</t>
  </si>
  <si>
    <t>Used to produce hydrogen for fuel cell electric vehicles (FCEVs) which might be a "Brückentechnologie" before producing methane from renewable energy.</t>
  </si>
  <si>
    <t>Strong increase in demand (strongest increase in lithium-ion high performance energy storage due to electro mobility); future demand in future technologies might eceed production.</t>
  </si>
  <si>
    <t>Neodymium/Praseodym will be mostly used in permanent magnets(demand increse by over 100 %)/also Dysprosium and Terbium demand might more than triple.</t>
  </si>
  <si>
    <t>Judged to be not critical in the future (esp. Neodymium &amp; Dysprosium)</t>
  </si>
  <si>
    <t>Will be used in batteries and to increase engine efficiency and temperature resistance. Also partially lightweight construction (lighter that carbon steel).</t>
  </si>
  <si>
    <t>Assumed to not be critical compared to global production, while reserve to demand ration exceed 50 % of Ny and Dy. Authors state, that these heavy REE might be easiliy recylable, since they are mostly used in magnets: a well seperable fraction according to the authors.</t>
  </si>
  <si>
    <t xml:space="preserve"> 0-0.3 (use in LED and PV)</t>
  </si>
  <si>
    <t>Better technology has led to smaller beryllium components.
Therefore, growth in beryllium consumption may lag behind the expected continued growth in applications.</t>
  </si>
  <si>
    <t>In 2017, at a conference in Dublin, the China Nonferrous Metals Industry Association said that demand for selenium would change with the electrolytic manganese industry. Although other industries, such as solar and agriculture, consume selenium, their overall demand is small.</t>
  </si>
  <si>
    <t>0.5-0.7 redox flow electricity storage and high strenght steel.</t>
  </si>
  <si>
    <t>0-0.7</t>
  </si>
  <si>
    <t>Use in energy storage market, but technology not fully developed, therefore insecure demand.</t>
  </si>
  <si>
    <t>No known use in future technologies, but is associated with new fertilisers and supplemantary feed.</t>
  </si>
  <si>
    <t>Lamb, Katie Joanna (2017) Investigating Alternative Green Methods for Carbon Dioxide Utilisation and Carbon Capture and Storage. PhD thesis, University of York.</t>
  </si>
  <si>
    <t>Closely linked to steel market, not specifically linked to future technologies.</t>
  </si>
  <si>
    <t>Depends whether the nuclear energy is seen as future technology or not.</t>
  </si>
  <si>
    <t>Judged to be uncritical.</t>
  </si>
  <si>
    <t>Not mentioned in relation to future technologies; but to production of fertiliser and phosphoric acid.</t>
  </si>
  <si>
    <t>USGS project sharp demand increase and other future technologies related to graphite that might exceed and dominate current demand.</t>
  </si>
  <si>
    <t>Not mentioned in relation to future technologies.</t>
  </si>
  <si>
    <t>Consumer demand might decrease, because will be replaced with lithium in batteries, but might be used in renewable energy infrastructure.</t>
  </si>
  <si>
    <t>No indication that material will be used in specific technologies. So large use that some minar applications will be irrelevant</t>
  </si>
  <si>
    <t>Potential of material is mentioned in e.g. demand growth and in some future materials but not in significant known quantities or technologies</t>
  </si>
  <si>
    <t>Material will be needed in future technologies, that are still under development, whichs development is not sure, or in other technologies but the new technologie is unlikely to dominate the supply of the repective material</t>
  </si>
  <si>
    <t>Material will be needed in key future technologies like electro mobility, low caron technologies, artifical inteligence, robotics and the like and might dominate current supply</t>
  </si>
  <si>
    <t>Material will be needed in key future technologies like electro mobility, low caron technologies, artifical inteligence, robotics and the like andmight exceed current supply</t>
  </si>
  <si>
    <t>Grading</t>
  </si>
  <si>
    <t>Description</t>
  </si>
  <si>
    <t>Kinnaird, J.A., Nex, P.A.M., 2022. Critical Raw Materials Resilience: Charting a Path towards greater Security and Sustainability EN, European Commission. https://doi.org/10.4324/9781003001317-3</t>
  </si>
  <si>
    <t>yes, besides gold as investment and jewellery</t>
  </si>
  <si>
    <t xml:space="preserve">Source </t>
  </si>
  <si>
    <t>Abiotic materials</t>
  </si>
  <si>
    <t>Substitutability SCARCE (Bach et al. 2017)</t>
  </si>
  <si>
    <t>Proposed indicator value</t>
  </si>
  <si>
    <t>Comment to value difference</t>
  </si>
  <si>
    <t>0.5- 0.7</t>
  </si>
  <si>
    <t>Cooking coal: 0.68, not well substitutable in metallurgical processes</t>
  </si>
  <si>
    <t>Titanium is a strong and corrosion-resistant material that has few substitutes in high-strength applications. However, aluminum, composites, intermetallics, steel, and superalloys can compete with it. For corrosion resistance, aluminum, nickel, specialty steels, and zirconium alloys can be used instead. Additionally, ground calcium carbonate, precipitated calcium carbonate, kaolin, and talc can replace titanium dioxide as a white pigment.</t>
  </si>
  <si>
    <t>0-0.3, since lignite is mainly used to produce energy and synthetic natural gas: in these uses can be substituted with other fossil fuels and renewable energy normally at slightly increased costs, but without "quality decrease"</t>
  </si>
  <si>
    <t>Bismuth, calcium, lead, phosphorus, selenium, and sulfur can substitute for tellurium in some free-machining steels, but with reduced efficiency or product characteristics. Other catalysts or non-catalyzed processes can replace tellurium in some chemical reactions. Sulfur and selenium can replace tellurium as vulcanization agents in rubber compounding. Niobium and tantalum selenides and sulfides can be used instead of tellurides as solid lubricants for electrical conductivity. Organic photoreceptors have replaced selenium-tellurium photoreceptors in newer plain paper photocopiers and laser printers. Amorphous silicon and copper indium gallium selenide are the main competitors to CdTe in thin-film photovoltaic solar cells.</t>
  </si>
  <si>
    <t>Barium can replace strontium in magnets, but the temperature limit is lower. Substituting strontium in fireworks is hard due to the desired effects. Barite is the favored material in drilling mud, but celestite can be an alternative when barite is expensive.</t>
  </si>
  <si>
    <t>Zircon is mainly used for ceramics, zirconia, zirconium-based chemicals, refractories, foundry, and casting. For some foundry applications, chromite and olivine can replace zircon, and dolomite and spinel refractories can substitute for zircon in high-temperature applications. Niobium, stainless steel, and tantalum can substitute for zircon in nuclear applications, and titanium and synthetic materials may replace zircon in some chemical processing plant applications. Hafnium can be replaced with silver-cadmium-indium control rods at many nuclear power plants, and zirconium can be used interchangeably with hafnium in some superalloys.</t>
  </si>
  <si>
    <t>Organic compounds and hydrated aluminum oxide replace flame retardants. Chromium, tin, titanium, zinc, and zirconium compounds are alternatives to antimony chemicals in enamels, paint, and pigments. Calcium, copper, selenium, sulfur, and tin can replace alloys in lead-acid batteries.</t>
  </si>
  <si>
    <t>Global palladium consumption in 2016 was slightly higher than in 2015 at 291,000 kg. The catalytic converter industry accounted for 67%, followed by the electronics industry at 13%, dental and chemical industries at 8% and 5%, respectively, and the jewelry industry at 5%. Palladium is often used as a substitute for platinum in gasoline-engine catalytic converters due to its historically lower price, while about 25% of palladium can replace platinum in diesel catalytic converters. However, efficiency losses may occur when substituting one PGM for another in certain industrial applications.</t>
  </si>
  <si>
    <t>Bismuth can be substituted by alumina, antibiotics, and magnesia in pharmaceutical uses. In pigment uses, substitutes include titanium dioxide-coated mica flakes and fish-scale extracts. Indium is a replacement for bismuth in low-temperature solders, while resins and glycerine-filled glass bulbs can replace bismuth alloys in some applications. Lead, selenium, or tellurium are often used in freemachining alloys instead of bismuth. Bismuth can be a substitute for lead in many applications, including plumbing, fishing weights, hunting ammunition, lubricating greases, and soldering alloys.</t>
  </si>
  <si>
    <t>Various substitutes have been developed to replace ITO coatings in LCDs, flexible displays, touch screens, and solar cells. These include antimony tin oxide coatings, carbon nanotube coatings, PEDOT, silver nanowires, graphene, and zinc oxide nanopowder. Gallium arsenide can replace indium phosphide in solar cells and hafnium can replace indium in nuclear reactor control rod alloys.</t>
  </si>
  <si>
    <t>Alternative materials for tantalum are available, but often less effective. Niobium can replace tantalum in carbides, while aluminum and ceramics can be used for electronic capacitors. For corrosion resistance, glass, niobium, platinum, titanium, and zirconium can substitute tantalum. For high-temperature applications, hafnium, iridium, molybdenum, niobium, rhenium, and tungsten are options.</t>
  </si>
  <si>
    <t>Molybdenum has few substitutes for its main use in steels and cast irons. The industry is exploring alternative materials such as boron, chromium, niobium, vanadium, tungsten, graphite, tantalum, and cadmium-red, chrome-orange, and organic-orange pigments for molybdenum orange.</t>
  </si>
  <si>
    <t>Researchers are constantly evaluating substitutes for rhenium in platinum-rhenium catalysts, including iridium, tin, gallium, germanium, indium, selenium, silicon, tungsten, and vanadium. While these substitutes may decrease rhenium's share of the catalyst market, they are being considered for use in various gas-to-liquid projects. Rhenium remains irreplaceable in superalloys, although research is underway to reduce its content. Other materials like cobalt and tungsten can substitute rhenium in copper x-ray target coatings, while rhodium, rhodium-iridium, tungsten, platinum-ruthenium, and tantalum can be used in various applications such as high-temperature thermocouples, electrical contact coatings, and electron emitters.</t>
  </si>
  <si>
    <t>Potential substitutes for cemented tungsten carbides include molybdenum carbide and titanium carbide-based cemented carbides, ceramics, ceramic-metallic composites (cermets), and tool steels. For other applications, molybdenum can substitute for certain tungsten mill products and molybdenum steels for tungsten steels. Carbon nanotube filaments, induction technology, and light-emitting diodes can replace tungsten electrodes or filaments for lighting. Depleted uranium or lead can be used instead of tungsten or tungsten alloys for applications requiring high-density or radiation shielding. Depleted uranium alloys or hardened steel can be used in armor-piercing projectiles instead of cemented tungsten carbides or tungsten alloys. However, in some cases, substitution may lead to increased costs or a decrease in product performance.</t>
  </si>
  <si>
    <t>Plastic has replaced lead in cable covering and cans, and tin is used instead of lead in solder for potable water systems. The electronics industry now uses lead-free solders and flat-panel displays that do not need lead shielding. Steel and zinc are frequently used instead of lead in wheel weights.</t>
  </si>
  <si>
    <t>PGM all together: 0.83</t>
  </si>
  <si>
    <t>Nearly half of the total usage of a certain mineral was for catalytic converters, one third for jewelry, 9% for chemicals and petroleum refining, and 3% for electronics.</t>
  </si>
  <si>
    <t>Silicon can replace germanium in some electronic applications to cut costs. Metallic compounds can also substitute for germanium in high-frequency and light-emitting-diode applications, but performance may suffer. Zinc selenide and germanium glass can replace germanium metal in infrared systems, but again, performance may be impacted. Antimony and titanium can be substitutes for polymerization catalysts. Graedel suggests that aluminum oxide is a good substitute for germanium in fiber optics, although current USGS data doesn't support this. China was a major user of fiber optic systems in 2016.</t>
  </si>
  <si>
    <t>Composites, glass, paper, plastics, steel, magnesium, titanium, wood, and copper can replace aluminum in various applications such as aircraft, packaging, transportation, construction, electrical, and heat exchange.</t>
  </si>
  <si>
    <t>Good substitutes are available for tin content in cans and containers, such as aluminum, glass, paper, plastic, or tin-free steel. Other materials like epoxy resins, aluminum alloys, alternative copper-base alloys, plastics, and compounds of lead and sodium can replace tin in various applications.</t>
  </si>
  <si>
    <t>Aluminum and plastics replace galvanized sheet in cars. Cadmium, paint, and plastic coatings replace zinc coatings. Aluminum and magnesium-based alloys are competing with zinc-based die-casting alloys. Various elements serve as substitutes for zinc in chemical, electronic, and pigment applications.</t>
  </si>
  <si>
    <t>For various applications, substitutes are available for gallium arsenide (GaAs). Liquid crystals made from organic compounds replace LEDs, and silicon-based complementary metal-oxide semiconductor power amplifiers compete with GaAs power amplifiers in mid-tier 3G cellular handsets. Indium phosphide components substitute for GaAs-based infrared laser diodes in some specific-wavelength applications, while helium-neon lasers replace GaAs in visible laser diode applications. In solar-cell applications, silicon is the primary competitor with GaAs. However, GaAs-based ICs have unique properties and are used in many defense-related applications without effective substitutes. In heterojunction bipolar transistors, silicon-germanium is replacing GaAs in some applications.</t>
  </si>
  <si>
    <t>Seems to be not too well substitutable, but substitutes with reduced performance exist therefor 0.7 is chosen</t>
  </si>
  <si>
    <t>Generally good substitutes are available, except for nickel containing stainless steel in industrial application, since its share consitute only 30 %, 0.7 is chosen</t>
  </si>
  <si>
    <t>With this judgement 0.7 as a choice seems reasonable</t>
  </si>
  <si>
    <t>In some cases, replacing cobalt with other materials may lead to lower product performance. Potential substitutes for cobalt include different materials like barium or strontium ferrites, neodymium-iron-boron, or nickel-iron alloys in magnets, cerium, iron, lead, manganese, or vanadium in paints, cobalt-iron-copper or iron-copper in diamond tools, copper-iron-manganese for curing unsaturated polyester resins, iron, iron-cobalt-nickel, nickel, cermets, or ceramics in cutting and wear-resistant materials, iron-phosphorous, manganese, nickel-cobalt-aluminum, or nickel-cobalt-manganese in lithium-ion batteries, nickel-based alloys or ceramics in jet engines, nickel in petroleum catalysts, and rhodium in hydroformylation catalysts.</t>
  </si>
  <si>
    <t>Substitutes may be an option for various uses, but they typically have lower efficacy.</t>
  </si>
  <si>
    <t xml:space="preserve">Austenitic grades of stainless steel are being replaced with low-nickel, duplex, or ultrahigh-chromium stainless steels in construction. Nickel-free specialty steels and titanium alloys are alternatives to nickel-based materials in corrosive chemical environments. In certain applications, lithium-ion batteries can replace nickel metal hydride batteries.
</t>
  </si>
  <si>
    <t xml:space="preserve">Beryllium is expensive but used in important applications due to its unique properties. Cheaper materials such as aluminum, graphite, steel, titanium, and composites may be used instead in some cases. Copper alloys and phosphor bronze can be used instead of beryllium-copper but may decrease performance. Aluminum nitride or boron nitride can substitute for beryllium oxide.
</t>
  </si>
  <si>
    <t xml:space="preserve">Silicon is commonly used instead of selenium in low- and medium-voltage rectifiers. Newer organic pigments can replace cadmium sulfoselenide pigments. Other substitutes for selenium include cerium oxide, tellurium, bismuth, and lead in various alloys and brasses. Sulfur dioxide can replace selenium dioxide in the production of electrolytic manganese metal, but it is less energy-efficient. Newer copiers and printers use organic photoreceptors instead of selenium-tellurium photoreceptors. Amorphous silicon and cadmium telluride are competitors with CIGS in thin-film photovoltaic solar cells.
</t>
  </si>
  <si>
    <t xml:space="preserve">Other alloying elements can replace vanadium in some types of steel, including manganese, molybdenum, niobium, titanium, and tungsten. Platinum and nickel can also substitute vanadium in certain chemical processes. However, there are currently no viable alternatives to vanadium for use in aerospace titanium alloys, although it is only used in minor capacities.
</t>
  </si>
  <si>
    <t>Alumina, chromite, and silica can replace magnesia in certain refractory uses.</t>
  </si>
  <si>
    <t xml:space="preserve">Manganese has essential uses and no suitable replacement.
</t>
  </si>
  <si>
    <t xml:space="preserve">Substitutable in mayor applications according to USGS and Graedel, but in industry performance decrease </t>
  </si>
  <si>
    <t>Replaceable in all applications</t>
  </si>
  <si>
    <t>Replacable in some applications with partially poor performance</t>
  </si>
  <si>
    <t>Because of this statement from USGS 1 seems adequate, although the judgement of Graedel towards this is different. Graedel et al assume, that e.g. in construction molybdenum or aluminium can be adequate substitutes. Therefore 0,7-1 is chosen</t>
  </si>
  <si>
    <t>Data from Graedel as substitutes are all judged as "adequate"  therefore 0.5 to 0.7 is chosen</t>
  </si>
  <si>
    <t>For use in agriculture there are no substitutes. There was no indication that end-use patterns have changed significantly. Data from Graedel for end use was from 2002 though. More up-to date date could be obtained by Roskill</t>
  </si>
  <si>
    <t>Natural gas can be substituted with other fossil fuels or energy sources (nuclear or renewable); additionally methane can be produced in power to gas processes. Coal and oil can also be used to produce "sythetic methane". All these come at an increased price or at an increased environmental burden(depends on the gas' sourcing)</t>
  </si>
  <si>
    <t xml:space="preserve">Substitutes are available, but less efficient therefore 0.7 is chosen </t>
  </si>
  <si>
    <t>Fuel cells (hydrogen based), and electric vehicles, nuclear and renewable energy source, other fossil fuels are substitute for oil. Come at an maybe significantly increased price</t>
  </si>
  <si>
    <t>Roskill market report from 2013 claims, that IC will stay major use for gallium, is thus declining, next to LED no major other use is listed in the preview; since substitutes exist, with slightly decreased performance - 0.5</t>
  </si>
  <si>
    <t>According to zinc and lead accociation 50% of zinc is used for galvanizing and 34 % for brass bronze and alloying; graedel judge all these substitutes to be good, therefore 0.5 is chosen</t>
  </si>
  <si>
    <t>According to international tin organisation 47% of tin is used for solder, 17 for chem 14 % for tinplate, 8 % for batteies, 5 % for alloys and 9 % for other uses, all these uses still have good or adequate substitutes, solder has a good substitute</t>
  </si>
  <si>
    <t>There seems to be subsitutes for all uses, but at higher price or decreased performance, therefore 0.5 was chosen</t>
  </si>
  <si>
    <t>Since the data and information are contradictionary, 0.5-0.7 is chosen (depending on whether ther exist efficient substitutes for fiber optic systems</t>
  </si>
  <si>
    <t>Mo substitute for autocatalist in diesel, also varous other applications are only poorly substitutable (like in glas manufacturing and petrolium refining); proposed value is 0.7-1, since there is no substitution in diesel catalist converters, which represents the major application(but decreasing in most parts of the worldfrom USGS mineral yearbook)</t>
  </si>
  <si>
    <t>Main use of lead is in lead acid batteries (80 % according to Graedel); for the mayor use there is no substitute! For some minor uses there are some substitutes; their source for this data stays the same, but no info is provided how the data is sourced</t>
  </si>
  <si>
    <t>Graedel judged cemeted carbides to be the largestdemand (verified by Roskill 2016 hyperlink) and "Steels and alloys continued to be the second largest end use in 2016, primarily in high speed steels and other tool steels." since Graedel judged tthe sutitutes for cemented carbide to be adequate and for all alloys to be good the resulting value is 0.5-0.7</t>
  </si>
  <si>
    <t>Mayor applications are super alloys and no substitutes exist</t>
  </si>
  <si>
    <t>Since the mayor use is only substitutable with performance deccrease 0.7 is chosen(in line with Graedels judgement of substitutes as adequate)</t>
  </si>
  <si>
    <t>Since USGS reports decreased effciency of substitute, but Graedel claim that substitute for tantalum capacitors is "good"; therefore 0.3-0.5 is chosen</t>
  </si>
  <si>
    <t>Main application is ITO, Graedel claim substitution to be adequate, therefore 0.7 is chosen</t>
  </si>
  <si>
    <t>Since no global data is available in USGS and Graedel has not assessed silicon, data quality is low. Together with the other paper, the silicon is given a 0.7</t>
  </si>
  <si>
    <t>Values from Graedel are from 2006, but no up to date data for global production is available. As a "placeholder" 0.5 was chosen as a value, since it is between the scarce and Graedel value</t>
  </si>
  <si>
    <t>For batteries the substitute with NiMH batteries is judged to be adequate, since for ceramics the substitute is judged exemplary by Graedel et al. Because batteries are the main application 0.7 is chosen</t>
  </si>
  <si>
    <t>Platinum is named as the substitute for main application (catalytic converters) since it is more expesive than palladium (in mineral yearbook USGS average price delta was~ 300$ per ounce), 0.7 is chosen</t>
  </si>
  <si>
    <t>Graedel judge substitutability with talc as adequate, wich is the main application, 0.7 is chosen</t>
  </si>
  <si>
    <t>Is usage in blast funace main application of coking coal? For energy uses (steam coal) it is well substitutable(also at increased costs, or lower efficiency), but for steel making there is currently no good substitute</t>
  </si>
  <si>
    <t>Since flame retardants are main application (according to graedel) and performance is only adequate 0.7 is chosen also current version of roskill market survey conformst, that flame retardents and lead acid batteries are main use (constitute 84 % of antimony use together)</t>
  </si>
  <si>
    <t>Main uses of zirconium stayed the same as in the Graedel paper. Since substitutes performance is only adequate not good, 0.7 was chosen</t>
  </si>
  <si>
    <t>Quiet clear: substituts have reduced the performance</t>
  </si>
  <si>
    <t>Because ferro niobium is claimed to be the main application and ist performance is reduced or price increases with substitution 0.7 is chosen as value, even though Graedel claim the substitutability with vanadium to be good</t>
  </si>
  <si>
    <t>I would vote for 0.5, because of new applications for which we don't have data by Graedel and USGS states that substitutes are generally less efficient</t>
  </si>
  <si>
    <t>We assume the values stayed the same compared to 2009 (data from Graedl study used) maybe adjust value if data for current use available?</t>
  </si>
  <si>
    <t>Graedel judges nearly all substitutes for copper to have poor performance (like in electrical equipment and electronics, as well as transport). Therefore 0.7 seems to be an adequant choice</t>
  </si>
  <si>
    <t>Graedel used data from world silver survey from 2011, I compared with data from 2018, data is not very different, therefore the Graedel value was chosen, even though copper is judged to be a poor substitue for silver in electronics! Maybe 0.7 can be used as well since 1. silver is not well substitutable in electronics and 2. is not well substitutable in " other applications"</t>
  </si>
  <si>
    <t>Graedel et al use values from 2011 for application shares(62 % jewlery, 23 % medallions and bars, PCB 8 %, dental fillings 2%, corrosion resistant chemicals in processe 5%) the CPM gold yearbook 2018 is out, but we donot have access to it. Maybe use in PCB has risen and substiutability is only adequate</t>
  </si>
  <si>
    <t>light rare earths: 0.67, heavy rare earths 0.77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</si>
</sst>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 _€_-;\-* #,##0.00\ _€_-;_-* &quot;-&quot;??\ _€_-;_-@_-"/>
  </numFmts>
  <fonts count="4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8"/>
      <name val="Times New Roman"/>
      <family val="1"/>
    </font>
    <font>
      <i/>
      <sz val="10"/>
      <name val="Helv"/>
    </font>
    <font>
      <b/>
      <sz val="10"/>
      <color rgb="FF3F3F3F"/>
      <name val="Arial"/>
      <family val="2"/>
    </font>
    <font>
      <sz val="10"/>
      <color indexed="8"/>
      <name val="Arial"/>
      <family val="2"/>
    </font>
    <font>
      <b/>
      <sz val="10"/>
      <color theme="1"/>
      <name val="Arial"/>
      <family val="2"/>
    </font>
    <font>
      <sz val="10"/>
      <color rgb="FFFF0000"/>
      <name val="Arial"/>
      <family val="2"/>
    </font>
    <font>
      <u/>
      <sz val="11"/>
      <color theme="10"/>
      <name val="Calibri"/>
      <family val="2"/>
      <scheme val="minor"/>
    </font>
    <font>
      <b/>
      <sz val="10"/>
      <color theme="1"/>
      <name val="Times New Roman"/>
      <family val="1"/>
    </font>
    <font>
      <sz val="10"/>
      <color theme="1"/>
      <name val="Times New Roman"/>
      <family val="1"/>
    </font>
    <font>
      <sz val="10"/>
      <color rgb="FF000000"/>
      <name val="Times New Roman"/>
      <family val="1"/>
    </font>
    <font>
      <vertAlign val="superscript"/>
      <sz val="10"/>
      <color theme="1"/>
      <name val="Times New Roman"/>
      <family val="1"/>
    </font>
    <font>
      <i/>
      <vertAlign val="subscript"/>
      <sz val="10"/>
      <color theme="1"/>
      <name val="Times New Roman"/>
      <family val="1"/>
    </font>
    <font>
      <sz val="10"/>
      <color rgb="FF000000"/>
      <name val="SimSun"/>
    </font>
    <font>
      <sz val="14"/>
      <color theme="1"/>
      <name val="Calibri"/>
      <family val="2"/>
      <scheme val="minor"/>
    </font>
    <font>
      <b/>
      <sz val="14"/>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rgb="FFE0E0E0"/>
        <bgColor indexed="64"/>
      </patternFill>
    </fill>
    <fill>
      <patternFill patternType="solid">
        <fgColor theme="7" tint="0.79998168889431442"/>
        <bgColor indexed="64"/>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
      <left style="thin">
        <color indexed="22"/>
      </left>
      <right style="thin">
        <color indexed="22"/>
      </right>
      <top style="thin">
        <color indexed="22"/>
      </top>
      <bottom style="thin">
        <color indexed="22"/>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000000"/>
      </left>
      <right style="medium">
        <color indexed="64"/>
      </right>
      <top/>
      <bottom style="medium">
        <color rgb="FF000000"/>
      </bottom>
      <diagonal/>
    </border>
    <border>
      <left style="medium">
        <color indexed="64"/>
      </left>
      <right style="medium">
        <color indexed="64"/>
      </right>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s>
  <cellStyleXfs count="10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10" borderId="0" applyNumberFormat="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22"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19" fillId="11" borderId="0" applyNumberFormat="0" applyBorder="0" applyAlignment="0" applyProtection="0"/>
    <xf numFmtId="0" fontId="19" fillId="15" borderId="0" applyNumberFormat="0" applyBorder="0" applyAlignment="0" applyProtection="0"/>
    <xf numFmtId="0" fontId="19" fillId="19" borderId="0" applyNumberFormat="0" applyBorder="0" applyAlignment="0" applyProtection="0"/>
    <xf numFmtId="0" fontId="19" fillId="23" borderId="0" applyNumberFormat="0" applyBorder="0" applyAlignment="0" applyProtection="0"/>
    <xf numFmtId="0" fontId="19" fillId="27" borderId="0" applyNumberFormat="0" applyBorder="0" applyAlignment="0" applyProtection="0"/>
    <xf numFmtId="0" fontId="19" fillId="31" borderId="0" applyNumberFormat="0" applyBorder="0" applyAlignment="0" applyProtection="0"/>
    <xf numFmtId="0" fontId="20" fillId="12" borderId="0" applyNumberFormat="0" applyBorder="0" applyAlignment="0" applyProtection="0"/>
    <xf numFmtId="0" fontId="20" fillId="16" borderId="0" applyNumberFormat="0" applyBorder="0" applyAlignment="0" applyProtection="0"/>
    <xf numFmtId="0" fontId="20" fillId="20" borderId="0" applyNumberFormat="0" applyBorder="0" applyAlignment="0" applyProtection="0"/>
    <xf numFmtId="0" fontId="20" fillId="24" borderId="0" applyNumberFormat="0" applyBorder="0" applyAlignment="0" applyProtection="0"/>
    <xf numFmtId="0" fontId="20" fillId="28" borderId="0" applyNumberFormat="0" applyBorder="0" applyAlignment="0" applyProtection="0"/>
    <xf numFmtId="0" fontId="20" fillId="32" borderId="0" applyNumberFormat="0" applyBorder="0" applyAlignment="0" applyProtection="0"/>
    <xf numFmtId="0" fontId="20" fillId="9" borderId="0" applyNumberFormat="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1" fillId="3" borderId="0" applyNumberFormat="0" applyBorder="0" applyAlignment="0" applyProtection="0"/>
    <xf numFmtId="0" fontId="22" fillId="6" borderId="4" applyNumberFormat="0" applyAlignment="0" applyProtection="0"/>
    <xf numFmtId="0" fontId="23" fillId="7" borderId="7" applyNumberFormat="0" applyAlignment="0" applyProtection="0"/>
    <xf numFmtId="43" fontId="18" fillId="0" borderId="0" applyFont="0" applyFill="0" applyBorder="0" applyAlignment="0" applyProtection="0"/>
    <xf numFmtId="0" fontId="24" fillId="0" borderId="0" applyNumberFormat="0" applyFill="0" applyBorder="0" applyAlignment="0" applyProtection="0"/>
    <xf numFmtId="0" fontId="25" fillId="2" borderId="0" applyNumberFormat="0" applyBorder="0" applyAlignment="0" applyProtection="0"/>
    <xf numFmtId="0" fontId="26" fillId="0" borderId="1" applyNumberFormat="0" applyFill="0" applyAlignment="0" applyProtection="0"/>
    <xf numFmtId="0" fontId="27" fillId="0" borderId="2" applyNumberFormat="0" applyFill="0" applyAlignment="0" applyProtection="0"/>
    <xf numFmtId="0" fontId="28" fillId="0" borderId="3" applyNumberFormat="0" applyFill="0" applyAlignment="0" applyProtection="0"/>
    <xf numFmtId="0" fontId="28" fillId="0" borderId="0" applyNumberFormat="0" applyFill="0" applyBorder="0" applyAlignment="0" applyProtection="0"/>
    <xf numFmtId="0" fontId="29" fillId="5" borderId="4" applyNumberFormat="0" applyAlignment="0" applyProtection="0"/>
    <xf numFmtId="164" fontId="1" fillId="0" borderId="0" applyFont="0" applyFill="0" applyBorder="0" applyAlignment="0" applyProtection="0"/>
    <xf numFmtId="0" fontId="30" fillId="0" borderId="6" applyNumberFormat="0" applyFill="0" applyAlignment="0" applyProtection="0"/>
    <xf numFmtId="0" fontId="31" fillId="4" borderId="0" applyNumberFormat="0" applyBorder="0" applyAlignment="0" applyProtection="0"/>
    <xf numFmtId="0" fontId="32" fillId="0" borderId="0">
      <alignment horizontal="left"/>
    </xf>
    <xf numFmtId="0" fontId="18" fillId="0" borderId="0"/>
    <xf numFmtId="0" fontId="18" fillId="0" borderId="0"/>
    <xf numFmtId="0" fontId="19" fillId="0" borderId="0"/>
    <xf numFmtId="0" fontId="19" fillId="0" borderId="0"/>
    <xf numFmtId="0" fontId="19" fillId="0" borderId="0"/>
    <xf numFmtId="0" fontId="18" fillId="33" borderId="11" applyNumberFormat="0" applyFont="0" applyAlignment="0" applyProtection="0"/>
    <xf numFmtId="0" fontId="19" fillId="8" borderId="8" applyNumberFormat="0" applyFont="0" applyAlignment="0" applyProtection="0"/>
    <xf numFmtId="0" fontId="33" fillId="0" borderId="10"/>
    <xf numFmtId="0" fontId="34" fillId="6" borderId="5" applyNumberFormat="0" applyAlignment="0" applyProtection="0"/>
    <xf numFmtId="9" fontId="35" fillId="0" borderId="0" applyFont="0" applyFill="0" applyBorder="0" applyAlignment="0" applyProtection="0"/>
    <xf numFmtId="9" fontId="19" fillId="0" borderId="0" applyFont="0" applyFill="0" applyBorder="0" applyAlignment="0" applyProtection="0"/>
    <xf numFmtId="0" fontId="18" fillId="0" borderId="0"/>
    <xf numFmtId="0" fontId="18" fillId="0" borderId="0"/>
    <xf numFmtId="0" fontId="18" fillId="0" borderId="0"/>
    <xf numFmtId="0" fontId="1" fillId="0" borderId="0"/>
    <xf numFmtId="0" fontId="2" fillId="0" borderId="0" applyNumberFormat="0" applyFill="0" applyBorder="0" applyAlignment="0" applyProtection="0"/>
    <xf numFmtId="0" fontId="36" fillId="0" borderId="9" applyNumberFormat="0" applyFill="0" applyAlignment="0" applyProtection="0"/>
    <xf numFmtId="0" fontId="37" fillId="0" borderId="0" applyNumberFormat="0" applyFill="0" applyBorder="0" applyAlignment="0" applyProtection="0"/>
    <xf numFmtId="0" fontId="13" fillId="7" borderId="7" applyNumberFormat="0" applyAlignment="0" applyProtection="0"/>
    <xf numFmtId="0" fontId="18" fillId="0" borderId="0"/>
    <xf numFmtId="0" fontId="38" fillId="0" borderId="0" applyNumberFormat="0" applyFill="0" applyBorder="0" applyAlignment="0" applyProtection="0"/>
  </cellStyleXfs>
  <cellXfs count="136">
    <xf numFmtId="0" fontId="0" fillId="0" borderId="0" xfId="0"/>
    <xf numFmtId="2" fontId="0" fillId="0" borderId="0" xfId="0" applyNumberFormat="1"/>
    <xf numFmtId="0" fontId="0" fillId="0" borderId="0" xfId="0" applyAlignment="1">
      <alignment wrapText="1"/>
    </xf>
    <xf numFmtId="2" fontId="0" fillId="0" borderId="0" xfId="0" applyNumberFormat="1" applyAlignment="1">
      <alignment vertical="top"/>
    </xf>
    <xf numFmtId="0" fontId="0" fillId="0" borderId="0" xfId="0" applyAlignment="1">
      <alignment vertical="top" wrapText="1"/>
    </xf>
    <xf numFmtId="0" fontId="39" fillId="0" borderId="12" xfId="0" applyFont="1" applyBorder="1" applyAlignment="1">
      <alignment horizontal="center" vertical="center" wrapText="1"/>
    </xf>
    <xf numFmtId="0" fontId="39" fillId="0" borderId="13" xfId="0" applyFont="1" applyBorder="1" applyAlignment="1">
      <alignment horizontal="center" vertical="center" wrapText="1"/>
    </xf>
    <xf numFmtId="0" fontId="40" fillId="38" borderId="17" xfId="0" applyFont="1" applyFill="1" applyBorder="1" applyAlignment="1">
      <alignment vertical="center" wrapText="1"/>
    </xf>
    <xf numFmtId="0" fontId="40" fillId="38" borderId="16" xfId="0" applyFont="1" applyFill="1" applyBorder="1" applyAlignment="1">
      <alignment vertical="center" wrapText="1"/>
    </xf>
    <xf numFmtId="0" fontId="40" fillId="0" borderId="17" xfId="0" applyFont="1" applyBorder="1" applyAlignment="1">
      <alignment vertical="center" wrapText="1"/>
    </xf>
    <xf numFmtId="0" fontId="40" fillId="0" borderId="16" xfId="0" applyFont="1" applyBorder="1" applyAlignment="1">
      <alignment vertical="center" wrapText="1"/>
    </xf>
    <xf numFmtId="0" fontId="42" fillId="0" borderId="16" xfId="0" applyFont="1" applyBorder="1" applyAlignment="1">
      <alignment vertical="center" wrapText="1"/>
    </xf>
    <xf numFmtId="0" fontId="41" fillId="38" borderId="16" xfId="0" applyFont="1" applyFill="1" applyBorder="1" applyAlignment="1">
      <alignment vertical="center" wrapText="1"/>
    </xf>
    <xf numFmtId="0" fontId="41" fillId="0" borderId="16" xfId="0" applyFont="1" applyBorder="1" applyAlignment="1">
      <alignment vertical="center" wrapText="1"/>
    </xf>
    <xf numFmtId="0" fontId="40" fillId="0" borderId="14" xfId="0" applyFont="1" applyBorder="1" applyAlignment="1">
      <alignment vertical="center" wrapText="1"/>
    </xf>
    <xf numFmtId="0" fontId="40" fillId="38" borderId="14" xfId="0" applyFont="1" applyFill="1" applyBorder="1" applyAlignment="1">
      <alignment vertical="center" wrapText="1"/>
    </xf>
    <xf numFmtId="9" fontId="40" fillId="0" borderId="16" xfId="0" applyNumberFormat="1" applyFont="1" applyBorder="1" applyAlignment="1">
      <alignment vertical="center" wrapText="1"/>
    </xf>
    <xf numFmtId="9" fontId="40" fillId="38" borderId="16" xfId="0" applyNumberFormat="1" applyFont="1" applyFill="1" applyBorder="1" applyAlignment="1">
      <alignment vertical="center" wrapText="1"/>
    </xf>
    <xf numFmtId="0" fontId="0" fillId="0" borderId="0" xfId="0" applyAlignment="1">
      <alignment horizontal="right"/>
    </xf>
    <xf numFmtId="0" fontId="16" fillId="0" borderId="0" xfId="0" applyFont="1"/>
    <xf numFmtId="0" fontId="40" fillId="0" borderId="18" xfId="0" applyFont="1" applyBorder="1" applyAlignment="1">
      <alignment vertical="center" wrapText="1"/>
    </xf>
    <xf numFmtId="0" fontId="40" fillId="0" borderId="14" xfId="0" applyFont="1" applyBorder="1" applyAlignment="1">
      <alignment vertical="center" wrapText="1"/>
    </xf>
    <xf numFmtId="0" fontId="45" fillId="0" borderId="0" xfId="0" applyFont="1"/>
    <xf numFmtId="0" fontId="40" fillId="38" borderId="16" xfId="0" applyFont="1" applyFill="1" applyBorder="1" applyAlignment="1">
      <alignment vertical="center"/>
    </xf>
    <xf numFmtId="9" fontId="40" fillId="0" borderId="22" xfId="0" applyNumberFormat="1" applyFont="1" applyBorder="1" applyAlignment="1">
      <alignment vertical="center" wrapText="1"/>
    </xf>
    <xf numFmtId="9" fontId="40" fillId="0" borderId="23" xfId="0" applyNumberFormat="1" applyFont="1" applyBorder="1" applyAlignment="1">
      <alignment vertical="center" wrapText="1"/>
    </xf>
    <xf numFmtId="0" fontId="40" fillId="0" borderId="24" xfId="0" applyFont="1" applyBorder="1" applyAlignment="1">
      <alignment vertical="center" wrapText="1"/>
    </xf>
    <xf numFmtId="0" fontId="0" fillId="0" borderId="21" xfId="0" applyBorder="1"/>
    <xf numFmtId="0" fontId="38" fillId="0" borderId="0" xfId="101" applyFill="1" applyBorder="1" applyAlignment="1">
      <alignment vertical="center" wrapText="1"/>
    </xf>
    <xf numFmtId="0" fontId="0" fillId="0" borderId="0" xfId="0" applyBorder="1"/>
    <xf numFmtId="0" fontId="40" fillId="0" borderId="0" xfId="0" applyFont="1" applyFill="1" applyBorder="1" applyAlignment="1">
      <alignment vertical="center" wrapText="1"/>
    </xf>
    <xf numFmtId="0" fontId="0" fillId="0" borderId="0" xfId="0" applyAlignment="1">
      <alignment horizontal="left" vertical="center"/>
    </xf>
    <xf numFmtId="2" fontId="0" fillId="35" borderId="0" xfId="0" applyNumberFormat="1" applyFill="1" applyAlignment="1">
      <alignment horizontal="left" vertical="center" wrapText="1"/>
    </xf>
    <xf numFmtId="2" fontId="0" fillId="0" borderId="0" xfId="0" applyNumberFormat="1" applyAlignment="1">
      <alignment horizontal="left" vertical="center" wrapText="1"/>
    </xf>
    <xf numFmtId="2" fontId="0" fillId="34" borderId="0" xfId="0" applyNumberFormat="1" applyFill="1" applyAlignment="1">
      <alignment horizontal="left" vertical="center" wrapText="1"/>
    </xf>
    <xf numFmtId="0" fontId="0" fillId="36" borderId="0" xfId="0" applyFill="1" applyAlignment="1">
      <alignment horizontal="left" vertical="center"/>
    </xf>
    <xf numFmtId="0" fontId="0" fillId="0" borderId="0" xfId="0" applyAlignment="1">
      <alignment horizontal="left" vertical="center" wrapText="1"/>
    </xf>
    <xf numFmtId="2" fontId="0" fillId="0" borderId="0" xfId="0" applyNumberFormat="1" applyAlignment="1">
      <alignment horizontal="left" vertical="center"/>
    </xf>
    <xf numFmtId="2" fontId="0" fillId="0" borderId="0" xfId="0" applyNumberFormat="1" applyFill="1" applyAlignment="1">
      <alignment horizontal="left" vertical="center" wrapText="1"/>
    </xf>
    <xf numFmtId="2" fontId="0" fillId="36" borderId="0" xfId="0" applyNumberFormat="1" applyFill="1" applyAlignment="1">
      <alignment horizontal="left" vertical="center" wrapText="1"/>
    </xf>
    <xf numFmtId="0" fontId="0" fillId="35" borderId="0" xfId="0" applyFill="1" applyAlignment="1">
      <alignment horizontal="left" vertical="center" wrapText="1"/>
    </xf>
    <xf numFmtId="0" fontId="0" fillId="36" borderId="0" xfId="0" applyFill="1" applyAlignment="1">
      <alignment horizontal="left" vertical="center" wrapText="1"/>
    </xf>
    <xf numFmtId="0" fontId="0" fillId="34" borderId="0" xfId="0" applyFill="1" applyAlignment="1">
      <alignment horizontal="left" vertical="center"/>
    </xf>
    <xf numFmtId="0" fontId="0" fillId="37" borderId="0" xfId="0" applyFill="1" applyAlignment="1">
      <alignment horizontal="left" vertical="center"/>
    </xf>
    <xf numFmtId="0" fontId="0" fillId="35" borderId="0" xfId="0" applyFill="1" applyAlignment="1">
      <alignment horizontal="left" vertical="center"/>
    </xf>
    <xf numFmtId="0" fontId="0" fillId="39" borderId="19" xfId="0" applyFill="1" applyBorder="1" applyAlignment="1">
      <alignment horizontal="left" vertical="center" wrapText="1"/>
    </xf>
    <xf numFmtId="0" fontId="0" fillId="39" borderId="19" xfId="0" applyFill="1" applyBorder="1" applyAlignment="1">
      <alignment horizontal="left" vertical="center"/>
    </xf>
    <xf numFmtId="0" fontId="16" fillId="0" borderId="0" xfId="0" applyFont="1" applyAlignment="1">
      <alignment horizontal="left" vertical="center"/>
    </xf>
    <xf numFmtId="0" fontId="16" fillId="0" borderId="0" xfId="0" applyFont="1" applyFill="1" applyBorder="1" applyAlignment="1">
      <alignment horizontal="left" vertical="center" wrapText="1"/>
    </xf>
    <xf numFmtId="0" fontId="0" fillId="39" borderId="25" xfId="0" applyFill="1" applyBorder="1" applyAlignment="1">
      <alignment horizontal="left" vertical="center"/>
    </xf>
    <xf numFmtId="0" fontId="0" fillId="0" borderId="0" xfId="0" applyFill="1" applyBorder="1" applyAlignment="1">
      <alignment horizontal="left" vertical="center"/>
    </xf>
    <xf numFmtId="0" fontId="0" fillId="0" borderId="0" xfId="0" applyFill="1" applyBorder="1"/>
    <xf numFmtId="0" fontId="0" fillId="0" borderId="0" xfId="0" applyAlignment="1">
      <alignment horizontal="left"/>
    </xf>
    <xf numFmtId="0" fontId="40" fillId="0" borderId="18" xfId="0" applyFont="1" applyBorder="1" applyAlignment="1">
      <alignment vertical="center" wrapText="1"/>
    </xf>
    <xf numFmtId="0" fontId="40" fillId="0" borderId="14" xfId="0" applyFont="1" applyBorder="1" applyAlignment="1">
      <alignment vertical="center" wrapText="1"/>
    </xf>
    <xf numFmtId="0" fontId="40" fillId="0" borderId="18" xfId="0" applyFont="1" applyBorder="1" applyAlignment="1">
      <alignment horizontal="left" vertical="center" wrapText="1"/>
    </xf>
    <xf numFmtId="0" fontId="40" fillId="0" borderId="15" xfId="0" applyFont="1" applyBorder="1" applyAlignment="1">
      <alignment horizontal="left" vertical="center" wrapText="1"/>
    </xf>
    <xf numFmtId="0" fontId="40" fillId="0" borderId="14" xfId="0" applyFont="1" applyBorder="1" applyAlignment="1">
      <alignment horizontal="left" vertical="center" wrapText="1"/>
    </xf>
    <xf numFmtId="0" fontId="40" fillId="38" borderId="18" xfId="0" applyFont="1" applyFill="1" applyBorder="1" applyAlignment="1">
      <alignment vertical="center" wrapText="1"/>
    </xf>
    <xf numFmtId="0" fontId="40" fillId="38" borderId="14" xfId="0" applyFont="1" applyFill="1" applyBorder="1" applyAlignment="1">
      <alignment vertical="center" wrapText="1"/>
    </xf>
    <xf numFmtId="0" fontId="40" fillId="38" borderId="15" xfId="0" applyFont="1" applyFill="1" applyBorder="1" applyAlignment="1">
      <alignment vertical="center" wrapText="1"/>
    </xf>
    <xf numFmtId="9" fontId="40" fillId="0" borderId="18" xfId="0" applyNumberFormat="1" applyFont="1" applyBorder="1" applyAlignment="1">
      <alignment vertical="center" wrapText="1"/>
    </xf>
    <xf numFmtId="9" fontId="40" fillId="0" borderId="14" xfId="0" applyNumberFormat="1" applyFont="1" applyBorder="1" applyAlignment="1">
      <alignment vertical="center" wrapText="1"/>
    </xf>
    <xf numFmtId="0" fontId="40" fillId="0" borderId="15" xfId="0" applyFont="1" applyBorder="1" applyAlignment="1">
      <alignment vertical="center" wrapText="1"/>
    </xf>
    <xf numFmtId="0" fontId="42" fillId="38" borderId="18" xfId="0" applyFont="1" applyFill="1" applyBorder="1" applyAlignment="1">
      <alignment vertical="center" wrapText="1"/>
    </xf>
    <xf numFmtId="0" fontId="42" fillId="38" borderId="14" xfId="0" applyFont="1" applyFill="1" applyBorder="1" applyAlignment="1">
      <alignment vertical="center" wrapText="1"/>
    </xf>
    <xf numFmtId="0" fontId="41" fillId="38" borderId="18" xfId="0" applyFont="1" applyFill="1" applyBorder="1" applyAlignment="1">
      <alignment vertical="center" wrapText="1"/>
    </xf>
    <xf numFmtId="0" fontId="41" fillId="38" borderId="14" xfId="0" applyFont="1" applyFill="1" applyBorder="1" applyAlignment="1">
      <alignment vertical="center" wrapText="1"/>
    </xf>
    <xf numFmtId="0" fontId="41" fillId="0" borderId="18" xfId="0" applyFont="1" applyBorder="1" applyAlignment="1">
      <alignment vertical="center" wrapText="1"/>
    </xf>
    <xf numFmtId="0" fontId="41" fillId="0" borderId="14" xfId="0" applyFont="1" applyBorder="1" applyAlignment="1">
      <alignment vertical="center" wrapText="1"/>
    </xf>
    <xf numFmtId="0" fontId="41" fillId="38" borderId="15" xfId="0" applyFont="1" applyFill="1" applyBorder="1" applyAlignment="1">
      <alignment vertical="center" wrapText="1"/>
    </xf>
    <xf numFmtId="0" fontId="41" fillId="0" borderId="15" xfId="0" applyFont="1" applyBorder="1" applyAlignment="1">
      <alignment vertical="center" wrapText="1"/>
    </xf>
    <xf numFmtId="0" fontId="16" fillId="0" borderId="20" xfId="0" applyFont="1" applyBorder="1" applyAlignment="1">
      <alignment horizontal="left" vertical="center"/>
    </xf>
    <xf numFmtId="2"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2" fontId="0" fillId="0" borderId="0" xfId="0" applyNumberFormat="1" applyFill="1" applyAlignment="1">
      <alignment horizontal="left" vertical="top" wrapText="1"/>
    </xf>
    <xf numFmtId="2" fontId="0" fillId="0" borderId="0" xfId="0" applyNumberFormat="1" applyAlignment="1">
      <alignment horizontal="left" vertical="top"/>
    </xf>
    <xf numFmtId="2" fontId="38" fillId="0" borderId="0" xfId="101" applyNumberFormat="1" applyAlignment="1">
      <alignment horizontal="left" vertical="top" wrapText="1"/>
    </xf>
    <xf numFmtId="2" fontId="0" fillId="34" borderId="0" xfId="0" applyNumberFormat="1" applyFill="1" applyAlignment="1">
      <alignment horizontal="left" vertical="top" wrapText="1"/>
    </xf>
    <xf numFmtId="2" fontId="0" fillId="36" borderId="0" xfId="0" applyNumberFormat="1" applyFill="1" applyAlignment="1">
      <alignment horizontal="left" vertical="top" wrapText="1"/>
    </xf>
    <xf numFmtId="2" fontId="0" fillId="35" borderId="0" xfId="0" applyNumberFormat="1" applyFill="1" applyAlignment="1">
      <alignment horizontal="left" vertical="top" wrapText="1"/>
    </xf>
    <xf numFmtId="2" fontId="0" fillId="0" borderId="0" xfId="101" applyNumberFormat="1" applyFont="1" applyAlignment="1">
      <alignment horizontal="left" vertical="top" wrapText="1"/>
    </xf>
    <xf numFmtId="0" fontId="0" fillId="35" borderId="0" xfId="0" applyFill="1" applyAlignment="1">
      <alignment horizontal="left" vertical="top" wrapText="1"/>
    </xf>
    <xf numFmtId="0" fontId="0" fillId="36" borderId="0" xfId="0" applyFill="1" applyAlignment="1">
      <alignment horizontal="left" vertical="top" wrapText="1"/>
    </xf>
    <xf numFmtId="0" fontId="38" fillId="0" borderId="0" xfId="101" applyAlignment="1">
      <alignment horizontal="left" vertical="top" wrapText="1"/>
    </xf>
    <xf numFmtId="0" fontId="0" fillId="0" borderId="0" xfId="0" applyFill="1"/>
    <xf numFmtId="0" fontId="0" fillId="0" borderId="0" xfId="0" applyFill="1" applyAlignment="1">
      <alignment wrapText="1"/>
    </xf>
    <xf numFmtId="0" fontId="0" fillId="0" borderId="0" xfId="0" applyFill="1" applyAlignment="1">
      <alignment horizontal="left" vertical="top" wrapText="1"/>
    </xf>
    <xf numFmtId="2" fontId="16" fillId="0" borderId="0" xfId="0" applyNumberFormat="1" applyFont="1" applyAlignment="1">
      <alignment wrapText="1"/>
    </xf>
    <xf numFmtId="0" fontId="45" fillId="0" borderId="0" xfId="0" applyFont="1" applyBorder="1" applyAlignment="1">
      <alignment horizontal="left"/>
    </xf>
    <xf numFmtId="0" fontId="45" fillId="0" borderId="0" xfId="0" applyFont="1" applyBorder="1" applyAlignment="1">
      <alignment horizontal="left" wrapText="1"/>
    </xf>
    <xf numFmtId="0" fontId="45" fillId="0" borderId="31" xfId="0" applyFont="1" applyBorder="1" applyAlignment="1">
      <alignment horizontal="left"/>
    </xf>
    <xf numFmtId="0" fontId="45" fillId="0" borderId="31" xfId="0" applyFont="1" applyBorder="1" applyAlignment="1">
      <alignment horizontal="left" wrapText="1"/>
    </xf>
    <xf numFmtId="0" fontId="45" fillId="0" borderId="33" xfId="0" applyFont="1" applyBorder="1" applyAlignment="1">
      <alignment horizontal="left" wrapText="1"/>
    </xf>
    <xf numFmtId="0" fontId="45" fillId="0" borderId="34" xfId="0" applyFont="1" applyBorder="1" applyAlignment="1">
      <alignment horizontal="left" wrapText="1"/>
    </xf>
    <xf numFmtId="0" fontId="46" fillId="0" borderId="28" xfId="0" applyFont="1" applyBorder="1" applyAlignment="1">
      <alignment horizontal="center" vertical="center"/>
    </xf>
    <xf numFmtId="0" fontId="46" fillId="0" borderId="29" xfId="0" applyFont="1" applyBorder="1" applyAlignment="1">
      <alignment horizontal="center" vertical="center"/>
    </xf>
    <xf numFmtId="0" fontId="46" fillId="0" borderId="21" xfId="0" applyFont="1" applyBorder="1" applyAlignment="1">
      <alignment horizontal="center" vertical="center"/>
    </xf>
    <xf numFmtId="0" fontId="46" fillId="0" borderId="35" xfId="0" applyFont="1" applyBorder="1" applyAlignment="1">
      <alignment horizontal="center"/>
    </xf>
    <xf numFmtId="0" fontId="46" fillId="0" borderId="36" xfId="0" applyFont="1" applyBorder="1" applyAlignment="1">
      <alignment horizontal="center"/>
    </xf>
    <xf numFmtId="0" fontId="0" fillId="39" borderId="19" xfId="0" applyFill="1" applyBorder="1" applyAlignment="1">
      <alignment horizontal="left" vertical="center" wrapText="1"/>
    </xf>
    <xf numFmtId="2" fontId="16" fillId="0" borderId="0" xfId="0" applyNumberFormat="1" applyFont="1" applyAlignment="1">
      <alignment horizontal="left" vertical="center" wrapText="1"/>
    </xf>
    <xf numFmtId="0" fontId="0" fillId="0" borderId="38" xfId="0" applyBorder="1" applyAlignment="1">
      <alignment horizontal="left" vertical="top"/>
    </xf>
    <xf numFmtId="0" fontId="0" fillId="0" borderId="39" xfId="0" applyBorder="1" applyAlignment="1">
      <alignment horizontal="left" vertical="top"/>
    </xf>
    <xf numFmtId="0" fontId="0" fillId="0" borderId="0" xfId="0" applyBorder="1" applyAlignment="1">
      <alignment horizontal="left" vertical="top" wrapText="1"/>
    </xf>
    <xf numFmtId="0" fontId="0" fillId="0" borderId="31" xfId="0" applyBorder="1" applyAlignment="1">
      <alignment horizontal="left" vertical="top" wrapText="1"/>
    </xf>
    <xf numFmtId="0" fontId="0" fillId="0" borderId="0" xfId="0" applyBorder="1" applyAlignment="1">
      <alignment horizontal="left" vertical="top"/>
    </xf>
    <xf numFmtId="0" fontId="0" fillId="0" borderId="31" xfId="0" applyBorder="1" applyAlignment="1">
      <alignment horizontal="left" vertical="top"/>
    </xf>
    <xf numFmtId="0" fontId="0" fillId="0" borderId="33" xfId="0" applyBorder="1" applyAlignment="1">
      <alignment horizontal="left" vertical="top" wrapText="1"/>
    </xf>
    <xf numFmtId="0" fontId="0" fillId="0" borderId="34" xfId="0" applyBorder="1" applyAlignment="1">
      <alignment horizontal="left" vertical="top" wrapText="1"/>
    </xf>
    <xf numFmtId="0" fontId="0" fillId="0" borderId="37" xfId="0" applyBorder="1" applyAlignment="1">
      <alignment vertical="top" wrapText="1"/>
    </xf>
    <xf numFmtId="0" fontId="0" fillId="0" borderId="3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0" borderId="34" xfId="0" applyBorder="1" applyAlignment="1">
      <alignment vertical="top" wrapText="1"/>
    </xf>
    <xf numFmtId="0" fontId="16" fillId="0" borderId="40" xfId="0" applyFont="1" applyBorder="1" applyAlignment="1">
      <alignment horizontal="center"/>
    </xf>
    <xf numFmtId="0" fontId="16" fillId="0" borderId="35" xfId="0" applyFont="1" applyBorder="1" applyAlignment="1">
      <alignment horizontal="center"/>
    </xf>
    <xf numFmtId="0" fontId="16" fillId="0" borderId="36" xfId="0" applyFont="1" applyBorder="1" applyAlignment="1">
      <alignment horizontal="center"/>
    </xf>
    <xf numFmtId="0" fontId="0" fillId="0" borderId="27" xfId="0" applyBorder="1" applyAlignment="1">
      <alignment horizontal="center" vertical="center"/>
    </xf>
    <xf numFmtId="0" fontId="0" fillId="0" borderId="29" xfId="0" applyBorder="1" applyAlignment="1">
      <alignment horizontal="center" vertical="center"/>
    </xf>
    <xf numFmtId="0" fontId="16" fillId="0" borderId="21" xfId="0" applyFont="1" applyBorder="1" applyAlignment="1">
      <alignment horizontal="center" vertical="center"/>
    </xf>
    <xf numFmtId="0" fontId="16" fillId="0" borderId="27" xfId="0" applyFont="1" applyBorder="1" applyAlignment="1">
      <alignment horizontal="center" vertical="center"/>
    </xf>
    <xf numFmtId="0" fontId="16" fillId="0" borderId="29" xfId="0" applyFont="1" applyBorder="1" applyAlignment="1">
      <alignment horizontal="center" vertical="center"/>
    </xf>
    <xf numFmtId="0" fontId="16" fillId="39" borderId="27" xfId="0" applyFont="1" applyFill="1" applyBorder="1" applyAlignment="1">
      <alignment horizontal="left" vertical="center"/>
    </xf>
    <xf numFmtId="0" fontId="16" fillId="39" borderId="28" xfId="0" applyFont="1" applyFill="1" applyBorder="1" applyAlignment="1">
      <alignment horizontal="left" vertical="center"/>
    </xf>
    <xf numFmtId="0" fontId="0" fillId="39" borderId="28" xfId="0" applyFill="1" applyBorder="1" applyAlignment="1">
      <alignment horizontal="left" vertical="center"/>
    </xf>
    <xf numFmtId="0" fontId="0" fillId="39" borderId="41" xfId="0" applyFill="1" applyBorder="1" applyAlignment="1">
      <alignment horizontal="left" vertical="center" wrapText="1"/>
    </xf>
    <xf numFmtId="0" fontId="0" fillId="39" borderId="41" xfId="0" applyFill="1" applyBorder="1" applyAlignment="1">
      <alignment horizontal="left" vertical="center" wrapText="1"/>
    </xf>
    <xf numFmtId="0" fontId="0" fillId="39" borderId="41" xfId="0" applyFill="1" applyBorder="1" applyAlignment="1">
      <alignment horizontal="left" vertical="center"/>
    </xf>
    <xf numFmtId="0" fontId="0" fillId="39" borderId="26" xfId="0" applyFill="1" applyBorder="1" applyAlignment="1">
      <alignment horizontal="left" vertical="center"/>
    </xf>
    <xf numFmtId="0" fontId="16" fillId="0" borderId="27" xfId="0" applyFont="1" applyFill="1" applyBorder="1" applyAlignment="1">
      <alignment horizontal="left" vertical="center" wrapText="1"/>
    </xf>
    <xf numFmtId="0" fontId="16" fillId="0" borderId="28" xfId="0" applyFont="1" applyFill="1" applyBorder="1" applyAlignment="1">
      <alignment horizontal="left" vertical="center" wrapText="1"/>
    </xf>
    <xf numFmtId="0" fontId="16" fillId="0" borderId="28" xfId="0" applyFont="1" applyBorder="1" applyAlignment="1">
      <alignment horizontal="left" vertical="center"/>
    </xf>
    <xf numFmtId="0" fontId="16" fillId="0" borderId="29" xfId="0" applyFont="1" applyBorder="1" applyAlignment="1">
      <alignment horizontal="left" vertical="center"/>
    </xf>
  </cellXfs>
  <cellStyles count="102">
    <cellStyle name="20% - Accent1" xfId="19" builtinId="30" customBuiltin="1"/>
    <cellStyle name="20% - Accent1 2" xfId="42" xr:uid="{00000000-0005-0000-0000-000006000000}"/>
    <cellStyle name="20% - Accent2" xfId="23" builtinId="34" customBuiltin="1"/>
    <cellStyle name="20% - Accent2 2" xfId="43" xr:uid="{00000000-0005-0000-0000-000007000000}"/>
    <cellStyle name="20% - Accent3" xfId="27" builtinId="38" customBuiltin="1"/>
    <cellStyle name="20% - Accent3 2" xfId="44" xr:uid="{00000000-0005-0000-0000-000008000000}"/>
    <cellStyle name="20% - Accent4" xfId="31" builtinId="42" customBuiltin="1"/>
    <cellStyle name="20% - Accent4 2" xfId="45" xr:uid="{00000000-0005-0000-0000-000009000000}"/>
    <cellStyle name="20% - Accent5" xfId="35" builtinId="46" customBuiltin="1"/>
    <cellStyle name="20% - Accent5 2" xfId="46" xr:uid="{00000000-0005-0000-0000-00000A000000}"/>
    <cellStyle name="20% - Accent6" xfId="39" builtinId="50" customBuiltin="1"/>
    <cellStyle name="20% - Accent6 2" xfId="47" xr:uid="{00000000-0005-0000-0000-00000B000000}"/>
    <cellStyle name="40% - Accent1" xfId="20" builtinId="31" customBuiltin="1"/>
    <cellStyle name="40% - Accent1 2" xfId="48" xr:uid="{00000000-0005-0000-0000-000012000000}"/>
    <cellStyle name="40% - Accent2" xfId="24" builtinId="35" customBuiltin="1"/>
    <cellStyle name="40% - Accent2 2" xfId="49" xr:uid="{00000000-0005-0000-0000-000013000000}"/>
    <cellStyle name="40% - Accent3" xfId="28" builtinId="39" customBuiltin="1"/>
    <cellStyle name="40% - Accent3 2" xfId="50" xr:uid="{00000000-0005-0000-0000-000014000000}"/>
    <cellStyle name="40% - Accent4" xfId="32" builtinId="43" customBuiltin="1"/>
    <cellStyle name="40% - Accent4 2" xfId="51" xr:uid="{00000000-0005-0000-0000-000015000000}"/>
    <cellStyle name="40% - Accent5" xfId="36" builtinId="47" customBuiltin="1"/>
    <cellStyle name="40% - Accent5 2" xfId="52" xr:uid="{00000000-0005-0000-0000-000016000000}"/>
    <cellStyle name="40% - Accent6" xfId="40" builtinId="51" customBuiltin="1"/>
    <cellStyle name="40% - Accent6 2" xfId="53" xr:uid="{00000000-0005-0000-0000-000017000000}"/>
    <cellStyle name="60% - Accent1" xfId="21" builtinId="32" customBuiltin="1"/>
    <cellStyle name="60% - Accent1 2" xfId="54" xr:uid="{00000000-0005-0000-0000-00001E000000}"/>
    <cellStyle name="60% - Accent2" xfId="25" builtinId="36" customBuiltin="1"/>
    <cellStyle name="60% - Accent2 2" xfId="55" xr:uid="{00000000-0005-0000-0000-00001F000000}"/>
    <cellStyle name="60% - Accent3" xfId="29" builtinId="40" customBuiltin="1"/>
    <cellStyle name="60% - Accent3 2" xfId="56" xr:uid="{00000000-0005-0000-0000-000020000000}"/>
    <cellStyle name="60% - Accent4" xfId="33" builtinId="44" customBuiltin="1"/>
    <cellStyle name="60% - Accent4 2" xfId="57" xr:uid="{00000000-0005-0000-0000-000021000000}"/>
    <cellStyle name="60% - Accent5" xfId="37" builtinId="48" customBuiltin="1"/>
    <cellStyle name="60% - Accent5 2" xfId="58" xr:uid="{00000000-0005-0000-0000-000022000000}"/>
    <cellStyle name="60% - Accent6" xfId="41" builtinId="52" customBuiltin="1"/>
    <cellStyle name="60% - Accent6 2" xfId="59" xr:uid="{00000000-0005-0000-0000-000023000000}"/>
    <cellStyle name="Accent1" xfId="18" builtinId="29" customBuiltin="1"/>
    <cellStyle name="Accent1 2" xfId="60" xr:uid="{00000000-0005-0000-0000-000024000000}"/>
    <cellStyle name="Accent2" xfId="22" builtinId="33" customBuiltin="1"/>
    <cellStyle name="Accent2 2" xfId="61" xr:uid="{00000000-0005-0000-0000-000025000000}"/>
    <cellStyle name="Accent3" xfId="26" builtinId="37" customBuiltin="1"/>
    <cellStyle name="Accent3 2" xfId="62" xr:uid="{00000000-0005-0000-0000-000026000000}"/>
    <cellStyle name="Accent4" xfId="30" builtinId="41" customBuiltin="1"/>
    <cellStyle name="Accent4 2" xfId="63" xr:uid="{00000000-0005-0000-0000-000027000000}"/>
    <cellStyle name="Accent5" xfId="34" builtinId="45" customBuiltin="1"/>
    <cellStyle name="Accent5 2" xfId="64" xr:uid="{00000000-0005-0000-0000-000028000000}"/>
    <cellStyle name="Accent6" xfId="38" builtinId="49" customBuiltin="1"/>
    <cellStyle name="Accent6 2" xfId="65" xr:uid="{00000000-0005-0000-0000-000029000000}"/>
    <cellStyle name="Bad" xfId="7" builtinId="27" customBuiltin="1"/>
    <cellStyle name="Bad 2" xfId="66" xr:uid="{00000000-0005-0000-0000-000031000000}"/>
    <cellStyle name="Calculation" xfId="11" builtinId="22" customBuiltin="1"/>
    <cellStyle name="Calculation 2" xfId="67" xr:uid="{00000000-0005-0000-0000-000033000000}"/>
    <cellStyle name="Check Cell" xfId="13" builtinId="23" customBuiltin="1"/>
    <cellStyle name="Check Cell 2" xfId="68" xr:uid="{00000000-0005-0000-0000-000034000000}"/>
    <cellStyle name="Comma 2" xfId="69" xr:uid="{00000000-0005-0000-0000-000035000000}"/>
    <cellStyle name="Explanatory Text" xfId="16" builtinId="53" customBuiltin="1"/>
    <cellStyle name="Explanatory Text 2" xfId="70" xr:uid="{00000000-0005-0000-0000-000039000000}"/>
    <cellStyle name="Good" xfId="6" builtinId="26" customBuiltin="1"/>
    <cellStyle name="Good 2" xfId="71" xr:uid="{00000000-0005-0000-0000-00003A000000}"/>
    <cellStyle name="Heading 1" xfId="2" builtinId="16" customBuiltin="1"/>
    <cellStyle name="Heading 1 2" xfId="72" xr:uid="{00000000-0005-0000-0000-00003C000000}"/>
    <cellStyle name="Heading 2" xfId="3" builtinId="17" customBuiltin="1"/>
    <cellStyle name="Heading 2 2" xfId="73" xr:uid="{00000000-0005-0000-0000-00003D000000}"/>
    <cellStyle name="Heading 3" xfId="4" builtinId="18" customBuiltin="1"/>
    <cellStyle name="Heading 3 2" xfId="74" xr:uid="{00000000-0005-0000-0000-00003E000000}"/>
    <cellStyle name="Heading 4" xfId="5" builtinId="19" customBuiltin="1"/>
    <cellStyle name="Heading 4 2" xfId="75" xr:uid="{00000000-0005-0000-0000-00003F000000}"/>
    <cellStyle name="Hyperlink" xfId="101" builtinId="8"/>
    <cellStyle name="Input" xfId="9" builtinId="20" customBuiltin="1"/>
    <cellStyle name="Input 2" xfId="76" xr:uid="{00000000-0005-0000-0000-000040000000}"/>
    <cellStyle name="Komma 2" xfId="77" xr:uid="{00000000-0005-0000-0000-000041000000}"/>
    <cellStyle name="Linked Cell" xfId="12" builtinId="24" customBuiltin="1"/>
    <cellStyle name="Linked Cell 2" xfId="78" xr:uid="{00000000-0005-0000-0000-000043000000}"/>
    <cellStyle name="Neutral" xfId="8" builtinId="28" customBuiltin="1"/>
    <cellStyle name="Neutral 2" xfId="79" xr:uid="{00000000-0005-0000-0000-000045000000}"/>
    <cellStyle name="Normal" xfId="0" builtinId="0"/>
    <cellStyle name="Normal 2" xfId="80" xr:uid="{00000000-0005-0000-0000-000046000000}"/>
    <cellStyle name="Normal 2 2" xfId="81" xr:uid="{00000000-0005-0000-0000-000047000000}"/>
    <cellStyle name="Normal 3" xfId="82" xr:uid="{00000000-0005-0000-0000-000048000000}"/>
    <cellStyle name="Normal 4" xfId="83" xr:uid="{00000000-0005-0000-0000-000049000000}"/>
    <cellStyle name="Normal 5" xfId="84" xr:uid="{00000000-0005-0000-0000-00004A000000}"/>
    <cellStyle name="Normal 6" xfId="85" xr:uid="{00000000-0005-0000-0000-00004B000000}"/>
    <cellStyle name="Note" xfId="15" builtinId="10" customBuiltin="1"/>
    <cellStyle name="Note 2" xfId="86" xr:uid="{00000000-0005-0000-0000-00004C000000}"/>
    <cellStyle name="Note 3" xfId="87" xr:uid="{00000000-0005-0000-0000-00004D000000}"/>
    <cellStyle name="Notes" xfId="88" xr:uid="{00000000-0005-0000-0000-00004E000000}"/>
    <cellStyle name="Output" xfId="10" builtinId="21" customBuiltin="1"/>
    <cellStyle name="Output 2" xfId="89" xr:uid="{00000000-0005-0000-0000-000050000000}"/>
    <cellStyle name="Percent 2" xfId="90" xr:uid="{00000000-0005-0000-0000-000051000000}"/>
    <cellStyle name="Percent 3" xfId="91" xr:uid="{00000000-0005-0000-0000-000052000000}"/>
    <cellStyle name="Standard 2" xfId="92" xr:uid="{00000000-0005-0000-0000-000055000000}"/>
    <cellStyle name="Standard 3" xfId="93" xr:uid="{00000000-0005-0000-0000-000056000000}"/>
    <cellStyle name="Standard 4" xfId="94" xr:uid="{00000000-0005-0000-0000-000057000000}"/>
    <cellStyle name="Standard 5" xfId="100" xr:uid="{00000000-0005-0000-0000-000058000000}"/>
    <cellStyle name="Stil 1" xfId="95" xr:uid="{00000000-0005-0000-0000-000059000000}"/>
    <cellStyle name="Title" xfId="1" builtinId="15" customBuiltin="1"/>
    <cellStyle name="Title 2" xfId="96" xr:uid="{00000000-0005-0000-0000-00005A000000}"/>
    <cellStyle name="Total" xfId="17" builtinId="25" customBuiltin="1"/>
    <cellStyle name="Total 2" xfId="97" xr:uid="{00000000-0005-0000-0000-00005B000000}"/>
    <cellStyle name="Warning Text" xfId="14" builtinId="11" customBuiltin="1"/>
    <cellStyle name="Warning Text 2" xfId="98" xr:uid="{00000000-0005-0000-0000-000063000000}"/>
    <cellStyle name="Zelle überprüfen 2" xfId="99" xr:uid="{00000000-0005-0000-0000-00006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2.xml"/><Relationship Id="rId7" Type="http://schemas.openxmlformats.org/officeDocument/2006/relationships/sharedStrings" Target="sharedString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spPr>
            <a:solidFill>
              <a:schemeClr val="tx1"/>
            </a:solidFill>
          </c:spPr>
          <c:invertIfNegative val="0"/>
          <c:val>
            <c:numRef>
              <c:f>Tabelle1!#REF!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Tabelle1!#REF!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3530-4418-836B-047DC85A7064}"/>
            </c:ext>
          </c:extLst>
        </c:ser>
        <c:ser>
          <c:idx val="1"/>
          <c:order val="1"/>
          <c:spPr>
            <a:solidFill>
              <a:schemeClr val="bg1">
                <a:lumMod val="85000"/>
              </a:schemeClr>
            </a:solidFill>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3530-4418-836B-047DC85A7064}"/>
            </c:ext>
          </c:extLst>
        </c:ser>
        <c:ser>
          <c:idx val="2"/>
          <c:order val="2"/>
          <c:spPr>
            <a:solidFill>
              <a:schemeClr val="bg1">
                <a:lumMod val="50000"/>
              </a:schemeClr>
            </a:solidFill>
          </c:spPr>
          <c:invertIfNegative val="0"/>
          <c:val>
            <c:numRef>
              <c:f>Tabelle1!#REF!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Tabelle1!#REF!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3530-4418-836B-047DC85A7064}"/>
            </c:ext>
          </c:extLst>
        </c:ser>
        <c:ser>
          <c:idx val="3"/>
          <c:order val="3"/>
          <c:spPr>
            <a:pattFill prst="narHorz">
              <a:fgClr>
                <a:schemeClr val="tx1"/>
              </a:fgClr>
              <a:bgClr>
                <a:schemeClr val="bg1"/>
              </a:bgClr>
            </a:pattFill>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3-3530-4418-836B-047DC85A7064}"/>
            </c:ext>
          </c:extLst>
        </c:ser>
        <c:ser>
          <c:idx val="4"/>
          <c:order val="4"/>
          <c:spPr>
            <a:pattFill prst="narVert">
              <a:fgClr>
                <a:schemeClr val="tx1"/>
              </a:fgClr>
              <a:bgClr>
                <a:schemeClr val="bg1"/>
              </a:bgClr>
            </a:pattFill>
          </c:spPr>
          <c:invertIfNegative val="0"/>
          <c:val>
            <c:numRef>
              <c:f>Tabelle1!#REF!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Tabelle1!#REF!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4-3530-4418-836B-047DC85A7064}"/>
            </c:ext>
          </c:extLst>
        </c:ser>
        <c:ser>
          <c:idx val="5"/>
          <c:order val="5"/>
          <c:spPr>
            <a:solidFill>
              <a:schemeClr val="bg1">
                <a:lumMod val="65000"/>
              </a:schemeClr>
            </a:solidFill>
          </c:spPr>
          <c:invertIfNegative val="0"/>
          <c:val>
            <c:numRef>
              <c:f>Tabelle1!#REF!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Tabelle1!#REF!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5-3530-4418-836B-047DC85A7064}"/>
            </c:ext>
          </c:extLst>
        </c:ser>
        <c:ser>
          <c:idx val="6"/>
          <c:order val="6"/>
          <c:spPr>
            <a:pattFill prst="dkUpDiag">
              <a:fgClr>
                <a:schemeClr val="tx1"/>
              </a:fgClr>
              <a:bgClr>
                <a:schemeClr val="bg1"/>
              </a:bgClr>
            </a:pattFill>
          </c:spPr>
          <c:invertIfNegative val="0"/>
          <c:val>
            <c:numRef>
              <c:f>Tabelle1!#REF!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Tabelle1!#REF!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6-3530-4418-836B-047DC85A7064}"/>
            </c:ext>
          </c:extLst>
        </c:ser>
        <c:dLbls>
          <c:showLegendKey val="0"/>
          <c:showVal val="0"/>
          <c:showCatName val="0"/>
          <c:showSerName val="0"/>
          <c:showPercent val="0"/>
          <c:showBubbleSize val="0"/>
        </c:dLbls>
        <c:gapWidth val="150"/>
        <c:overlap val="100"/>
        <c:axId val="163372544"/>
        <c:axId val="221000768"/>
      </c:barChart>
      <c:catAx>
        <c:axId val="163372544"/>
        <c:scaling>
          <c:orientation val="minMax"/>
        </c:scaling>
        <c:delete val="0"/>
        <c:axPos val="b"/>
        <c:numFmt formatCode="General" sourceLinked="0"/>
        <c:majorTickMark val="out"/>
        <c:minorTickMark val="none"/>
        <c:tickLblPos val="nextTo"/>
        <c:crossAx val="221000768"/>
        <c:crosses val="autoZero"/>
        <c:auto val="1"/>
        <c:lblAlgn val="ctr"/>
        <c:lblOffset val="100"/>
        <c:noMultiLvlLbl val="0"/>
      </c:catAx>
      <c:valAx>
        <c:axId val="221000768"/>
        <c:scaling>
          <c:orientation val="minMax"/>
        </c:scaling>
        <c:delete val="0"/>
        <c:axPos val="l"/>
        <c:majorGridlines/>
        <c:numFmt formatCode="General" sourceLinked="1"/>
        <c:majorTickMark val="out"/>
        <c:minorTickMark val="none"/>
        <c:tickLblPos val="nextTo"/>
        <c:crossAx val="163372544"/>
        <c:crosses val="autoZero"/>
        <c:crossBetween val="between"/>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124" workbookViewId="0" zoomToFit="1"/>
  </sheetViews>
  <pageMargins left="0.7" right="0.7" top="0.78740157499999996" bottom="0.78740157499999996"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94556" cy="6006895"/>
    <xdr:graphicFrame macro="">
      <xdr:nvGraphicFramePr>
        <xdr:cNvPr id="2" name="Diagramm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V29"/>
  <sheetViews>
    <sheetView zoomScale="80" zoomScaleNormal="80" workbookViewId="0"/>
  </sheetViews>
  <sheetFormatPr defaultColWidth="10.90625" defaultRowHeight="14.5" x14ac:dyDescent="0.35"/>
  <cols>
    <col min="1" max="1" width="19.1796875" customWidth="1"/>
    <col min="2" max="2" width="22.6328125" customWidth="1"/>
    <col min="3" max="47" width="20.6328125" customWidth="1"/>
  </cols>
  <sheetData>
    <row r="1" spans="1:48" ht="17" customHeight="1" x14ac:dyDescent="0.35">
      <c r="A1" s="102" t="s">
        <v>1145</v>
      </c>
      <c r="B1" s="102" t="s">
        <v>1054</v>
      </c>
      <c r="C1" s="47" t="s">
        <v>1146</v>
      </c>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row>
    <row r="2" spans="1:48" s="1" customFormat="1" x14ac:dyDescent="0.35">
      <c r="C2" s="36" t="s">
        <v>12</v>
      </c>
      <c r="D2" s="36" t="s">
        <v>26</v>
      </c>
      <c r="E2" s="36" t="s">
        <v>14</v>
      </c>
      <c r="F2" s="36" t="s">
        <v>9</v>
      </c>
      <c r="G2" s="36" t="s">
        <v>30</v>
      </c>
      <c r="H2" s="36" t="s">
        <v>37</v>
      </c>
      <c r="I2" s="36" t="s">
        <v>20</v>
      </c>
      <c r="J2" s="36" t="s">
        <v>28</v>
      </c>
      <c r="K2" s="36" t="s">
        <v>36</v>
      </c>
      <c r="L2" s="36" t="s">
        <v>3</v>
      </c>
      <c r="M2" s="36" t="s">
        <v>38</v>
      </c>
      <c r="N2" s="36" t="s">
        <v>31</v>
      </c>
      <c r="O2" s="36" t="s">
        <v>21</v>
      </c>
      <c r="P2" s="36" t="s">
        <v>15</v>
      </c>
      <c r="Q2" s="36" t="s">
        <v>5</v>
      </c>
      <c r="R2" s="36" t="s">
        <v>27</v>
      </c>
      <c r="S2" s="36" t="s">
        <v>13</v>
      </c>
      <c r="T2" s="36" t="s">
        <v>29</v>
      </c>
      <c r="U2" s="36" t="s">
        <v>18</v>
      </c>
      <c r="V2" s="36" t="s">
        <v>23</v>
      </c>
      <c r="W2" s="36" t="s">
        <v>33</v>
      </c>
      <c r="X2" s="36" t="s">
        <v>6</v>
      </c>
      <c r="Y2" s="36" t="s">
        <v>22</v>
      </c>
      <c r="Z2" s="36" t="s">
        <v>11</v>
      </c>
      <c r="AA2" s="36" t="s">
        <v>2</v>
      </c>
      <c r="AB2" s="36" t="s">
        <v>35</v>
      </c>
      <c r="AC2" s="36" t="s">
        <v>34</v>
      </c>
      <c r="AD2" s="36" t="s">
        <v>10</v>
      </c>
      <c r="AE2" s="36" t="s">
        <v>0</v>
      </c>
      <c r="AF2" s="36" t="s">
        <v>8</v>
      </c>
      <c r="AG2" s="36" t="s">
        <v>39</v>
      </c>
      <c r="AH2" s="36" t="s">
        <v>25</v>
      </c>
      <c r="AI2" s="36" t="s">
        <v>19</v>
      </c>
      <c r="AJ2" s="36" t="s">
        <v>4</v>
      </c>
      <c r="AK2" s="36" t="s">
        <v>24</v>
      </c>
      <c r="AL2" s="36" t="s">
        <v>32</v>
      </c>
      <c r="AM2" s="36" t="s">
        <v>16</v>
      </c>
      <c r="AN2" s="36" t="s">
        <v>7</v>
      </c>
      <c r="AO2" s="36" t="s">
        <v>17</v>
      </c>
      <c r="AP2" s="36" t="s">
        <v>1</v>
      </c>
      <c r="AQ2" s="37" t="s">
        <v>1044</v>
      </c>
      <c r="AR2" s="37" t="s">
        <v>1043</v>
      </c>
      <c r="AS2" s="37" t="s">
        <v>1003</v>
      </c>
      <c r="AT2" s="37" t="s">
        <v>1004</v>
      </c>
      <c r="AU2" s="37" t="s">
        <v>1005</v>
      </c>
      <c r="AV2" s="37"/>
    </row>
    <row r="3" spans="1:48" s="1" customFormat="1" ht="43.5" x14ac:dyDescent="0.35">
      <c r="A3" s="33" t="s">
        <v>1147</v>
      </c>
      <c r="C3" s="33">
        <v>0.9</v>
      </c>
      <c r="D3" s="33">
        <v>0.71</v>
      </c>
      <c r="E3" s="38">
        <v>0.56000000000000005</v>
      </c>
      <c r="F3" s="33">
        <v>0.74</v>
      </c>
      <c r="G3" s="33">
        <v>0.32</v>
      </c>
      <c r="H3" s="33">
        <v>0.3</v>
      </c>
      <c r="I3" s="33">
        <v>0.7</v>
      </c>
      <c r="J3" s="33">
        <v>0.68</v>
      </c>
      <c r="K3" s="33">
        <v>0.6</v>
      </c>
      <c r="L3" s="33">
        <v>0.64</v>
      </c>
      <c r="M3" s="33">
        <v>0.5</v>
      </c>
      <c r="N3" s="33">
        <v>0.32</v>
      </c>
      <c r="O3" s="33">
        <v>0.75</v>
      </c>
      <c r="P3" s="33">
        <v>0.8</v>
      </c>
      <c r="Q3" s="33">
        <v>0.57999999999999996</v>
      </c>
      <c r="R3" s="33">
        <v>0.75</v>
      </c>
      <c r="S3" s="33">
        <v>0.9</v>
      </c>
      <c r="T3" s="33">
        <v>0.4</v>
      </c>
      <c r="U3" s="33">
        <v>0.71</v>
      </c>
      <c r="V3" s="33">
        <v>0.84</v>
      </c>
      <c r="W3" s="33">
        <v>0.77</v>
      </c>
      <c r="X3" s="33">
        <v>0.91</v>
      </c>
      <c r="Y3" s="33">
        <v>0.75</v>
      </c>
      <c r="Z3" s="33">
        <v>0.8</v>
      </c>
      <c r="AA3" s="33">
        <v>0.51</v>
      </c>
      <c r="AB3" s="33">
        <v>0.82</v>
      </c>
      <c r="AC3" s="33">
        <v>0.94</v>
      </c>
      <c r="AD3" s="33">
        <v>0.8</v>
      </c>
      <c r="AE3" s="33">
        <v>0.5</v>
      </c>
      <c r="AF3" s="33">
        <v>0.7</v>
      </c>
      <c r="AG3" s="33">
        <v>0.5</v>
      </c>
      <c r="AH3" s="33">
        <v>0.87</v>
      </c>
      <c r="AI3" s="33">
        <v>0.9</v>
      </c>
      <c r="AJ3" s="33">
        <v>0.79</v>
      </c>
      <c r="AK3" s="33">
        <v>0.88</v>
      </c>
      <c r="AL3" s="33">
        <v>0.45</v>
      </c>
      <c r="AM3" s="33">
        <v>0.82</v>
      </c>
      <c r="AN3" s="33">
        <v>0.97</v>
      </c>
      <c r="AO3" s="33">
        <v>1</v>
      </c>
      <c r="AP3" s="33">
        <v>0.7</v>
      </c>
      <c r="AQ3" s="37"/>
      <c r="AR3" s="37"/>
      <c r="AS3" s="37"/>
      <c r="AT3" s="37"/>
      <c r="AU3" s="37"/>
      <c r="AV3" s="37"/>
    </row>
    <row r="4" spans="1:48" s="1" customFormat="1" ht="101.5" customHeight="1" x14ac:dyDescent="0.35">
      <c r="A4" s="33" t="s">
        <v>1040</v>
      </c>
      <c r="C4" s="33">
        <v>40</v>
      </c>
      <c r="D4" s="33">
        <v>44</v>
      </c>
      <c r="E4" s="38">
        <v>70</v>
      </c>
      <c r="F4" s="33">
        <v>57</v>
      </c>
      <c r="G4" s="33">
        <v>38</v>
      </c>
      <c r="H4" s="33" t="s">
        <v>40</v>
      </c>
      <c r="I4" s="33">
        <v>42</v>
      </c>
      <c r="J4" s="33">
        <v>78</v>
      </c>
      <c r="K4" s="33">
        <v>66</v>
      </c>
      <c r="L4" s="33">
        <v>57</v>
      </c>
      <c r="M4" s="33" t="s">
        <v>40</v>
      </c>
      <c r="N4" s="33">
        <v>100</v>
      </c>
      <c r="O4" s="33">
        <v>39</v>
      </c>
      <c r="P4" s="33">
        <v>41</v>
      </c>
      <c r="Q4" s="33">
        <v>46</v>
      </c>
      <c r="R4" s="33" t="s">
        <v>40</v>
      </c>
      <c r="S4" s="33">
        <v>60</v>
      </c>
      <c r="T4" s="33">
        <v>41</v>
      </c>
      <c r="U4" s="33">
        <v>70</v>
      </c>
      <c r="V4" s="33">
        <v>96</v>
      </c>
      <c r="W4" s="33">
        <v>53</v>
      </c>
      <c r="X4" s="33">
        <v>100</v>
      </c>
      <c r="Y4" s="33">
        <v>66</v>
      </c>
      <c r="Z4" s="33">
        <v>44</v>
      </c>
      <c r="AA4" s="33">
        <v>44</v>
      </c>
      <c r="AB4" s="33">
        <v>36</v>
      </c>
      <c r="AC4" s="33">
        <v>38</v>
      </c>
      <c r="AD4" s="33">
        <v>38</v>
      </c>
      <c r="AE4" s="33" t="s">
        <v>40</v>
      </c>
      <c r="AF4" s="33">
        <v>54</v>
      </c>
      <c r="AG4" s="33" t="s">
        <v>40</v>
      </c>
      <c r="AH4" s="33" t="s">
        <v>41</v>
      </c>
      <c r="AI4" s="33">
        <v>62</v>
      </c>
      <c r="AJ4" s="33">
        <v>63</v>
      </c>
      <c r="AK4" s="33">
        <v>65</v>
      </c>
      <c r="AL4" s="33">
        <v>63</v>
      </c>
      <c r="AM4" s="33">
        <v>94</v>
      </c>
      <c r="AN4" s="33">
        <v>76</v>
      </c>
      <c r="AO4" s="33">
        <v>96</v>
      </c>
      <c r="AP4" s="33">
        <v>63</v>
      </c>
      <c r="AQ4" s="37"/>
      <c r="AR4" s="37"/>
      <c r="AS4" s="37">
        <v>69</v>
      </c>
      <c r="AT4" s="37">
        <v>38</v>
      </c>
      <c r="AU4" s="37">
        <v>38</v>
      </c>
      <c r="AV4" s="37"/>
    </row>
    <row r="5" spans="1:48" s="1" customFormat="1" ht="21.5" customHeight="1" x14ac:dyDescent="0.35">
      <c r="A5" s="33" t="s">
        <v>1041</v>
      </c>
      <c r="C5" s="34">
        <f t="shared" ref="C5:AF5" si="0">C4/100</f>
        <v>0.4</v>
      </c>
      <c r="D5" s="34">
        <f t="shared" si="0"/>
        <v>0.44</v>
      </c>
      <c r="E5" s="32">
        <f t="shared" si="0"/>
        <v>0.7</v>
      </c>
      <c r="F5" s="32">
        <f t="shared" si="0"/>
        <v>0.56999999999999995</v>
      </c>
      <c r="G5" s="39">
        <f t="shared" si="0"/>
        <v>0.38</v>
      </c>
      <c r="H5" s="33"/>
      <c r="I5" s="34">
        <f t="shared" si="0"/>
        <v>0.42</v>
      </c>
      <c r="J5" s="39">
        <f t="shared" si="0"/>
        <v>0.78</v>
      </c>
      <c r="K5" s="39">
        <f t="shared" si="0"/>
        <v>0.66</v>
      </c>
      <c r="L5" s="39">
        <f t="shared" si="0"/>
        <v>0.56999999999999995</v>
      </c>
      <c r="M5" s="33"/>
      <c r="N5" s="34">
        <f t="shared" si="0"/>
        <v>1</v>
      </c>
      <c r="O5" s="34">
        <f t="shared" si="0"/>
        <v>0.39</v>
      </c>
      <c r="P5" s="34">
        <f t="shared" si="0"/>
        <v>0.41</v>
      </c>
      <c r="Q5" s="32">
        <f t="shared" si="0"/>
        <v>0.46</v>
      </c>
      <c r="R5" s="33"/>
      <c r="S5" s="34">
        <f t="shared" si="0"/>
        <v>0.6</v>
      </c>
      <c r="T5" s="39">
        <f t="shared" si="0"/>
        <v>0.41</v>
      </c>
      <c r="U5" s="39">
        <f t="shared" si="0"/>
        <v>0.7</v>
      </c>
      <c r="V5" s="32">
        <f t="shared" si="0"/>
        <v>0.96</v>
      </c>
      <c r="W5" s="34">
        <f t="shared" si="0"/>
        <v>0.53</v>
      </c>
      <c r="X5" s="39">
        <f t="shared" si="0"/>
        <v>1</v>
      </c>
      <c r="Y5" s="39">
        <f t="shared" si="0"/>
        <v>0.66</v>
      </c>
      <c r="Z5" s="34">
        <f t="shared" si="0"/>
        <v>0.44</v>
      </c>
      <c r="AA5" s="39">
        <f t="shared" si="0"/>
        <v>0.44</v>
      </c>
      <c r="AB5" s="34">
        <f t="shared" si="0"/>
        <v>0.36</v>
      </c>
      <c r="AC5" s="34">
        <f t="shared" si="0"/>
        <v>0.38</v>
      </c>
      <c r="AD5" s="34">
        <f t="shared" si="0"/>
        <v>0.38</v>
      </c>
      <c r="AE5" s="33"/>
      <c r="AF5" s="32">
        <f t="shared" si="0"/>
        <v>0.54</v>
      </c>
      <c r="AG5" s="33"/>
      <c r="AH5" s="32">
        <f>0.68</f>
        <v>0.68</v>
      </c>
      <c r="AI5" s="34">
        <f t="shared" ref="AI5:AP5" si="1">AI4/100</f>
        <v>0.62</v>
      </c>
      <c r="AJ5" s="32">
        <f t="shared" si="1"/>
        <v>0.63</v>
      </c>
      <c r="AK5" s="32">
        <f t="shared" si="1"/>
        <v>0.65</v>
      </c>
      <c r="AL5" s="32">
        <f t="shared" si="1"/>
        <v>0.63</v>
      </c>
      <c r="AM5" s="32">
        <f t="shared" si="1"/>
        <v>0.94</v>
      </c>
      <c r="AN5" s="32">
        <f t="shared" si="1"/>
        <v>0.76</v>
      </c>
      <c r="AO5" s="39">
        <f t="shared" si="1"/>
        <v>0.96</v>
      </c>
      <c r="AP5" s="39">
        <f t="shared" si="1"/>
        <v>0.63</v>
      </c>
      <c r="AQ5" s="37"/>
      <c r="AR5" s="37"/>
      <c r="AS5" s="37">
        <v>0.69</v>
      </c>
      <c r="AT5" s="37">
        <v>0.38</v>
      </c>
      <c r="AU5" s="37">
        <v>0.38</v>
      </c>
      <c r="AV5" s="37"/>
    </row>
    <row r="6" spans="1:48" ht="95.5" customHeight="1" x14ac:dyDescent="0.35">
      <c r="A6" s="36" t="s">
        <v>1042</v>
      </c>
      <c r="C6" s="31"/>
      <c r="D6" s="31"/>
      <c r="E6" s="31"/>
      <c r="F6" s="31"/>
      <c r="G6" s="31"/>
      <c r="H6" s="31"/>
      <c r="I6" s="35">
        <v>0.69</v>
      </c>
      <c r="J6" s="31"/>
      <c r="K6" s="31"/>
      <c r="L6" s="35">
        <v>0.62</v>
      </c>
      <c r="M6" s="40" t="s">
        <v>1151</v>
      </c>
      <c r="N6" s="31"/>
      <c r="O6" s="31"/>
      <c r="P6" s="31"/>
      <c r="Q6" s="31"/>
      <c r="R6" s="35">
        <v>0.81</v>
      </c>
      <c r="S6" s="35">
        <v>0.82</v>
      </c>
      <c r="T6" s="31"/>
      <c r="U6" s="31"/>
      <c r="V6" s="31"/>
      <c r="W6" s="35">
        <v>0.7</v>
      </c>
      <c r="X6" s="31"/>
      <c r="Y6" s="41" t="s">
        <v>1166</v>
      </c>
      <c r="Z6" s="35">
        <v>0.86</v>
      </c>
      <c r="AA6" s="31"/>
      <c r="AB6" s="31"/>
      <c r="AC6" s="31"/>
      <c r="AD6" s="42">
        <v>0.6</v>
      </c>
      <c r="AE6" s="43"/>
      <c r="AF6" s="35">
        <v>0.71</v>
      </c>
      <c r="AG6" s="31"/>
      <c r="AH6" s="40" t="s">
        <v>1220</v>
      </c>
      <c r="AI6" s="31"/>
      <c r="AJ6" s="35">
        <v>0.85</v>
      </c>
      <c r="AK6" s="31"/>
      <c r="AL6" s="31"/>
      <c r="AM6" s="44">
        <v>0.64</v>
      </c>
      <c r="AN6" s="35">
        <v>0.96</v>
      </c>
      <c r="AO6" s="31"/>
      <c r="AP6" s="31"/>
      <c r="AQ6" s="31">
        <v>0.98</v>
      </c>
      <c r="AR6" s="31">
        <v>0.72</v>
      </c>
      <c r="AS6" s="31"/>
      <c r="AT6" s="31"/>
      <c r="AU6" s="31"/>
      <c r="AV6" s="31"/>
    </row>
    <row r="7" spans="1:48" s="2" customFormat="1" ht="124" customHeight="1" x14ac:dyDescent="0.35">
      <c r="A7" s="74" t="s">
        <v>1051</v>
      </c>
      <c r="C7" s="36" t="s">
        <v>1045</v>
      </c>
      <c r="D7" s="36" t="s">
        <v>46</v>
      </c>
      <c r="E7" s="36" t="s">
        <v>47</v>
      </c>
      <c r="F7" s="36" t="s">
        <v>992</v>
      </c>
      <c r="G7" s="36" t="s">
        <v>1154</v>
      </c>
      <c r="H7" s="36"/>
      <c r="I7" s="36" t="s">
        <v>995</v>
      </c>
      <c r="J7" s="36" t="s">
        <v>1155</v>
      </c>
      <c r="K7" s="36" t="s">
        <v>1156</v>
      </c>
      <c r="L7" s="36" t="s">
        <v>1157</v>
      </c>
      <c r="M7" s="36"/>
      <c r="N7" s="36" t="s">
        <v>1152</v>
      </c>
      <c r="O7" s="36" t="s">
        <v>1158</v>
      </c>
      <c r="P7" s="36" t="s">
        <v>996</v>
      </c>
      <c r="Q7" s="36" t="s">
        <v>1159</v>
      </c>
      <c r="R7" s="36" t="s">
        <v>997</v>
      </c>
      <c r="S7" s="36" t="s">
        <v>1160</v>
      </c>
      <c r="T7" s="36" t="s">
        <v>1161</v>
      </c>
      <c r="U7" s="36" t="s">
        <v>1162</v>
      </c>
      <c r="V7" s="36" t="s">
        <v>1163</v>
      </c>
      <c r="W7" s="36" t="s">
        <v>1164</v>
      </c>
      <c r="X7" s="36" t="s">
        <v>1165</v>
      </c>
      <c r="Y7" s="36" t="s">
        <v>1167</v>
      </c>
      <c r="Z7" s="36" t="s">
        <v>1168</v>
      </c>
      <c r="AA7" s="36" t="s">
        <v>1169</v>
      </c>
      <c r="AB7" s="36" t="s">
        <v>1170</v>
      </c>
      <c r="AC7" s="36" t="s">
        <v>1171</v>
      </c>
      <c r="AD7" s="36" t="s">
        <v>1172</v>
      </c>
      <c r="AE7" s="36"/>
      <c r="AF7" s="36" t="s">
        <v>1176</v>
      </c>
      <c r="AG7" s="36"/>
      <c r="AH7" s="36" t="s">
        <v>1177</v>
      </c>
      <c r="AI7" s="36" t="s">
        <v>1178</v>
      </c>
      <c r="AJ7" s="36" t="s">
        <v>1179</v>
      </c>
      <c r="AK7" s="36" t="s">
        <v>1180</v>
      </c>
      <c r="AL7" s="36" t="s">
        <v>1181</v>
      </c>
      <c r="AM7" s="36" t="s">
        <v>1182</v>
      </c>
      <c r="AN7" s="36" t="s">
        <v>998</v>
      </c>
      <c r="AO7" s="36" t="s">
        <v>1183</v>
      </c>
      <c r="AP7" s="36"/>
      <c r="AQ7" s="36" t="s">
        <v>999</v>
      </c>
      <c r="AR7" s="36" t="s">
        <v>1000</v>
      </c>
      <c r="AS7" s="36"/>
      <c r="AT7" s="36"/>
      <c r="AU7" s="36"/>
      <c r="AV7" s="36"/>
    </row>
    <row r="8" spans="1:48" s="4" customFormat="1" ht="50" customHeight="1" x14ac:dyDescent="0.35">
      <c r="A8" s="36" t="s">
        <v>1149</v>
      </c>
      <c r="C8" s="87" t="s">
        <v>1219</v>
      </c>
      <c r="D8" s="87" t="s">
        <v>1218</v>
      </c>
      <c r="E8" s="36" t="s">
        <v>1217</v>
      </c>
      <c r="F8" s="36" t="s">
        <v>1216</v>
      </c>
      <c r="G8" s="36" t="s">
        <v>1215</v>
      </c>
      <c r="H8" s="86" t="s">
        <v>1153</v>
      </c>
      <c r="I8" s="36" t="s">
        <v>1214</v>
      </c>
      <c r="J8" s="36" t="s">
        <v>1213</v>
      </c>
      <c r="K8" s="36" t="s">
        <v>1212</v>
      </c>
      <c r="L8" s="87" t="s">
        <v>1211</v>
      </c>
      <c r="M8" s="36" t="s">
        <v>1210</v>
      </c>
      <c r="N8" s="36" t="s">
        <v>1209</v>
      </c>
      <c r="O8" s="36" t="s">
        <v>1208</v>
      </c>
      <c r="P8" s="36" t="s">
        <v>1207</v>
      </c>
      <c r="Q8" s="36" t="s">
        <v>1206</v>
      </c>
      <c r="R8" s="36" t="s">
        <v>1205</v>
      </c>
      <c r="S8" s="36" t="s">
        <v>1204</v>
      </c>
      <c r="T8" s="36" t="s">
        <v>1203</v>
      </c>
      <c r="U8" s="36" t="s">
        <v>1202</v>
      </c>
      <c r="V8" s="36" t="s">
        <v>1201</v>
      </c>
      <c r="W8" s="87" t="s">
        <v>1200</v>
      </c>
      <c r="X8" s="87" t="s">
        <v>1199</v>
      </c>
      <c r="Y8" s="36" t="s">
        <v>1198</v>
      </c>
      <c r="Z8" s="36" t="s">
        <v>1197</v>
      </c>
      <c r="AA8" s="36" t="s">
        <v>1196</v>
      </c>
      <c r="AB8" s="87" t="s">
        <v>1195</v>
      </c>
      <c r="AC8" s="36" t="s">
        <v>1194</v>
      </c>
      <c r="AD8" s="87" t="s">
        <v>1193</v>
      </c>
      <c r="AE8" s="36" t="s">
        <v>1192</v>
      </c>
      <c r="AF8" s="36" t="s">
        <v>1191</v>
      </c>
      <c r="AG8" s="87" t="s">
        <v>1190</v>
      </c>
      <c r="AH8" s="36" t="s">
        <v>1175</v>
      </c>
      <c r="AI8" s="36" t="s">
        <v>1174</v>
      </c>
      <c r="AJ8" s="36" t="s">
        <v>1173</v>
      </c>
      <c r="AK8" s="36"/>
      <c r="AL8" s="36" t="s">
        <v>1188</v>
      </c>
      <c r="AM8" s="87" t="s">
        <v>1189</v>
      </c>
      <c r="AN8" s="36" t="s">
        <v>1187</v>
      </c>
      <c r="AO8" s="36"/>
      <c r="AP8" s="36" t="s">
        <v>1001</v>
      </c>
      <c r="AQ8" s="36"/>
      <c r="AR8" s="36"/>
      <c r="AS8" s="36" t="s">
        <v>1186</v>
      </c>
      <c r="AT8" s="36" t="s">
        <v>1185</v>
      </c>
      <c r="AU8" s="36" t="s">
        <v>1184</v>
      </c>
      <c r="AV8" s="36"/>
    </row>
    <row r="9" spans="1:48" s="18" customFormat="1" ht="29" x14ac:dyDescent="0.35">
      <c r="A9" s="36" t="s">
        <v>1148</v>
      </c>
      <c r="C9" s="31">
        <v>0.5</v>
      </c>
      <c r="D9" s="31" t="s">
        <v>1078</v>
      </c>
      <c r="E9" s="31">
        <v>0.7</v>
      </c>
      <c r="F9" s="31" t="s">
        <v>1150</v>
      </c>
      <c r="G9" s="31">
        <v>0.5</v>
      </c>
      <c r="H9" s="31" t="s">
        <v>1058</v>
      </c>
      <c r="I9" s="31">
        <v>0.7</v>
      </c>
      <c r="J9" s="31">
        <v>0.7</v>
      </c>
      <c r="K9" s="31">
        <v>0.7</v>
      </c>
      <c r="L9" s="31">
        <v>0.7</v>
      </c>
      <c r="M9" s="31" t="s">
        <v>1078</v>
      </c>
      <c r="N9" s="31">
        <v>0.7</v>
      </c>
      <c r="O9" s="31">
        <v>0.7</v>
      </c>
      <c r="P9" s="31">
        <v>0.7</v>
      </c>
      <c r="Q9" s="31">
        <v>0.5</v>
      </c>
      <c r="R9" s="31">
        <v>0.7</v>
      </c>
      <c r="S9" s="31">
        <v>0.7</v>
      </c>
      <c r="T9" s="31" t="s">
        <v>1059</v>
      </c>
      <c r="U9" s="31">
        <v>0.7</v>
      </c>
      <c r="V9" s="31">
        <v>1</v>
      </c>
      <c r="W9" s="31" t="s">
        <v>1078</v>
      </c>
      <c r="X9" s="31">
        <v>1</v>
      </c>
      <c r="Y9" s="31" t="s">
        <v>1085</v>
      </c>
      <c r="Z9" s="31" t="s">
        <v>1078</v>
      </c>
      <c r="AA9" s="31">
        <v>0.5</v>
      </c>
      <c r="AB9" s="31">
        <v>0.5</v>
      </c>
      <c r="AC9" s="31">
        <v>0.5</v>
      </c>
      <c r="AD9" s="31">
        <v>0.5</v>
      </c>
      <c r="AE9" s="31" t="s">
        <v>1059</v>
      </c>
      <c r="AF9" s="31">
        <v>0.7</v>
      </c>
      <c r="AG9" s="31">
        <v>0.5</v>
      </c>
      <c r="AH9" s="31">
        <v>0.7</v>
      </c>
      <c r="AI9" s="31">
        <v>0.7</v>
      </c>
      <c r="AJ9" s="31">
        <v>0.7</v>
      </c>
      <c r="AK9" s="31">
        <v>0.7</v>
      </c>
      <c r="AL9" s="31" t="s">
        <v>1078</v>
      </c>
      <c r="AM9" s="31">
        <v>1</v>
      </c>
      <c r="AN9" s="31" t="s">
        <v>1085</v>
      </c>
      <c r="AO9" s="31">
        <v>1</v>
      </c>
      <c r="AP9" s="31">
        <v>0.7</v>
      </c>
      <c r="AQ9" s="31">
        <v>1</v>
      </c>
      <c r="AR9" s="31">
        <v>0.7</v>
      </c>
      <c r="AS9" s="31">
        <v>0.7</v>
      </c>
      <c r="AT9" s="31">
        <v>0.3</v>
      </c>
      <c r="AU9" s="31" t="s">
        <v>1059</v>
      </c>
      <c r="AV9" s="31"/>
    </row>
    <row r="10" spans="1:48" s="18" customFormat="1" x14ac:dyDescent="0.35">
      <c r="A10" s="31"/>
      <c r="B10" s="36"/>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row>
    <row r="11" spans="1:48" s="18" customFormat="1" x14ac:dyDescent="0.35">
      <c r="A11" s="72" t="s">
        <v>1026</v>
      </c>
      <c r="B11" s="72"/>
      <c r="C11" s="72"/>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row>
    <row r="12" spans="1:48" s="51" customFormat="1" ht="51" customHeight="1" x14ac:dyDescent="0.35">
      <c r="A12" s="101" t="s">
        <v>1009</v>
      </c>
      <c r="B12" s="45" t="s">
        <v>1010</v>
      </c>
      <c r="C12" s="45" t="s">
        <v>1144</v>
      </c>
      <c r="D12" s="46" t="s">
        <v>1013</v>
      </c>
      <c r="E12" s="46" t="s">
        <v>1013</v>
      </c>
      <c r="F12" s="46" t="s">
        <v>1013</v>
      </c>
      <c r="G12" s="46" t="s">
        <v>1013</v>
      </c>
      <c r="H12" s="46" t="s">
        <v>1016</v>
      </c>
      <c r="I12" s="46" t="s">
        <v>1013</v>
      </c>
      <c r="J12" s="46" t="s">
        <v>1013</v>
      </c>
      <c r="K12" s="46" t="s">
        <v>1013</v>
      </c>
      <c r="L12" s="46" t="s">
        <v>1013</v>
      </c>
      <c r="M12" s="46" t="s">
        <v>1016</v>
      </c>
      <c r="N12" s="46" t="s">
        <v>1013</v>
      </c>
      <c r="O12" s="46" t="s">
        <v>1013</v>
      </c>
      <c r="P12" s="46" t="s">
        <v>1013</v>
      </c>
      <c r="Q12" s="46" t="s">
        <v>1013</v>
      </c>
      <c r="R12" s="46" t="s">
        <v>1021</v>
      </c>
      <c r="S12" s="46" t="s">
        <v>1013</v>
      </c>
      <c r="T12" s="46" t="s">
        <v>1013</v>
      </c>
      <c r="U12" s="46" t="s">
        <v>1013</v>
      </c>
      <c r="V12" s="46" t="s">
        <v>40</v>
      </c>
      <c r="W12" s="46" t="s">
        <v>1013</v>
      </c>
      <c r="X12" s="46" t="s">
        <v>40</v>
      </c>
      <c r="Y12" s="46" t="s">
        <v>1015</v>
      </c>
      <c r="Z12" s="46" t="s">
        <v>1013</v>
      </c>
      <c r="AA12" s="46" t="s">
        <v>1013</v>
      </c>
      <c r="AB12" s="46" t="s">
        <v>1013</v>
      </c>
      <c r="AC12" s="46" t="s">
        <v>1013</v>
      </c>
      <c r="AD12" s="46" t="s">
        <v>1013</v>
      </c>
      <c r="AE12" s="46" t="s">
        <v>1013</v>
      </c>
      <c r="AF12" s="46" t="s">
        <v>1013</v>
      </c>
      <c r="AG12" s="46" t="s">
        <v>1013</v>
      </c>
      <c r="AH12" s="46" t="s">
        <v>1013</v>
      </c>
      <c r="AI12" s="46" t="s">
        <v>1013</v>
      </c>
      <c r="AJ12" s="46" t="s">
        <v>1013</v>
      </c>
      <c r="AK12" s="46" t="s">
        <v>1013</v>
      </c>
      <c r="AL12" s="46" t="s">
        <v>1015</v>
      </c>
      <c r="AM12" s="46" t="s">
        <v>1016</v>
      </c>
      <c r="AN12" s="46" t="s">
        <v>1016</v>
      </c>
      <c r="AO12" s="46" t="s">
        <v>40</v>
      </c>
      <c r="AP12" s="46" t="s">
        <v>1022</v>
      </c>
      <c r="AQ12" s="46" t="s">
        <v>40</v>
      </c>
      <c r="AR12" s="46" t="s">
        <v>1013</v>
      </c>
      <c r="AS12" s="46" t="s">
        <v>1016</v>
      </c>
      <c r="AT12" s="46" t="s">
        <v>1013</v>
      </c>
      <c r="AU12" s="49" t="s">
        <v>1013</v>
      </c>
      <c r="AV12" s="50"/>
    </row>
    <row r="13" spans="1:48" s="51" customFormat="1" ht="29" x14ac:dyDescent="0.35">
      <c r="A13" s="101"/>
      <c r="B13" s="45" t="s">
        <v>1012</v>
      </c>
      <c r="C13" s="46" t="s">
        <v>40</v>
      </c>
      <c r="D13" s="46" t="s">
        <v>40</v>
      </c>
      <c r="E13" s="46" t="s">
        <v>1013</v>
      </c>
      <c r="F13" s="46" t="s">
        <v>1014</v>
      </c>
      <c r="G13" s="46" t="s">
        <v>1015</v>
      </c>
      <c r="H13" s="46" t="s">
        <v>1017</v>
      </c>
      <c r="I13" s="46" t="s">
        <v>40</v>
      </c>
      <c r="J13" s="46" t="s">
        <v>1013</v>
      </c>
      <c r="K13" s="46" t="s">
        <v>1013</v>
      </c>
      <c r="L13" s="46" t="s">
        <v>1015</v>
      </c>
      <c r="M13" s="46" t="s">
        <v>1017</v>
      </c>
      <c r="N13" s="46" t="s">
        <v>40</v>
      </c>
      <c r="O13" s="46" t="s">
        <v>40</v>
      </c>
      <c r="P13" s="46" t="s">
        <v>1017</v>
      </c>
      <c r="Q13" s="46" t="s">
        <v>40</v>
      </c>
      <c r="R13" s="46" t="s">
        <v>1021</v>
      </c>
      <c r="S13" s="46" t="s">
        <v>40</v>
      </c>
      <c r="T13" s="46" t="s">
        <v>1019</v>
      </c>
      <c r="U13" s="46" t="s">
        <v>1013</v>
      </c>
      <c r="V13" s="46" t="s">
        <v>1020</v>
      </c>
      <c r="W13" s="46" t="s">
        <v>40</v>
      </c>
      <c r="X13" s="46" t="s">
        <v>1020</v>
      </c>
      <c r="Y13" s="46" t="s">
        <v>1015</v>
      </c>
      <c r="Z13" s="46" t="s">
        <v>1015</v>
      </c>
      <c r="AA13" s="46" t="s">
        <v>1015</v>
      </c>
      <c r="AB13" s="46" t="s">
        <v>40</v>
      </c>
      <c r="AC13" s="46" t="s">
        <v>40</v>
      </c>
      <c r="AD13" s="46" t="s">
        <v>1013</v>
      </c>
      <c r="AE13" s="46" t="s">
        <v>1015</v>
      </c>
      <c r="AF13" s="46" t="s">
        <v>1013</v>
      </c>
      <c r="AG13" s="46" t="s">
        <v>1015</v>
      </c>
      <c r="AH13" s="46" t="s">
        <v>1013</v>
      </c>
      <c r="AI13" s="46" t="s">
        <v>1015</v>
      </c>
      <c r="AJ13" s="46" t="s">
        <v>1013</v>
      </c>
      <c r="AK13" s="46" t="s">
        <v>40</v>
      </c>
      <c r="AL13" s="46" t="s">
        <v>1015</v>
      </c>
      <c r="AM13" s="46" t="s">
        <v>1021</v>
      </c>
      <c r="AN13" s="46" t="s">
        <v>1021</v>
      </c>
      <c r="AO13" s="46" t="s">
        <v>1020</v>
      </c>
      <c r="AP13" s="46" t="s">
        <v>1020</v>
      </c>
      <c r="AQ13" s="46" t="s">
        <v>1020</v>
      </c>
      <c r="AR13" s="46" t="s">
        <v>1013</v>
      </c>
      <c r="AS13" s="46" t="s">
        <v>1018</v>
      </c>
      <c r="AT13" s="46" t="s">
        <v>40</v>
      </c>
      <c r="AU13" s="49" t="s">
        <v>1013</v>
      </c>
      <c r="AV13" s="50"/>
    </row>
    <row r="14" spans="1:48" s="51" customFormat="1" ht="15" thickBot="1" x14ac:dyDescent="0.4">
      <c r="A14" s="128"/>
      <c r="B14" s="129" t="s">
        <v>1011</v>
      </c>
      <c r="C14" s="130" t="s">
        <v>40</v>
      </c>
      <c r="D14" s="130" t="s">
        <v>40</v>
      </c>
      <c r="E14" s="130" t="s">
        <v>40</v>
      </c>
      <c r="F14" s="130" t="s">
        <v>1014</v>
      </c>
      <c r="G14" s="130" t="s">
        <v>1015</v>
      </c>
      <c r="H14" s="130" t="s">
        <v>1017</v>
      </c>
      <c r="I14" s="130" t="s">
        <v>1013</v>
      </c>
      <c r="J14" s="130" t="s">
        <v>1017</v>
      </c>
      <c r="K14" s="130" t="s">
        <v>1017</v>
      </c>
      <c r="L14" s="130" t="s">
        <v>1013</v>
      </c>
      <c r="M14" s="130" t="s">
        <v>1017</v>
      </c>
      <c r="N14" s="130" t="s">
        <v>1017</v>
      </c>
      <c r="O14" s="130" t="s">
        <v>1013</v>
      </c>
      <c r="P14" s="130" t="s">
        <v>1017</v>
      </c>
      <c r="Q14" s="130" t="s">
        <v>1017</v>
      </c>
      <c r="R14" s="130" t="s">
        <v>1017</v>
      </c>
      <c r="S14" s="130" t="s">
        <v>1017</v>
      </c>
      <c r="T14" s="130" t="s">
        <v>1017</v>
      </c>
      <c r="U14" s="130" t="s">
        <v>1017</v>
      </c>
      <c r="V14" s="130" t="s">
        <v>1020</v>
      </c>
      <c r="W14" s="130" t="s">
        <v>1017</v>
      </c>
      <c r="X14" s="130" t="s">
        <v>1020</v>
      </c>
      <c r="Y14" s="130" t="s">
        <v>1017</v>
      </c>
      <c r="Z14" s="130" t="s">
        <v>1017</v>
      </c>
      <c r="AA14" s="130" t="s">
        <v>1017</v>
      </c>
      <c r="AB14" s="130" t="s">
        <v>40</v>
      </c>
      <c r="AC14" s="130" t="s">
        <v>1017</v>
      </c>
      <c r="AD14" s="130" t="s">
        <v>1017</v>
      </c>
      <c r="AE14" s="130" t="s">
        <v>1013</v>
      </c>
      <c r="AF14" s="130" t="s">
        <v>1017</v>
      </c>
      <c r="AG14" s="130" t="s">
        <v>1013</v>
      </c>
      <c r="AH14" s="130" t="s">
        <v>1017</v>
      </c>
      <c r="AI14" s="130" t="s">
        <v>1017</v>
      </c>
      <c r="AJ14" s="130" t="s">
        <v>1017</v>
      </c>
      <c r="AK14" s="130" t="s">
        <v>1017</v>
      </c>
      <c r="AL14" s="130" t="s">
        <v>1017</v>
      </c>
      <c r="AM14" s="130" t="s">
        <v>1015</v>
      </c>
      <c r="AN14" s="130" t="s">
        <v>1017</v>
      </c>
      <c r="AO14" s="130" t="s">
        <v>1020</v>
      </c>
      <c r="AP14" s="130" t="s">
        <v>1020</v>
      </c>
      <c r="AQ14" s="130" t="s">
        <v>1020</v>
      </c>
      <c r="AR14" s="130" t="s">
        <v>1023</v>
      </c>
      <c r="AS14" s="130" t="s">
        <v>1020</v>
      </c>
      <c r="AT14" s="130" t="s">
        <v>1017</v>
      </c>
      <c r="AU14" s="131" t="s">
        <v>1017</v>
      </c>
      <c r="AV14" s="50"/>
    </row>
    <row r="15" spans="1:48" s="19" customFormat="1" ht="16" customHeight="1" thickBot="1" x14ac:dyDescent="0.4">
      <c r="A15" s="132" t="s">
        <v>1027</v>
      </c>
      <c r="B15" s="133"/>
      <c r="C15" s="134">
        <v>0.3</v>
      </c>
      <c r="D15" s="134">
        <v>0</v>
      </c>
      <c r="E15" s="134">
        <v>0.7</v>
      </c>
      <c r="F15" s="134">
        <v>0.5</v>
      </c>
      <c r="G15" s="134">
        <v>0.5</v>
      </c>
      <c r="H15" s="134">
        <v>1</v>
      </c>
      <c r="I15" s="134">
        <v>0.3</v>
      </c>
      <c r="J15" s="134">
        <v>0.7</v>
      </c>
      <c r="K15" s="134">
        <v>0.7</v>
      </c>
      <c r="L15" s="134">
        <v>0.5</v>
      </c>
      <c r="M15" s="134">
        <v>1</v>
      </c>
      <c r="N15" s="134">
        <v>0.3</v>
      </c>
      <c r="O15" s="134">
        <v>0.3</v>
      </c>
      <c r="P15" s="134">
        <v>0.5</v>
      </c>
      <c r="Q15" s="134">
        <v>0.3</v>
      </c>
      <c r="R15" s="134">
        <v>0.7</v>
      </c>
      <c r="S15" s="134">
        <v>0.3</v>
      </c>
      <c r="T15" s="134">
        <v>0.7</v>
      </c>
      <c r="U15" s="134">
        <v>0.7</v>
      </c>
      <c r="V15" s="134">
        <v>1</v>
      </c>
      <c r="W15" s="134">
        <v>0.3</v>
      </c>
      <c r="X15" s="134">
        <v>1</v>
      </c>
      <c r="Y15" s="134">
        <v>0.5</v>
      </c>
      <c r="Z15" s="134">
        <v>0.5</v>
      </c>
      <c r="AA15" s="134">
        <v>0.5</v>
      </c>
      <c r="AB15" s="134">
        <v>0</v>
      </c>
      <c r="AC15" s="134">
        <v>0.3</v>
      </c>
      <c r="AD15" s="134">
        <v>0.7</v>
      </c>
      <c r="AE15" s="134">
        <v>0.5</v>
      </c>
      <c r="AF15" s="134">
        <v>0.7</v>
      </c>
      <c r="AG15" s="134">
        <v>0.5</v>
      </c>
      <c r="AH15" s="134">
        <v>0.7</v>
      </c>
      <c r="AI15" s="134">
        <v>0.5</v>
      </c>
      <c r="AJ15" s="134">
        <v>0.7</v>
      </c>
      <c r="AK15" s="134">
        <v>0.3</v>
      </c>
      <c r="AL15" s="134">
        <v>0.7</v>
      </c>
      <c r="AM15" s="134">
        <v>1</v>
      </c>
      <c r="AN15" s="134">
        <v>1</v>
      </c>
      <c r="AO15" s="134">
        <v>1</v>
      </c>
      <c r="AP15" s="134">
        <f>H15</f>
        <v>1</v>
      </c>
      <c r="AQ15" s="134">
        <v>1</v>
      </c>
      <c r="AR15" s="134">
        <v>0.7</v>
      </c>
      <c r="AS15" s="134">
        <v>1</v>
      </c>
      <c r="AT15" s="134">
        <v>0.3</v>
      </c>
      <c r="AU15" s="135">
        <v>0.7</v>
      </c>
      <c r="AV15" s="47"/>
    </row>
    <row r="17" spans="1:48" s="19" customFormat="1" x14ac:dyDescent="0.35">
      <c r="A17" s="47"/>
      <c r="B17" s="48"/>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row>
    <row r="18" spans="1:48" ht="15" thickBot="1" x14ac:dyDescent="0.4">
      <c r="A18" s="31"/>
      <c r="B18" s="36"/>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row>
    <row r="19" spans="1:48" ht="15" thickBot="1" x14ac:dyDescent="0.4">
      <c r="A19" s="123" t="s">
        <v>1142</v>
      </c>
      <c r="B19" s="124"/>
      <c r="C19" s="122" t="s">
        <v>1141</v>
      </c>
      <c r="D19" s="120"/>
      <c r="E19" s="12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row>
    <row r="20" spans="1:48" ht="30" customHeight="1" x14ac:dyDescent="0.35">
      <c r="A20" s="111" t="s">
        <v>1024</v>
      </c>
      <c r="B20" s="112"/>
      <c r="C20" s="117">
        <v>1</v>
      </c>
      <c r="D20" s="103" t="s">
        <v>1025</v>
      </c>
      <c r="E20" s="104"/>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row>
    <row r="21" spans="1:48" ht="30" customHeight="1" x14ac:dyDescent="0.35">
      <c r="A21" s="113" t="s">
        <v>1046</v>
      </c>
      <c r="B21" s="114"/>
      <c r="C21" s="118">
        <v>1</v>
      </c>
      <c r="D21" s="105" t="s">
        <v>1028</v>
      </c>
      <c r="E21" s="106"/>
    </row>
    <row r="22" spans="1:48" ht="30" customHeight="1" x14ac:dyDescent="0.35">
      <c r="A22" s="113" t="s">
        <v>1029</v>
      </c>
      <c r="B22" s="114"/>
      <c r="C22" s="118">
        <v>0.7</v>
      </c>
      <c r="D22" s="107" t="s">
        <v>1032</v>
      </c>
      <c r="E22" s="108"/>
    </row>
    <row r="23" spans="1:48" ht="30" customHeight="1" x14ac:dyDescent="0.35">
      <c r="A23" s="113" t="s">
        <v>1030</v>
      </c>
      <c r="B23" s="114"/>
      <c r="C23" s="118">
        <v>0.5</v>
      </c>
      <c r="D23" s="105" t="s">
        <v>1031</v>
      </c>
      <c r="E23" s="106"/>
    </row>
    <row r="24" spans="1:48" ht="30" customHeight="1" x14ac:dyDescent="0.35">
      <c r="A24" s="113" t="s">
        <v>1033</v>
      </c>
      <c r="B24" s="114"/>
      <c r="C24" s="118">
        <v>0.3</v>
      </c>
      <c r="D24" s="105" t="s">
        <v>1034</v>
      </c>
      <c r="E24" s="106"/>
    </row>
    <row r="25" spans="1:48" ht="30" customHeight="1" thickBot="1" x14ac:dyDescent="0.4">
      <c r="A25" s="115" t="s">
        <v>1035</v>
      </c>
      <c r="B25" s="116"/>
      <c r="C25" s="119">
        <v>0</v>
      </c>
      <c r="D25" s="109" t="s">
        <v>1036</v>
      </c>
      <c r="E25" s="110"/>
    </row>
    <row r="26" spans="1:48" ht="25" customHeight="1" x14ac:dyDescent="0.35">
      <c r="A26" s="52"/>
      <c r="B26" s="52"/>
      <c r="C26" s="52"/>
      <c r="D26" s="52"/>
      <c r="E26" s="52"/>
    </row>
    <row r="27" spans="1:48" x14ac:dyDescent="0.35">
      <c r="A27" s="32"/>
      <c r="B27" s="33" t="s">
        <v>42</v>
      </c>
    </row>
    <row r="28" spans="1:48" x14ac:dyDescent="0.35">
      <c r="A28" s="34"/>
      <c r="B28" s="33" t="s">
        <v>43</v>
      </c>
    </row>
    <row r="29" spans="1:48" x14ac:dyDescent="0.35">
      <c r="A29" s="35"/>
      <c r="B29" s="31" t="s">
        <v>45</v>
      </c>
    </row>
  </sheetData>
  <mergeCells count="17">
    <mergeCell ref="D25:E25"/>
    <mergeCell ref="A19:B19"/>
    <mergeCell ref="D19:E19"/>
    <mergeCell ref="A15:B15"/>
    <mergeCell ref="D20:E20"/>
    <mergeCell ref="D21:E21"/>
    <mergeCell ref="D22:E22"/>
    <mergeCell ref="D23:E23"/>
    <mergeCell ref="D24:E24"/>
    <mergeCell ref="A24:B24"/>
    <mergeCell ref="A25:B25"/>
    <mergeCell ref="A12:A14"/>
    <mergeCell ref="A11:C11"/>
    <mergeCell ref="A20:B20"/>
    <mergeCell ref="A21:B21"/>
    <mergeCell ref="A22:B22"/>
    <mergeCell ref="A23:B23"/>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U22"/>
  <sheetViews>
    <sheetView zoomScale="80" zoomScaleNormal="80" workbookViewId="0"/>
  </sheetViews>
  <sheetFormatPr defaultColWidth="10.90625" defaultRowHeight="14.5" x14ac:dyDescent="0.35"/>
  <cols>
    <col min="1" max="3" width="25.7265625" customWidth="1"/>
    <col min="4" max="4" width="71" customWidth="1"/>
    <col min="5" max="7" width="25.7265625" customWidth="1"/>
    <col min="8" max="8" width="26.81640625" customWidth="1"/>
    <col min="9" max="9" width="25.7265625" customWidth="1"/>
    <col min="10" max="10" width="30.7265625" customWidth="1"/>
    <col min="11" max="11" width="33.7265625" customWidth="1"/>
    <col min="12" max="47" width="25.7265625" customWidth="1"/>
  </cols>
  <sheetData>
    <row r="1" spans="1:47" x14ac:dyDescent="0.35">
      <c r="A1" s="89" t="s">
        <v>1037</v>
      </c>
      <c r="B1" s="89" t="s">
        <v>1054</v>
      </c>
      <c r="C1" s="19" t="s">
        <v>1055</v>
      </c>
    </row>
    <row r="2" spans="1:47" s="1" customFormat="1" x14ac:dyDescent="0.35">
      <c r="C2" s="2" t="s">
        <v>12</v>
      </c>
      <c r="D2" s="2" t="s">
        <v>26</v>
      </c>
      <c r="E2" s="2" t="s">
        <v>14</v>
      </c>
      <c r="F2" s="2" t="s">
        <v>9</v>
      </c>
      <c r="G2" s="2" t="s">
        <v>30</v>
      </c>
      <c r="H2" s="2" t="s">
        <v>37</v>
      </c>
      <c r="I2" s="2" t="s">
        <v>20</v>
      </c>
      <c r="J2" s="2" t="s">
        <v>28</v>
      </c>
      <c r="K2" s="2" t="s">
        <v>36</v>
      </c>
      <c r="L2" s="2" t="s">
        <v>3</v>
      </c>
      <c r="M2" s="2" t="s">
        <v>38</v>
      </c>
      <c r="N2" s="2" t="s">
        <v>31</v>
      </c>
      <c r="O2" s="2" t="s">
        <v>21</v>
      </c>
      <c r="P2" s="2" t="s">
        <v>15</v>
      </c>
      <c r="Q2" s="2" t="s">
        <v>5</v>
      </c>
      <c r="R2" s="2" t="s">
        <v>27</v>
      </c>
      <c r="S2" s="2" t="s">
        <v>13</v>
      </c>
      <c r="T2" s="2" t="s">
        <v>29</v>
      </c>
      <c r="U2" s="2" t="s">
        <v>18</v>
      </c>
      <c r="V2" s="2" t="s">
        <v>23</v>
      </c>
      <c r="W2" s="2" t="s">
        <v>33</v>
      </c>
      <c r="X2" s="2" t="s">
        <v>6</v>
      </c>
      <c r="Y2" s="2" t="s">
        <v>22</v>
      </c>
      <c r="Z2" s="2" t="s">
        <v>11</v>
      </c>
      <c r="AA2" s="2" t="s">
        <v>2</v>
      </c>
      <c r="AB2" s="2" t="s">
        <v>35</v>
      </c>
      <c r="AC2" s="2" t="s">
        <v>34</v>
      </c>
      <c r="AD2" s="2" t="s">
        <v>10</v>
      </c>
      <c r="AE2" s="2" t="s">
        <v>0</v>
      </c>
      <c r="AF2" s="2" t="s">
        <v>8</v>
      </c>
      <c r="AG2" s="2" t="s">
        <v>39</v>
      </c>
      <c r="AH2" s="2" t="s">
        <v>25</v>
      </c>
      <c r="AI2" s="2" t="s">
        <v>19</v>
      </c>
      <c r="AJ2" s="2" t="s">
        <v>4</v>
      </c>
      <c r="AK2" s="2" t="s">
        <v>24</v>
      </c>
      <c r="AL2" s="2" t="s">
        <v>32</v>
      </c>
      <c r="AM2" s="2" t="s">
        <v>16</v>
      </c>
      <c r="AN2" s="2" t="s">
        <v>7</v>
      </c>
      <c r="AO2" s="2" t="s">
        <v>17</v>
      </c>
      <c r="AP2" s="2" t="s">
        <v>1</v>
      </c>
      <c r="AQ2" s="1" t="s">
        <v>1044</v>
      </c>
      <c r="AR2" s="1" t="s">
        <v>1043</v>
      </c>
      <c r="AS2" s="1" t="s">
        <v>1003</v>
      </c>
      <c r="AT2" s="1" t="s">
        <v>1004</v>
      </c>
      <c r="AU2" s="1" t="s">
        <v>1005</v>
      </c>
    </row>
    <row r="3" spans="1:47" s="1" customFormat="1" ht="56.25" customHeight="1" x14ac:dyDescent="0.35">
      <c r="A3" s="73" t="s">
        <v>1047</v>
      </c>
      <c r="B3" s="73"/>
      <c r="C3" s="73">
        <v>0.3</v>
      </c>
      <c r="D3" s="73">
        <v>0.3</v>
      </c>
      <c r="E3" s="76">
        <v>0</v>
      </c>
      <c r="F3" s="73">
        <v>0</v>
      </c>
      <c r="G3" s="73">
        <v>0.7</v>
      </c>
      <c r="H3" s="73">
        <v>0.5</v>
      </c>
      <c r="I3" s="73">
        <v>0</v>
      </c>
      <c r="J3" s="73">
        <v>0.3</v>
      </c>
      <c r="K3" s="73">
        <v>0.3</v>
      </c>
      <c r="L3" s="73">
        <v>0.3</v>
      </c>
      <c r="M3" s="73">
        <v>0.5</v>
      </c>
      <c r="N3" s="73">
        <v>0.7</v>
      </c>
      <c r="O3" s="73">
        <v>0.3</v>
      </c>
      <c r="P3" s="73">
        <v>1</v>
      </c>
      <c r="Q3" s="73">
        <v>0.3</v>
      </c>
      <c r="R3" s="73">
        <v>0.3</v>
      </c>
      <c r="S3" s="73">
        <v>1</v>
      </c>
      <c r="T3" s="73">
        <v>1</v>
      </c>
      <c r="U3" s="73">
        <v>0.7</v>
      </c>
      <c r="V3" s="73">
        <v>0.7</v>
      </c>
      <c r="W3" s="73">
        <v>0.3</v>
      </c>
      <c r="X3" s="73">
        <v>0</v>
      </c>
      <c r="Y3" s="73">
        <v>1</v>
      </c>
      <c r="Z3" s="73">
        <v>1</v>
      </c>
      <c r="AA3" s="73">
        <v>0.3</v>
      </c>
      <c r="AB3" s="73">
        <v>0.3</v>
      </c>
      <c r="AC3" s="73">
        <v>0</v>
      </c>
      <c r="AD3" s="73">
        <v>1</v>
      </c>
      <c r="AE3" s="73">
        <v>0.5</v>
      </c>
      <c r="AF3" s="73">
        <v>0.7</v>
      </c>
      <c r="AG3" s="73">
        <v>0.7</v>
      </c>
      <c r="AH3" s="73">
        <v>1</v>
      </c>
      <c r="AI3" s="73">
        <v>0.7</v>
      </c>
      <c r="AJ3" s="73">
        <v>1</v>
      </c>
      <c r="AK3" s="73">
        <v>1</v>
      </c>
      <c r="AL3" s="73">
        <v>1</v>
      </c>
      <c r="AM3" s="73">
        <v>0.7</v>
      </c>
      <c r="AN3" s="73">
        <v>0.3</v>
      </c>
      <c r="AO3" s="73">
        <v>0.7</v>
      </c>
      <c r="AP3" s="73">
        <v>0.5</v>
      </c>
      <c r="AQ3" s="77"/>
      <c r="AR3" s="77"/>
      <c r="AS3" s="77"/>
      <c r="AT3" s="77"/>
      <c r="AU3" s="77"/>
    </row>
    <row r="4" spans="1:47" s="3" customFormat="1" ht="72.75" customHeight="1" x14ac:dyDescent="0.35">
      <c r="A4" s="74" t="s">
        <v>1048</v>
      </c>
      <c r="B4" s="78"/>
      <c r="C4" s="76"/>
      <c r="D4" s="73"/>
      <c r="E4" s="76"/>
      <c r="F4" s="73"/>
      <c r="G4" s="73"/>
      <c r="H4" s="73"/>
      <c r="I4" s="73"/>
      <c r="J4" s="73"/>
      <c r="K4" s="73"/>
      <c r="L4" s="73"/>
      <c r="M4" s="73"/>
      <c r="N4" s="73"/>
      <c r="O4" s="73"/>
      <c r="P4" s="73"/>
      <c r="Q4" s="73"/>
      <c r="R4" s="73"/>
      <c r="S4" s="73"/>
      <c r="T4" s="73"/>
      <c r="U4" s="73"/>
      <c r="V4" s="73"/>
      <c r="W4" s="73"/>
      <c r="X4" s="73"/>
      <c r="Y4" s="73"/>
      <c r="Z4" s="73"/>
      <c r="AA4" s="73"/>
      <c r="AB4" s="73"/>
      <c r="AC4" s="73"/>
      <c r="AD4" s="73"/>
      <c r="AE4" s="73"/>
      <c r="AF4" s="73"/>
      <c r="AG4" s="73"/>
      <c r="AH4" s="79" t="s">
        <v>1118</v>
      </c>
      <c r="AI4" s="73"/>
      <c r="AJ4" s="73"/>
      <c r="AK4" s="73"/>
      <c r="AL4" s="73"/>
      <c r="AM4" s="73"/>
      <c r="AN4" s="73"/>
      <c r="AO4" s="73"/>
      <c r="AP4" s="73"/>
      <c r="AQ4" s="77"/>
      <c r="AR4" s="77"/>
      <c r="AS4" s="77"/>
      <c r="AT4" s="77"/>
      <c r="AU4" s="77"/>
    </row>
    <row r="5" spans="1:47" s="1" customFormat="1" ht="116" x14ac:dyDescent="0.35">
      <c r="A5" s="73" t="s">
        <v>1049</v>
      </c>
      <c r="B5" s="73"/>
      <c r="C5" s="73"/>
      <c r="D5" s="80" t="s">
        <v>44</v>
      </c>
      <c r="E5" s="79" t="s">
        <v>1067</v>
      </c>
      <c r="F5" s="73"/>
      <c r="G5" s="73"/>
      <c r="H5" s="73"/>
      <c r="I5" s="73"/>
      <c r="J5" s="73"/>
      <c r="K5" s="73"/>
      <c r="L5" s="73"/>
      <c r="M5" s="73"/>
      <c r="N5" s="80" t="s">
        <v>1075</v>
      </c>
      <c r="O5" s="81" t="s">
        <v>1081</v>
      </c>
      <c r="P5" s="80" t="s">
        <v>1080</v>
      </c>
      <c r="Q5" s="73"/>
      <c r="R5" s="73"/>
      <c r="S5" s="80" t="s">
        <v>1089</v>
      </c>
      <c r="T5" s="80" t="s">
        <v>1091</v>
      </c>
      <c r="U5" s="73"/>
      <c r="V5" s="81" t="s">
        <v>1096</v>
      </c>
      <c r="W5" s="73"/>
      <c r="X5" s="73"/>
      <c r="Y5" s="81" t="s">
        <v>1099</v>
      </c>
      <c r="Z5" s="80" t="s">
        <v>1102</v>
      </c>
      <c r="AA5" s="73"/>
      <c r="AB5" s="80" t="s">
        <v>1105</v>
      </c>
      <c r="AC5" s="73"/>
      <c r="AD5" s="80" t="s">
        <v>1107</v>
      </c>
      <c r="AE5" s="73"/>
      <c r="AF5" s="81" t="s">
        <v>1116</v>
      </c>
      <c r="AG5" s="73"/>
      <c r="AH5" s="81" t="s">
        <v>1117</v>
      </c>
      <c r="AI5" s="73"/>
      <c r="AJ5" s="73"/>
      <c r="AK5" s="73"/>
      <c r="AL5" s="73"/>
      <c r="AM5" s="73"/>
      <c r="AN5" s="73"/>
      <c r="AO5" s="73"/>
      <c r="AP5" s="73"/>
      <c r="AQ5" s="77"/>
      <c r="AR5" s="77"/>
      <c r="AS5" s="77"/>
      <c r="AT5" s="77"/>
      <c r="AU5" s="77"/>
    </row>
    <row r="6" spans="1:47" s="1" customFormat="1" ht="62.25" customHeight="1" x14ac:dyDescent="0.35">
      <c r="A6" s="73" t="s">
        <v>1050</v>
      </c>
      <c r="B6" s="73"/>
      <c r="C6" s="73"/>
      <c r="D6" s="80">
        <v>0.3</v>
      </c>
      <c r="E6" s="76"/>
      <c r="F6" s="73"/>
      <c r="G6" s="73"/>
      <c r="H6" s="73"/>
      <c r="I6" s="80">
        <v>0</v>
      </c>
      <c r="J6" s="76"/>
      <c r="K6" s="73"/>
      <c r="L6" s="80">
        <v>0.3</v>
      </c>
      <c r="M6" s="73"/>
      <c r="N6" s="73" t="s">
        <v>1076</v>
      </c>
      <c r="O6" s="80">
        <v>0.3</v>
      </c>
      <c r="P6" s="73"/>
      <c r="Q6" s="80">
        <v>0.3</v>
      </c>
      <c r="R6" s="73" t="s">
        <v>1088</v>
      </c>
      <c r="S6" s="80" t="s">
        <v>1087</v>
      </c>
      <c r="T6" s="73" t="s">
        <v>1092</v>
      </c>
      <c r="U6" s="73" t="s">
        <v>1008</v>
      </c>
      <c r="V6" s="73" t="s">
        <v>1085</v>
      </c>
      <c r="W6" s="80">
        <v>0.3</v>
      </c>
      <c r="X6" s="73"/>
      <c r="Y6" s="73" t="s">
        <v>1098</v>
      </c>
      <c r="Z6" s="80" t="s">
        <v>1103</v>
      </c>
      <c r="AA6" s="73" t="s">
        <v>1058</v>
      </c>
      <c r="AB6" s="80" t="s">
        <v>1106</v>
      </c>
      <c r="AC6" s="73">
        <v>0</v>
      </c>
      <c r="AD6" s="80" t="s">
        <v>1108</v>
      </c>
      <c r="AE6" s="73"/>
      <c r="AF6" s="73" t="s">
        <v>1109</v>
      </c>
      <c r="AG6" s="73"/>
      <c r="AH6" s="80">
        <v>1</v>
      </c>
      <c r="AI6" s="73"/>
      <c r="AJ6" s="73"/>
      <c r="AK6" s="73" t="s">
        <v>1121</v>
      </c>
      <c r="AL6" s="73" t="s">
        <v>1124</v>
      </c>
      <c r="AM6" s="73" t="s">
        <v>1125</v>
      </c>
      <c r="AN6" s="80">
        <v>0.3</v>
      </c>
      <c r="AO6" s="73" t="s">
        <v>1060</v>
      </c>
      <c r="AP6" s="73"/>
      <c r="AQ6" s="77" t="s">
        <v>1131</v>
      </c>
      <c r="AR6" s="73"/>
      <c r="AS6" s="77"/>
      <c r="AT6" s="77"/>
      <c r="AU6" s="77"/>
    </row>
    <row r="7" spans="1:47" ht="111.75" customHeight="1" x14ac:dyDescent="0.35">
      <c r="A7" s="73" t="s">
        <v>1040</v>
      </c>
      <c r="B7" s="82" t="s">
        <v>1062</v>
      </c>
      <c r="C7" s="75"/>
      <c r="D7" s="83" t="s">
        <v>1056</v>
      </c>
      <c r="E7" s="75"/>
      <c r="F7" s="75"/>
      <c r="G7" s="83" t="s">
        <v>1068</v>
      </c>
      <c r="H7" s="75"/>
      <c r="I7" s="75"/>
      <c r="J7" s="75"/>
      <c r="K7" s="75"/>
      <c r="L7" s="75"/>
      <c r="M7" s="75"/>
      <c r="N7" s="75"/>
      <c r="O7" s="75"/>
      <c r="P7" s="75"/>
      <c r="Q7" s="75"/>
      <c r="R7" s="75"/>
      <c r="S7" s="84" t="s">
        <v>1090</v>
      </c>
      <c r="T7" s="75"/>
      <c r="U7" s="75"/>
      <c r="V7" s="75"/>
      <c r="W7" s="75"/>
      <c r="X7" s="75"/>
      <c r="Y7" s="84" t="s">
        <v>1100</v>
      </c>
      <c r="Z7" s="75"/>
      <c r="AA7" s="75"/>
      <c r="AB7" s="75"/>
      <c r="AC7" s="75"/>
      <c r="AD7" s="75"/>
      <c r="AE7" s="75"/>
      <c r="AF7" s="83" t="s">
        <v>1110</v>
      </c>
      <c r="AG7" s="75"/>
      <c r="AH7" s="81" t="s">
        <v>1120</v>
      </c>
      <c r="AI7" s="75"/>
      <c r="AJ7" s="75"/>
      <c r="AK7" s="75"/>
      <c r="AL7" s="75"/>
      <c r="AM7" s="75"/>
      <c r="AN7" s="75"/>
      <c r="AO7" s="75"/>
      <c r="AP7" s="75"/>
      <c r="AQ7" s="75"/>
      <c r="AR7" s="75"/>
      <c r="AS7" s="75"/>
      <c r="AT7" s="75"/>
      <c r="AU7" s="75"/>
    </row>
    <row r="8" spans="1:47" s="2" customFormat="1" ht="224.25" customHeight="1" x14ac:dyDescent="0.35">
      <c r="A8" s="74" t="s">
        <v>1051</v>
      </c>
      <c r="B8" s="74"/>
      <c r="C8" s="74" t="s">
        <v>1053</v>
      </c>
      <c r="D8" s="74" t="s">
        <v>1057</v>
      </c>
      <c r="E8" s="74" t="s">
        <v>1061</v>
      </c>
      <c r="F8" s="74" t="s">
        <v>1065</v>
      </c>
      <c r="G8" s="74" t="s">
        <v>1064</v>
      </c>
      <c r="H8" s="74" t="s">
        <v>1069</v>
      </c>
      <c r="I8" s="74" t="s">
        <v>1070</v>
      </c>
      <c r="J8" s="74" t="s">
        <v>1071</v>
      </c>
      <c r="K8" s="74" t="s">
        <v>1072</v>
      </c>
      <c r="L8" s="74" t="s">
        <v>1073</v>
      </c>
      <c r="M8" s="88"/>
      <c r="N8" s="74" t="s">
        <v>1077</v>
      </c>
      <c r="O8" s="74" t="s">
        <v>1079</v>
      </c>
      <c r="P8" s="74"/>
      <c r="Q8" s="74" t="s">
        <v>1082</v>
      </c>
      <c r="R8" s="74" t="s">
        <v>1084</v>
      </c>
      <c r="S8" s="74"/>
      <c r="T8" s="88" t="s">
        <v>1093</v>
      </c>
      <c r="U8" s="74" t="s">
        <v>1095</v>
      </c>
      <c r="V8" s="74"/>
      <c r="W8" s="88"/>
      <c r="X8" s="74" t="s">
        <v>1097</v>
      </c>
      <c r="Y8" s="74"/>
      <c r="Z8" s="74" t="s">
        <v>1101</v>
      </c>
      <c r="AA8" s="74" t="s">
        <v>1104</v>
      </c>
      <c r="AB8" s="88"/>
      <c r="AC8" s="74" t="s">
        <v>1112</v>
      </c>
      <c r="AD8" s="74" t="s">
        <v>1111</v>
      </c>
      <c r="AE8" s="74" t="s">
        <v>1113</v>
      </c>
      <c r="AF8" s="74"/>
      <c r="AG8" s="74" t="s">
        <v>1115</v>
      </c>
      <c r="AH8" s="74"/>
      <c r="AI8" s="74" t="s">
        <v>1119</v>
      </c>
      <c r="AJ8" s="74" t="s">
        <v>1122</v>
      </c>
      <c r="AK8" s="74"/>
      <c r="AL8" s="74" t="s">
        <v>1126</v>
      </c>
      <c r="AM8" s="74" t="s">
        <v>1127</v>
      </c>
      <c r="AN8" s="88" t="s">
        <v>1129</v>
      </c>
      <c r="AO8" s="74" t="s">
        <v>1129</v>
      </c>
      <c r="AP8" s="74" t="s">
        <v>1130</v>
      </c>
      <c r="AQ8" s="74" t="s">
        <v>1132</v>
      </c>
      <c r="AR8" s="74" t="s">
        <v>1133</v>
      </c>
      <c r="AS8" s="74" t="s">
        <v>1134</v>
      </c>
      <c r="AT8" s="74" t="s">
        <v>1134</v>
      </c>
      <c r="AU8" s="74" t="s">
        <v>1135</v>
      </c>
    </row>
    <row r="9" spans="1:47" s="2" customFormat="1" ht="224.25" customHeight="1" x14ac:dyDescent="0.35">
      <c r="A9" s="74" t="s">
        <v>1063</v>
      </c>
      <c r="B9" s="74" t="s">
        <v>1143</v>
      </c>
      <c r="C9" s="74"/>
      <c r="D9" s="74"/>
      <c r="E9" s="74" t="s">
        <v>1066</v>
      </c>
      <c r="F9" s="74"/>
      <c r="G9" s="74"/>
      <c r="H9" s="74"/>
      <c r="I9" s="74"/>
      <c r="J9" s="74"/>
      <c r="K9" s="74"/>
      <c r="L9" s="74"/>
      <c r="M9" s="74" t="s">
        <v>1074</v>
      </c>
      <c r="N9" s="74"/>
      <c r="O9" s="74"/>
      <c r="P9" s="74"/>
      <c r="Q9" s="74" t="s">
        <v>1083</v>
      </c>
      <c r="R9" s="74" t="s">
        <v>1086</v>
      </c>
      <c r="S9" s="74"/>
      <c r="T9" s="74" t="s">
        <v>1094</v>
      </c>
      <c r="U9" s="74"/>
      <c r="V9" s="74"/>
      <c r="W9" s="85"/>
      <c r="X9" s="74"/>
      <c r="Y9" s="74"/>
      <c r="Z9" s="74"/>
      <c r="AA9" s="74"/>
      <c r="AB9" s="74" t="s">
        <v>1114</v>
      </c>
      <c r="AC9" s="74"/>
      <c r="AD9" s="74"/>
      <c r="AE9" s="74"/>
      <c r="AF9" s="74"/>
      <c r="AG9" s="74"/>
      <c r="AH9" s="74"/>
      <c r="AI9" s="74"/>
      <c r="AJ9" s="74"/>
      <c r="AK9" s="74" t="s">
        <v>1123</v>
      </c>
      <c r="AL9" s="74"/>
      <c r="AM9" s="74"/>
      <c r="AN9" s="74" t="s">
        <v>1128</v>
      </c>
      <c r="AO9" s="74"/>
      <c r="AP9" s="74"/>
      <c r="AQ9" s="74"/>
      <c r="AR9" s="74"/>
      <c r="AS9" s="74"/>
      <c r="AT9" s="74"/>
      <c r="AU9" s="74"/>
    </row>
    <row r="10" spans="1:47" ht="84.75" customHeight="1" thickBot="1" x14ac:dyDescent="0.4">
      <c r="A10" s="75" t="s">
        <v>1052</v>
      </c>
      <c r="B10" s="75"/>
      <c r="C10" s="75" t="s">
        <v>1058</v>
      </c>
      <c r="D10" s="75" t="s">
        <v>1059</v>
      </c>
      <c r="E10" s="75" t="s">
        <v>1060</v>
      </c>
      <c r="F10" s="75">
        <v>0</v>
      </c>
      <c r="G10" s="75" t="s">
        <v>1007</v>
      </c>
      <c r="H10" s="75" t="s">
        <v>1002</v>
      </c>
      <c r="I10" s="75">
        <v>0</v>
      </c>
      <c r="J10" s="75">
        <v>0.3</v>
      </c>
      <c r="K10" s="75" t="s">
        <v>1058</v>
      </c>
      <c r="L10" s="75" t="s">
        <v>1058</v>
      </c>
      <c r="M10" s="75" t="s">
        <v>1060</v>
      </c>
      <c r="N10" s="75" t="s">
        <v>1078</v>
      </c>
      <c r="O10" s="75" t="s">
        <v>1058</v>
      </c>
      <c r="P10" s="75">
        <v>1</v>
      </c>
      <c r="Q10" s="75" t="s">
        <v>1059</v>
      </c>
      <c r="R10" s="75" t="s">
        <v>1059</v>
      </c>
      <c r="S10" s="75">
        <v>1</v>
      </c>
      <c r="T10" s="75">
        <v>1</v>
      </c>
      <c r="U10" s="75" t="s">
        <v>1078</v>
      </c>
      <c r="V10" s="75" t="s">
        <v>1085</v>
      </c>
      <c r="W10" s="75">
        <v>0.3</v>
      </c>
      <c r="X10" s="75">
        <v>0</v>
      </c>
      <c r="Y10" s="75">
        <v>1</v>
      </c>
      <c r="Z10" s="75">
        <v>1</v>
      </c>
      <c r="AA10" s="75" t="s">
        <v>1058</v>
      </c>
      <c r="AB10" s="75" t="s">
        <v>1059</v>
      </c>
      <c r="AC10" s="75">
        <v>0</v>
      </c>
      <c r="AD10" s="75" t="s">
        <v>1085</v>
      </c>
      <c r="AE10" s="75">
        <v>0</v>
      </c>
      <c r="AF10" s="75">
        <v>1</v>
      </c>
      <c r="AG10" s="75">
        <v>0.7</v>
      </c>
      <c r="AH10" s="75">
        <v>1</v>
      </c>
      <c r="AI10" s="75">
        <v>0.7</v>
      </c>
      <c r="AJ10" s="75">
        <v>0.7</v>
      </c>
      <c r="AK10" s="75">
        <v>1</v>
      </c>
      <c r="AL10" s="75">
        <v>0.7</v>
      </c>
      <c r="AM10" s="75">
        <v>0</v>
      </c>
      <c r="AN10" s="75">
        <v>0</v>
      </c>
      <c r="AO10" s="75">
        <v>0</v>
      </c>
      <c r="AP10" s="75" t="s">
        <v>1006</v>
      </c>
      <c r="AQ10" s="75">
        <v>0.3</v>
      </c>
      <c r="AR10" s="75" t="s">
        <v>1085</v>
      </c>
      <c r="AS10" s="75">
        <v>0</v>
      </c>
      <c r="AT10" s="75">
        <v>0</v>
      </c>
      <c r="AU10" s="75">
        <v>0.3</v>
      </c>
    </row>
    <row r="11" spans="1:47" s="127" customFormat="1" ht="17.5" customHeight="1" thickBot="1" x14ac:dyDescent="0.4">
      <c r="A11" s="125" t="s">
        <v>1027</v>
      </c>
      <c r="B11" s="126"/>
      <c r="C11" s="126">
        <v>0</v>
      </c>
      <c r="D11" s="126">
        <v>0.3</v>
      </c>
      <c r="E11" s="126">
        <v>0.7</v>
      </c>
      <c r="F11" s="126">
        <v>0</v>
      </c>
      <c r="G11" s="126">
        <v>0.3</v>
      </c>
      <c r="H11" s="126">
        <v>0.3</v>
      </c>
      <c r="I11" s="126">
        <v>0.3</v>
      </c>
      <c r="J11" s="126">
        <v>0.3</v>
      </c>
      <c r="K11" s="126">
        <v>0.3</v>
      </c>
      <c r="L11" s="126">
        <v>0.3</v>
      </c>
      <c r="M11" s="126">
        <v>0.3</v>
      </c>
      <c r="N11" s="126">
        <v>0.5</v>
      </c>
      <c r="O11" s="126">
        <v>0.3</v>
      </c>
      <c r="P11" s="126">
        <v>1</v>
      </c>
      <c r="Q11" s="126">
        <v>0.5</v>
      </c>
      <c r="R11" s="126">
        <v>0.3</v>
      </c>
      <c r="S11" s="126">
        <v>1</v>
      </c>
      <c r="T11" s="126">
        <v>1</v>
      </c>
      <c r="U11" s="126">
        <v>0.7</v>
      </c>
      <c r="V11" s="126">
        <v>0.7</v>
      </c>
      <c r="W11" s="126">
        <v>0.3</v>
      </c>
      <c r="X11" s="126">
        <v>0</v>
      </c>
      <c r="Y11" s="126">
        <v>1</v>
      </c>
      <c r="Z11" s="126">
        <v>1</v>
      </c>
      <c r="AA11" s="126">
        <v>0</v>
      </c>
      <c r="AB11" s="126">
        <v>0.3</v>
      </c>
      <c r="AC11" s="126">
        <v>0.3</v>
      </c>
      <c r="AD11" s="126">
        <v>1</v>
      </c>
      <c r="AE11" s="126">
        <v>0.3</v>
      </c>
      <c r="AF11" s="126">
        <v>1</v>
      </c>
      <c r="AG11" s="126">
        <v>0.5</v>
      </c>
      <c r="AH11" s="126">
        <v>1</v>
      </c>
      <c r="AI11" s="126">
        <v>0.7</v>
      </c>
      <c r="AJ11" s="126">
        <v>0.7</v>
      </c>
      <c r="AK11" s="126">
        <v>1</v>
      </c>
      <c r="AL11" s="126">
        <v>1</v>
      </c>
      <c r="AM11" s="126">
        <v>0.3</v>
      </c>
      <c r="AN11" s="126">
        <v>0.3</v>
      </c>
      <c r="AO11" s="126">
        <v>0.3</v>
      </c>
      <c r="AP11" s="126">
        <v>0.5</v>
      </c>
      <c r="AQ11" s="126">
        <v>1</v>
      </c>
      <c r="AR11" s="126">
        <v>1</v>
      </c>
      <c r="AS11" s="126">
        <v>0.3</v>
      </c>
      <c r="AT11" s="126">
        <v>0.3</v>
      </c>
      <c r="AU11" s="126">
        <v>0.3</v>
      </c>
    </row>
    <row r="12" spans="1:47" ht="23.25" customHeight="1" x14ac:dyDescent="0.35"/>
    <row r="13" spans="1:47" ht="15" thickBot="1" x14ac:dyDescent="0.4"/>
    <row r="14" spans="1:47" ht="19" thickBot="1" x14ac:dyDescent="0.4">
      <c r="A14" s="98" t="s">
        <v>1141</v>
      </c>
      <c r="B14" s="96" t="s">
        <v>1142</v>
      </c>
      <c r="C14" s="96"/>
      <c r="D14" s="96"/>
      <c r="E14" s="96"/>
      <c r="F14" s="97"/>
    </row>
    <row r="15" spans="1:47" ht="35" customHeight="1" x14ac:dyDescent="0.45">
      <c r="A15" s="99">
        <v>0</v>
      </c>
      <c r="B15" s="90" t="s">
        <v>1136</v>
      </c>
      <c r="C15" s="90"/>
      <c r="D15" s="90"/>
      <c r="E15" s="90"/>
      <c r="F15" s="92"/>
    </row>
    <row r="16" spans="1:47" ht="35" customHeight="1" x14ac:dyDescent="0.45">
      <c r="A16" s="99">
        <v>0.3</v>
      </c>
      <c r="B16" s="90" t="s">
        <v>1137</v>
      </c>
      <c r="C16" s="90"/>
      <c r="D16" s="90"/>
      <c r="E16" s="90"/>
      <c r="F16" s="92"/>
    </row>
    <row r="17" spans="1:6" ht="35" customHeight="1" x14ac:dyDescent="0.45">
      <c r="A17" s="99">
        <v>0.5</v>
      </c>
      <c r="B17" s="91" t="s">
        <v>1138</v>
      </c>
      <c r="C17" s="91"/>
      <c r="D17" s="91"/>
      <c r="E17" s="91"/>
      <c r="F17" s="93"/>
    </row>
    <row r="18" spans="1:6" ht="35" customHeight="1" x14ac:dyDescent="0.45">
      <c r="A18" s="99">
        <v>0.7</v>
      </c>
      <c r="B18" s="91" t="s">
        <v>1139</v>
      </c>
      <c r="C18" s="91"/>
      <c r="D18" s="91"/>
      <c r="E18" s="91"/>
      <c r="F18" s="93"/>
    </row>
    <row r="19" spans="1:6" ht="35" customHeight="1" thickBot="1" x14ac:dyDescent="0.5">
      <c r="A19" s="100">
        <v>1</v>
      </c>
      <c r="B19" s="94" t="s">
        <v>1140</v>
      </c>
      <c r="C19" s="94"/>
      <c r="D19" s="94"/>
      <c r="E19" s="94"/>
      <c r="F19" s="95"/>
    </row>
    <row r="20" spans="1:6" ht="18.5" x14ac:dyDescent="0.45">
      <c r="A20" s="22"/>
      <c r="B20" s="22"/>
      <c r="C20" s="22"/>
      <c r="D20" s="22"/>
      <c r="E20" s="22"/>
      <c r="F20" s="22"/>
    </row>
    <row r="21" spans="1:6" ht="18.5" x14ac:dyDescent="0.45">
      <c r="A21" s="22"/>
      <c r="B21" s="22"/>
      <c r="C21" s="22"/>
      <c r="D21" s="22"/>
      <c r="E21" s="22"/>
      <c r="F21" s="22"/>
    </row>
    <row r="22" spans="1:6" ht="18.5" x14ac:dyDescent="0.45">
      <c r="A22" s="22"/>
      <c r="B22" s="22"/>
      <c r="C22" s="22"/>
      <c r="D22" s="22"/>
      <c r="E22" s="22"/>
      <c r="F22" s="22"/>
    </row>
  </sheetData>
  <mergeCells count="6">
    <mergeCell ref="B15:F15"/>
    <mergeCell ref="B16:F16"/>
    <mergeCell ref="B17:F17"/>
    <mergeCell ref="B18:F18"/>
    <mergeCell ref="B19:F19"/>
    <mergeCell ref="B14:F14"/>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43"/>
  <sheetViews>
    <sheetView tabSelected="1" topLeftCell="D1" workbookViewId="0">
      <selection activeCell="D1" sqref="D1"/>
    </sheetView>
  </sheetViews>
  <sheetFormatPr defaultColWidth="10.90625" defaultRowHeight="14.5" x14ac:dyDescent="0.35"/>
  <cols>
    <col min="2" max="9" width="18.6328125" customWidth="1"/>
    <col min="11" max="11" width="34.81640625" customWidth="1"/>
  </cols>
  <sheetData>
    <row r="1" spans="1:9" ht="39.5" thickBot="1" x14ac:dyDescent="0.4">
      <c r="A1" s="5" t="s">
        <v>48</v>
      </c>
      <c r="B1" s="6" t="s">
        <v>49</v>
      </c>
      <c r="C1" s="6" t="s">
        <v>50</v>
      </c>
      <c r="D1" s="6" t="s">
        <v>51</v>
      </c>
      <c r="E1" s="6" t="s">
        <v>52</v>
      </c>
      <c r="F1" s="6" t="s">
        <v>53</v>
      </c>
      <c r="G1" s="6" t="s">
        <v>54</v>
      </c>
      <c r="H1" s="6" t="s">
        <v>55</v>
      </c>
      <c r="I1" s="6" t="s">
        <v>1037</v>
      </c>
    </row>
    <row r="2" spans="1:9" ht="30" customHeight="1" x14ac:dyDescent="0.35">
      <c r="A2" s="58" t="s">
        <v>56</v>
      </c>
      <c r="B2" s="58" t="s">
        <v>57</v>
      </c>
      <c r="C2" s="58" t="s">
        <v>58</v>
      </c>
      <c r="D2" s="58" t="s">
        <v>59</v>
      </c>
      <c r="E2" s="58" t="s">
        <v>60</v>
      </c>
      <c r="F2" s="58" t="s">
        <v>61</v>
      </c>
      <c r="G2" s="58"/>
      <c r="H2" s="58"/>
      <c r="I2" s="58"/>
    </row>
    <row r="3" spans="1:9" ht="30" customHeight="1" thickBot="1" x14ac:dyDescent="0.4">
      <c r="A3" s="60"/>
      <c r="B3" s="59"/>
      <c r="C3" s="59"/>
      <c r="D3" s="59"/>
      <c r="E3" s="59"/>
      <c r="F3" s="59"/>
      <c r="G3" s="59"/>
      <c r="H3" s="59"/>
      <c r="I3" s="59"/>
    </row>
    <row r="4" spans="1:9" ht="30" customHeight="1" x14ac:dyDescent="0.35">
      <c r="A4" s="60"/>
      <c r="B4" s="58" t="s">
        <v>62</v>
      </c>
      <c r="C4" s="58" t="s">
        <v>63</v>
      </c>
      <c r="D4" s="58" t="s">
        <v>64</v>
      </c>
      <c r="E4" s="58" t="s">
        <v>65</v>
      </c>
      <c r="F4" s="58" t="s">
        <v>66</v>
      </c>
      <c r="G4" s="58"/>
      <c r="H4" s="58"/>
      <c r="I4" s="58"/>
    </row>
    <row r="5" spans="1:9" ht="30" customHeight="1" thickBot="1" x14ac:dyDescent="0.4">
      <c r="A5" s="60"/>
      <c r="B5" s="59"/>
      <c r="C5" s="59"/>
      <c r="D5" s="59"/>
      <c r="E5" s="59"/>
      <c r="F5" s="59"/>
      <c r="G5" s="59"/>
      <c r="H5" s="59"/>
      <c r="I5" s="59"/>
    </row>
    <row r="6" spans="1:9" ht="30" customHeight="1" x14ac:dyDescent="0.35">
      <c r="A6" s="60"/>
      <c r="B6" s="58" t="s">
        <v>67</v>
      </c>
      <c r="C6" s="58" t="s">
        <v>68</v>
      </c>
      <c r="D6" s="58" t="s">
        <v>69</v>
      </c>
      <c r="E6" s="58" t="s">
        <v>70</v>
      </c>
      <c r="F6" s="58" t="s">
        <v>61</v>
      </c>
      <c r="G6" s="58"/>
      <c r="H6" s="58"/>
      <c r="I6" s="58"/>
    </row>
    <row r="7" spans="1:9" ht="30" customHeight="1" thickBot="1" x14ac:dyDescent="0.4">
      <c r="A7" s="60"/>
      <c r="B7" s="59"/>
      <c r="C7" s="59"/>
      <c r="D7" s="59"/>
      <c r="E7" s="59"/>
      <c r="F7" s="59"/>
      <c r="G7" s="59"/>
      <c r="H7" s="59"/>
      <c r="I7" s="59"/>
    </row>
    <row r="8" spans="1:9" ht="30" customHeight="1" x14ac:dyDescent="0.35">
      <c r="A8" s="60"/>
      <c r="B8" s="58" t="s">
        <v>71</v>
      </c>
      <c r="C8" s="66" t="s">
        <v>72</v>
      </c>
      <c r="D8" s="58" t="s">
        <v>73</v>
      </c>
      <c r="E8" s="58" t="s">
        <v>74</v>
      </c>
      <c r="F8" s="58" t="s">
        <v>75</v>
      </c>
      <c r="G8" s="58"/>
      <c r="H8" s="58"/>
      <c r="I8" s="58"/>
    </row>
    <row r="9" spans="1:9" ht="30" customHeight="1" thickBot="1" x14ac:dyDescent="0.4">
      <c r="A9" s="60"/>
      <c r="B9" s="59"/>
      <c r="C9" s="67"/>
      <c r="D9" s="59"/>
      <c r="E9" s="59"/>
      <c r="F9" s="59"/>
      <c r="G9" s="59"/>
      <c r="H9" s="59"/>
      <c r="I9" s="59"/>
    </row>
    <row r="10" spans="1:9" ht="30" customHeight="1" x14ac:dyDescent="0.35">
      <c r="A10" s="60"/>
      <c r="B10" s="58" t="s">
        <v>76</v>
      </c>
      <c r="C10" s="58" t="s">
        <v>77</v>
      </c>
      <c r="D10" s="58" t="s">
        <v>78</v>
      </c>
      <c r="E10" s="58" t="s">
        <v>79</v>
      </c>
      <c r="F10" s="58" t="s">
        <v>80</v>
      </c>
      <c r="G10" s="58"/>
      <c r="H10" s="58"/>
      <c r="I10" s="58"/>
    </row>
    <row r="11" spans="1:9" ht="30" customHeight="1" thickBot="1" x14ac:dyDescent="0.4">
      <c r="A11" s="60"/>
      <c r="B11" s="59"/>
      <c r="C11" s="59"/>
      <c r="D11" s="59"/>
      <c r="E11" s="59"/>
      <c r="F11" s="59"/>
      <c r="G11" s="59"/>
      <c r="H11" s="59"/>
      <c r="I11" s="59"/>
    </row>
    <row r="12" spans="1:9" ht="30" customHeight="1" x14ac:dyDescent="0.35">
      <c r="A12" s="60"/>
      <c r="B12" s="58" t="s">
        <v>81</v>
      </c>
      <c r="C12" s="58" t="s">
        <v>82</v>
      </c>
      <c r="D12" s="58" t="s">
        <v>83</v>
      </c>
      <c r="E12" s="58" t="s">
        <v>84</v>
      </c>
      <c r="F12" s="58" t="s">
        <v>61</v>
      </c>
      <c r="G12" s="58"/>
      <c r="H12" s="58"/>
      <c r="I12" s="58"/>
    </row>
    <row r="13" spans="1:9" ht="30" customHeight="1" thickBot="1" x14ac:dyDescent="0.4">
      <c r="A13" s="60"/>
      <c r="B13" s="59"/>
      <c r="C13" s="59"/>
      <c r="D13" s="59"/>
      <c r="E13" s="59"/>
      <c r="F13" s="59"/>
      <c r="G13" s="59"/>
      <c r="H13" s="59"/>
      <c r="I13" s="59"/>
    </row>
    <row r="14" spans="1:9" ht="30" customHeight="1" x14ac:dyDescent="0.35">
      <c r="A14" s="60"/>
      <c r="B14" s="58" t="s">
        <v>85</v>
      </c>
      <c r="C14" s="58" t="s">
        <v>86</v>
      </c>
      <c r="D14" s="58" t="s">
        <v>87</v>
      </c>
      <c r="E14" s="58" t="s">
        <v>88</v>
      </c>
      <c r="F14" s="58" t="s">
        <v>61</v>
      </c>
      <c r="G14" s="58"/>
      <c r="H14" s="58"/>
      <c r="I14" s="58"/>
    </row>
    <row r="15" spans="1:9" ht="30" customHeight="1" thickBot="1" x14ac:dyDescent="0.4">
      <c r="A15" s="60"/>
      <c r="B15" s="59"/>
      <c r="C15" s="59"/>
      <c r="D15" s="59"/>
      <c r="E15" s="59"/>
      <c r="F15" s="59"/>
      <c r="G15" s="59"/>
      <c r="H15" s="59"/>
      <c r="I15" s="59"/>
    </row>
    <row r="16" spans="1:9" ht="59.5" customHeight="1" thickBot="1" x14ac:dyDescent="0.4">
      <c r="A16" s="59"/>
      <c r="B16" s="23" t="s">
        <v>89</v>
      </c>
      <c r="C16" s="8" t="s">
        <v>90</v>
      </c>
      <c r="D16" s="8" t="s">
        <v>59</v>
      </c>
      <c r="E16" s="8" t="s">
        <v>75</v>
      </c>
      <c r="F16" s="8" t="s">
        <v>75</v>
      </c>
      <c r="G16" s="8"/>
      <c r="H16" s="8"/>
      <c r="I16" s="8"/>
    </row>
    <row r="17" spans="1:9" ht="30" customHeight="1" x14ac:dyDescent="0.35">
      <c r="A17" s="53" t="s">
        <v>91</v>
      </c>
      <c r="B17" s="53" t="s">
        <v>92</v>
      </c>
      <c r="C17" s="53" t="s">
        <v>93</v>
      </c>
      <c r="D17" s="53" t="s">
        <v>94</v>
      </c>
      <c r="E17" s="53" t="s">
        <v>95</v>
      </c>
      <c r="F17" s="53" t="s">
        <v>96</v>
      </c>
      <c r="G17" s="53" t="s">
        <v>97</v>
      </c>
      <c r="H17" s="53"/>
      <c r="I17" s="53"/>
    </row>
    <row r="18" spans="1:9" ht="30" customHeight="1" thickBot="1" x14ac:dyDescent="0.4">
      <c r="A18" s="63"/>
      <c r="B18" s="54"/>
      <c r="C18" s="54"/>
      <c r="D18" s="54"/>
      <c r="E18" s="54"/>
      <c r="F18" s="54"/>
      <c r="G18" s="54"/>
      <c r="H18" s="54"/>
      <c r="I18" s="54"/>
    </row>
    <row r="19" spans="1:9" ht="30" customHeight="1" x14ac:dyDescent="0.35">
      <c r="A19" s="63"/>
      <c r="B19" s="53" t="s">
        <v>98</v>
      </c>
      <c r="C19" s="53" t="s">
        <v>99</v>
      </c>
      <c r="D19" s="53" t="s">
        <v>100</v>
      </c>
      <c r="E19" s="53" t="s">
        <v>101</v>
      </c>
      <c r="F19" s="53" t="s">
        <v>96</v>
      </c>
      <c r="G19" s="53" t="s">
        <v>97</v>
      </c>
      <c r="H19" s="53"/>
      <c r="I19" s="53"/>
    </row>
    <row r="20" spans="1:9" ht="30" customHeight="1" thickBot="1" x14ac:dyDescent="0.4">
      <c r="A20" s="63"/>
      <c r="B20" s="54"/>
      <c r="C20" s="54"/>
      <c r="D20" s="54"/>
      <c r="E20" s="54"/>
      <c r="F20" s="54"/>
      <c r="G20" s="54"/>
      <c r="H20" s="54"/>
      <c r="I20" s="54"/>
    </row>
    <row r="21" spans="1:9" ht="30" customHeight="1" x14ac:dyDescent="0.35">
      <c r="A21" s="63"/>
      <c r="B21" s="68" t="s">
        <v>89</v>
      </c>
      <c r="C21" s="53" t="s">
        <v>102</v>
      </c>
      <c r="D21" s="53" t="s">
        <v>100</v>
      </c>
      <c r="E21" s="53" t="s">
        <v>75</v>
      </c>
      <c r="F21" s="53" t="s">
        <v>75</v>
      </c>
      <c r="G21" s="53" t="s">
        <v>97</v>
      </c>
      <c r="H21" s="53"/>
      <c r="I21" s="53"/>
    </row>
    <row r="22" spans="1:9" ht="30" customHeight="1" thickBot="1" x14ac:dyDescent="0.4">
      <c r="A22" s="54"/>
      <c r="B22" s="69"/>
      <c r="C22" s="54"/>
      <c r="D22" s="54"/>
      <c r="E22" s="54"/>
      <c r="F22" s="54"/>
      <c r="G22" s="54"/>
      <c r="H22" s="54"/>
      <c r="I22" s="54"/>
    </row>
    <row r="23" spans="1:9" ht="30" customHeight="1" x14ac:dyDescent="0.35">
      <c r="A23" s="58" t="s">
        <v>103</v>
      </c>
      <c r="B23" s="66" t="s">
        <v>62</v>
      </c>
      <c r="C23" s="58" t="s">
        <v>104</v>
      </c>
      <c r="D23" s="58" t="s">
        <v>105</v>
      </c>
      <c r="E23" s="58" t="s">
        <v>65</v>
      </c>
      <c r="F23" s="58" t="s">
        <v>61</v>
      </c>
      <c r="G23" s="58" t="s">
        <v>106</v>
      </c>
      <c r="H23" s="58"/>
      <c r="I23" s="58"/>
    </row>
    <row r="24" spans="1:9" ht="30" customHeight="1" thickBot="1" x14ac:dyDescent="0.4">
      <c r="A24" s="60"/>
      <c r="B24" s="67"/>
      <c r="C24" s="59"/>
      <c r="D24" s="59"/>
      <c r="E24" s="59"/>
      <c r="F24" s="59"/>
      <c r="G24" s="59"/>
      <c r="H24" s="59"/>
      <c r="I24" s="59"/>
    </row>
    <row r="25" spans="1:9" ht="30" customHeight="1" x14ac:dyDescent="0.35">
      <c r="A25" s="60"/>
      <c r="B25" s="66" t="s">
        <v>107</v>
      </c>
      <c r="C25" s="58" t="s">
        <v>108</v>
      </c>
      <c r="D25" s="58" t="s">
        <v>109</v>
      </c>
      <c r="E25" s="58" t="s">
        <v>110</v>
      </c>
      <c r="F25" s="58" t="s">
        <v>61</v>
      </c>
      <c r="G25" s="58" t="s">
        <v>106</v>
      </c>
      <c r="H25" s="58"/>
      <c r="I25" s="58"/>
    </row>
    <row r="26" spans="1:9" ht="30" customHeight="1" thickBot="1" x14ac:dyDescent="0.4">
      <c r="A26" s="60"/>
      <c r="B26" s="67"/>
      <c r="C26" s="59"/>
      <c r="D26" s="59"/>
      <c r="E26" s="59"/>
      <c r="F26" s="59"/>
      <c r="G26" s="59"/>
      <c r="H26" s="59"/>
      <c r="I26" s="59"/>
    </row>
    <row r="27" spans="1:9" ht="30" customHeight="1" x14ac:dyDescent="0.35">
      <c r="A27" s="60"/>
      <c r="B27" s="66" t="s">
        <v>111</v>
      </c>
      <c r="C27" s="58" t="s">
        <v>112</v>
      </c>
      <c r="D27" s="58" t="s">
        <v>109</v>
      </c>
      <c r="E27" s="58" t="s">
        <v>74</v>
      </c>
      <c r="F27" s="58" t="s">
        <v>75</v>
      </c>
      <c r="G27" s="58" t="s">
        <v>106</v>
      </c>
      <c r="H27" s="58"/>
      <c r="I27" s="58"/>
    </row>
    <row r="28" spans="1:9" ht="30" customHeight="1" thickBot="1" x14ac:dyDescent="0.4">
      <c r="A28" s="60"/>
      <c r="B28" s="67"/>
      <c r="C28" s="59"/>
      <c r="D28" s="59"/>
      <c r="E28" s="59"/>
      <c r="F28" s="59"/>
      <c r="G28" s="59"/>
      <c r="H28" s="59"/>
      <c r="I28" s="59"/>
    </row>
    <row r="29" spans="1:9" ht="30" customHeight="1" x14ac:dyDescent="0.35">
      <c r="A29" s="60"/>
      <c r="B29" s="66" t="s">
        <v>89</v>
      </c>
      <c r="C29" s="58" t="s">
        <v>113</v>
      </c>
      <c r="D29" s="58" t="s">
        <v>114</v>
      </c>
      <c r="E29" s="58" t="s">
        <v>75</v>
      </c>
      <c r="F29" s="58" t="s">
        <v>75</v>
      </c>
      <c r="G29" s="58" t="s">
        <v>106</v>
      </c>
      <c r="H29" s="58"/>
      <c r="I29" s="58"/>
    </row>
    <row r="30" spans="1:9" ht="30" customHeight="1" thickBot="1" x14ac:dyDescent="0.4">
      <c r="A30" s="59"/>
      <c r="B30" s="67"/>
      <c r="C30" s="59"/>
      <c r="D30" s="59"/>
      <c r="E30" s="59"/>
      <c r="F30" s="59"/>
      <c r="G30" s="59"/>
      <c r="H30" s="59"/>
      <c r="I30" s="59"/>
    </row>
    <row r="31" spans="1:9" ht="60.5" customHeight="1" thickBot="1" x14ac:dyDescent="0.4">
      <c r="A31" s="55" t="s">
        <v>115</v>
      </c>
      <c r="B31" s="20" t="s">
        <v>116</v>
      </c>
      <c r="C31" s="20" t="s">
        <v>117</v>
      </c>
      <c r="D31" s="20" t="s">
        <v>118</v>
      </c>
      <c r="E31" s="20" t="s">
        <v>74</v>
      </c>
      <c r="F31" s="20" t="s">
        <v>75</v>
      </c>
      <c r="G31" s="10" t="s">
        <v>120</v>
      </c>
      <c r="H31" s="21"/>
      <c r="I31" s="21"/>
    </row>
    <row r="32" spans="1:9" ht="30" customHeight="1" x14ac:dyDescent="0.35">
      <c r="A32" s="56"/>
      <c r="B32" s="68" t="s">
        <v>121</v>
      </c>
      <c r="C32" s="53" t="s">
        <v>122</v>
      </c>
      <c r="D32" s="53" t="s">
        <v>123</v>
      </c>
      <c r="E32" s="53" t="s">
        <v>124</v>
      </c>
      <c r="F32" s="53" t="s">
        <v>66</v>
      </c>
      <c r="G32" s="53" t="s">
        <v>119</v>
      </c>
      <c r="H32" s="53"/>
      <c r="I32" s="53"/>
    </row>
    <row r="33" spans="1:9" ht="30" customHeight="1" thickBot="1" x14ac:dyDescent="0.4">
      <c r="A33" s="56"/>
      <c r="B33" s="69"/>
      <c r="C33" s="54"/>
      <c r="D33" s="54"/>
      <c r="E33" s="54"/>
      <c r="F33" s="54"/>
      <c r="G33" s="54"/>
      <c r="H33" s="54"/>
      <c r="I33" s="54"/>
    </row>
    <row r="34" spans="1:9" ht="30" customHeight="1" x14ac:dyDescent="0.35">
      <c r="A34" s="56"/>
      <c r="B34" s="68" t="s">
        <v>111</v>
      </c>
      <c r="C34" s="53" t="s">
        <v>112</v>
      </c>
      <c r="D34" s="53" t="s">
        <v>125</v>
      </c>
      <c r="E34" s="53" t="s">
        <v>74</v>
      </c>
      <c r="F34" s="53" t="s">
        <v>75</v>
      </c>
      <c r="G34" s="53" t="s">
        <v>119</v>
      </c>
      <c r="H34" s="53"/>
      <c r="I34" s="53"/>
    </row>
    <row r="35" spans="1:9" ht="30" customHeight="1" thickBot="1" x14ac:dyDescent="0.4">
      <c r="A35" s="56"/>
      <c r="B35" s="69"/>
      <c r="C35" s="54"/>
      <c r="D35" s="54"/>
      <c r="E35" s="54"/>
      <c r="F35" s="54"/>
      <c r="G35" s="54"/>
      <c r="H35" s="54"/>
      <c r="I35" s="54"/>
    </row>
    <row r="36" spans="1:9" ht="30" customHeight="1" x14ac:dyDescent="0.35">
      <c r="A36" s="56"/>
      <c r="B36" s="68" t="s">
        <v>89</v>
      </c>
      <c r="C36" s="53" t="s">
        <v>126</v>
      </c>
      <c r="D36" s="53" t="s">
        <v>123</v>
      </c>
      <c r="E36" s="53" t="s">
        <v>75</v>
      </c>
      <c r="F36" s="53" t="s">
        <v>75</v>
      </c>
      <c r="G36" s="53" t="s">
        <v>127</v>
      </c>
      <c r="H36" s="53"/>
      <c r="I36" s="53"/>
    </row>
    <row r="37" spans="1:9" ht="30" customHeight="1" thickBot="1" x14ac:dyDescent="0.4">
      <c r="A37" s="57"/>
      <c r="B37" s="69"/>
      <c r="C37" s="54"/>
      <c r="D37" s="54"/>
      <c r="E37" s="54"/>
      <c r="F37" s="54"/>
      <c r="G37" s="54"/>
      <c r="H37" s="54"/>
      <c r="I37" s="54"/>
    </row>
    <row r="38" spans="1:9" ht="30" customHeight="1" x14ac:dyDescent="0.35">
      <c r="A38" s="58" t="s">
        <v>128</v>
      </c>
      <c r="B38" s="58" t="s">
        <v>129</v>
      </c>
      <c r="C38" s="58" t="s">
        <v>130</v>
      </c>
      <c r="D38" s="58" t="s">
        <v>131</v>
      </c>
      <c r="E38" s="58" t="s">
        <v>132</v>
      </c>
      <c r="F38" s="58" t="s">
        <v>96</v>
      </c>
      <c r="G38" s="58" t="s">
        <v>133</v>
      </c>
      <c r="H38" s="58"/>
      <c r="I38" s="58"/>
    </row>
    <row r="39" spans="1:9" ht="30" customHeight="1" thickBot="1" x14ac:dyDescent="0.4">
      <c r="A39" s="60"/>
      <c r="B39" s="59"/>
      <c r="C39" s="59"/>
      <c r="D39" s="59"/>
      <c r="E39" s="59"/>
      <c r="F39" s="59"/>
      <c r="G39" s="59"/>
      <c r="H39" s="59"/>
      <c r="I39" s="59"/>
    </row>
    <row r="40" spans="1:9" ht="30" customHeight="1" x14ac:dyDescent="0.35">
      <c r="A40" s="60"/>
      <c r="B40" s="58" t="s">
        <v>134</v>
      </c>
      <c r="C40" s="58" t="s">
        <v>135</v>
      </c>
      <c r="D40" s="58" t="s">
        <v>136</v>
      </c>
      <c r="E40" s="58" t="s">
        <v>132</v>
      </c>
      <c r="F40" s="58" t="s">
        <v>61</v>
      </c>
      <c r="G40" s="58" t="s">
        <v>133</v>
      </c>
      <c r="H40" s="58"/>
      <c r="I40" s="58"/>
    </row>
    <row r="41" spans="1:9" ht="30" customHeight="1" thickBot="1" x14ac:dyDescent="0.4">
      <c r="A41" s="60"/>
      <c r="B41" s="59"/>
      <c r="C41" s="59"/>
      <c r="D41" s="59"/>
      <c r="E41" s="59"/>
      <c r="F41" s="59"/>
      <c r="G41" s="59"/>
      <c r="H41" s="59"/>
      <c r="I41" s="59"/>
    </row>
    <row r="42" spans="1:9" ht="30" customHeight="1" x14ac:dyDescent="0.35">
      <c r="A42" s="60"/>
      <c r="B42" s="58" t="s">
        <v>137</v>
      </c>
      <c r="C42" s="58" t="s">
        <v>138</v>
      </c>
      <c r="D42" s="58" t="s">
        <v>139</v>
      </c>
      <c r="E42" s="58" t="s">
        <v>132</v>
      </c>
      <c r="F42" s="58" t="s">
        <v>61</v>
      </c>
      <c r="G42" s="58" t="s">
        <v>133</v>
      </c>
      <c r="H42" s="58"/>
      <c r="I42" s="58"/>
    </row>
    <row r="43" spans="1:9" ht="30" customHeight="1" thickBot="1" x14ac:dyDescent="0.4">
      <c r="A43" s="60"/>
      <c r="B43" s="59"/>
      <c r="C43" s="59"/>
      <c r="D43" s="59"/>
      <c r="E43" s="59"/>
      <c r="F43" s="59"/>
      <c r="G43" s="59"/>
      <c r="H43" s="59"/>
      <c r="I43" s="59"/>
    </row>
    <row r="44" spans="1:9" ht="30" customHeight="1" x14ac:dyDescent="0.35">
      <c r="A44" s="60"/>
      <c r="B44" s="58" t="s">
        <v>140</v>
      </c>
      <c r="C44" s="58" t="s">
        <v>141</v>
      </c>
      <c r="D44" s="58" t="s">
        <v>142</v>
      </c>
      <c r="E44" s="58" t="s">
        <v>143</v>
      </c>
      <c r="F44" s="58" t="s">
        <v>66</v>
      </c>
      <c r="G44" s="58" t="s">
        <v>133</v>
      </c>
      <c r="H44" s="58"/>
      <c r="I44" s="58"/>
    </row>
    <row r="45" spans="1:9" ht="30" customHeight="1" thickBot="1" x14ac:dyDescent="0.4">
      <c r="A45" s="60"/>
      <c r="B45" s="59"/>
      <c r="C45" s="59"/>
      <c r="D45" s="59"/>
      <c r="E45" s="59"/>
      <c r="F45" s="59"/>
      <c r="G45" s="59"/>
      <c r="H45" s="59"/>
      <c r="I45" s="59"/>
    </row>
    <row r="46" spans="1:9" ht="30" customHeight="1" x14ac:dyDescent="0.35">
      <c r="A46" s="60"/>
      <c r="B46" s="58" t="s">
        <v>144</v>
      </c>
      <c r="C46" s="58" t="s">
        <v>145</v>
      </c>
      <c r="D46" s="58" t="s">
        <v>146</v>
      </c>
      <c r="E46" s="58" t="s">
        <v>132</v>
      </c>
      <c r="F46" s="58" t="s">
        <v>96</v>
      </c>
      <c r="G46" s="58" t="s">
        <v>133</v>
      </c>
      <c r="H46" s="58"/>
      <c r="I46" s="58"/>
    </row>
    <row r="47" spans="1:9" ht="30" customHeight="1" thickBot="1" x14ac:dyDescent="0.4">
      <c r="A47" s="60"/>
      <c r="B47" s="59"/>
      <c r="C47" s="59"/>
      <c r="D47" s="59"/>
      <c r="E47" s="59"/>
      <c r="F47" s="59"/>
      <c r="G47" s="59"/>
      <c r="H47" s="59"/>
      <c r="I47" s="59"/>
    </row>
    <row r="48" spans="1:9" ht="30" customHeight="1" x14ac:dyDescent="0.35">
      <c r="A48" s="60"/>
      <c r="B48" s="58" t="s">
        <v>147</v>
      </c>
      <c r="C48" s="58" t="s">
        <v>148</v>
      </c>
      <c r="D48" s="58" t="s">
        <v>149</v>
      </c>
      <c r="E48" s="58" t="s">
        <v>143</v>
      </c>
      <c r="F48" s="58" t="s">
        <v>61</v>
      </c>
      <c r="G48" s="58" t="s">
        <v>133</v>
      </c>
      <c r="H48" s="58"/>
      <c r="I48" s="58"/>
    </row>
    <row r="49" spans="1:9" ht="30" customHeight="1" thickBot="1" x14ac:dyDescent="0.4">
      <c r="A49" s="60"/>
      <c r="B49" s="59"/>
      <c r="C49" s="59"/>
      <c r="D49" s="59"/>
      <c r="E49" s="59"/>
      <c r="F49" s="59"/>
      <c r="G49" s="59"/>
      <c r="H49" s="59"/>
      <c r="I49" s="59"/>
    </row>
    <row r="50" spans="1:9" ht="30" customHeight="1" x14ac:dyDescent="0.35">
      <c r="A50" s="60"/>
      <c r="B50" s="66" t="s">
        <v>89</v>
      </c>
      <c r="C50" s="58" t="s">
        <v>150</v>
      </c>
      <c r="D50" s="58" t="s">
        <v>151</v>
      </c>
      <c r="E50" s="58" t="s">
        <v>75</v>
      </c>
      <c r="F50" s="58" t="s">
        <v>75</v>
      </c>
      <c r="G50" s="58" t="s">
        <v>133</v>
      </c>
      <c r="H50" s="58"/>
      <c r="I50" s="58"/>
    </row>
    <row r="51" spans="1:9" ht="30" customHeight="1" thickBot="1" x14ac:dyDescent="0.4">
      <c r="A51" s="59"/>
      <c r="B51" s="67"/>
      <c r="C51" s="59"/>
      <c r="D51" s="59"/>
      <c r="E51" s="59"/>
      <c r="F51" s="59"/>
      <c r="G51" s="59"/>
      <c r="H51" s="59"/>
      <c r="I51" s="59"/>
    </row>
    <row r="52" spans="1:9" ht="30" customHeight="1" x14ac:dyDescent="0.35">
      <c r="A52" s="53" t="s">
        <v>152</v>
      </c>
      <c r="B52" s="53" t="s">
        <v>98</v>
      </c>
      <c r="C52" s="53" t="s">
        <v>153</v>
      </c>
      <c r="D52" s="53" t="s">
        <v>154</v>
      </c>
      <c r="E52" s="53" t="s">
        <v>155</v>
      </c>
      <c r="F52" s="53" t="s">
        <v>96</v>
      </c>
      <c r="G52" s="53"/>
      <c r="H52" s="53"/>
      <c r="I52" s="53"/>
    </row>
    <row r="53" spans="1:9" ht="30" customHeight="1" thickBot="1" x14ac:dyDescent="0.4">
      <c r="A53" s="63"/>
      <c r="B53" s="54"/>
      <c r="C53" s="54"/>
      <c r="D53" s="54"/>
      <c r="E53" s="54"/>
      <c r="F53" s="54"/>
      <c r="G53" s="54"/>
      <c r="H53" s="54"/>
      <c r="I53" s="54"/>
    </row>
    <row r="54" spans="1:9" ht="60" customHeight="1" thickBot="1" x14ac:dyDescent="0.4">
      <c r="A54" s="63"/>
      <c r="B54" s="10" t="s">
        <v>156</v>
      </c>
      <c r="C54" s="10" t="s">
        <v>157</v>
      </c>
      <c r="D54" s="10" t="s">
        <v>158</v>
      </c>
      <c r="E54" s="10" t="s">
        <v>74</v>
      </c>
      <c r="F54" s="10" t="s">
        <v>75</v>
      </c>
      <c r="G54" s="10"/>
      <c r="H54" s="10"/>
      <c r="I54" s="10"/>
    </row>
    <row r="55" spans="1:9" ht="30" customHeight="1" x14ac:dyDescent="0.35">
      <c r="A55" s="63"/>
      <c r="B55" s="53" t="s">
        <v>159</v>
      </c>
      <c r="C55" s="53" t="s">
        <v>160</v>
      </c>
      <c r="D55" s="53" t="s">
        <v>158</v>
      </c>
      <c r="E55" s="53" t="s">
        <v>161</v>
      </c>
      <c r="F55" s="53" t="s">
        <v>61</v>
      </c>
      <c r="G55" s="53"/>
      <c r="H55" s="53"/>
      <c r="I55" s="53"/>
    </row>
    <row r="56" spans="1:9" ht="30" customHeight="1" thickBot="1" x14ac:dyDescent="0.4">
      <c r="A56" s="63"/>
      <c r="B56" s="54"/>
      <c r="C56" s="54"/>
      <c r="D56" s="54"/>
      <c r="E56" s="54"/>
      <c r="F56" s="54"/>
      <c r="G56" s="54"/>
      <c r="H56" s="54"/>
      <c r="I56" s="54"/>
    </row>
    <row r="57" spans="1:9" ht="60" customHeight="1" thickBot="1" x14ac:dyDescent="0.4">
      <c r="A57" s="54"/>
      <c r="B57" s="10" t="s">
        <v>89</v>
      </c>
      <c r="C57" s="10" t="s">
        <v>162</v>
      </c>
      <c r="D57" s="10" t="s">
        <v>163</v>
      </c>
      <c r="E57" s="10" t="s">
        <v>75</v>
      </c>
      <c r="F57" s="10" t="s">
        <v>75</v>
      </c>
      <c r="G57" s="10"/>
      <c r="H57" s="10"/>
      <c r="I57" s="10"/>
    </row>
    <row r="58" spans="1:9" ht="30" customHeight="1" x14ac:dyDescent="0.35">
      <c r="A58" s="58" t="s">
        <v>164</v>
      </c>
      <c r="B58" s="58" t="s">
        <v>165</v>
      </c>
      <c r="C58" s="58" t="s">
        <v>166</v>
      </c>
      <c r="D58" s="58" t="s">
        <v>167</v>
      </c>
      <c r="E58" s="58" t="s">
        <v>168</v>
      </c>
      <c r="F58" s="58" t="s">
        <v>96</v>
      </c>
      <c r="G58" s="58" t="s">
        <v>169</v>
      </c>
      <c r="H58" s="58"/>
      <c r="I58" s="58"/>
    </row>
    <row r="59" spans="1:9" ht="30" customHeight="1" thickBot="1" x14ac:dyDescent="0.4">
      <c r="A59" s="60"/>
      <c r="B59" s="59"/>
      <c r="C59" s="59"/>
      <c r="D59" s="59"/>
      <c r="E59" s="59"/>
      <c r="F59" s="59"/>
      <c r="G59" s="59"/>
      <c r="H59" s="59"/>
      <c r="I59" s="59"/>
    </row>
    <row r="60" spans="1:9" ht="30" customHeight="1" x14ac:dyDescent="0.35">
      <c r="A60" s="60"/>
      <c r="B60" s="66" t="s">
        <v>89</v>
      </c>
      <c r="C60" s="58" t="s">
        <v>170</v>
      </c>
      <c r="D60" s="58" t="s">
        <v>171</v>
      </c>
      <c r="E60" s="58" t="s">
        <v>75</v>
      </c>
      <c r="F60" s="58" t="s">
        <v>75</v>
      </c>
      <c r="G60" s="58"/>
      <c r="H60" s="58"/>
      <c r="I60" s="58"/>
    </row>
    <row r="61" spans="1:9" ht="30" customHeight="1" thickBot="1" x14ac:dyDescent="0.4">
      <c r="A61" s="59"/>
      <c r="B61" s="67"/>
      <c r="C61" s="59"/>
      <c r="D61" s="59"/>
      <c r="E61" s="59"/>
      <c r="F61" s="59"/>
      <c r="G61" s="59"/>
      <c r="H61" s="59"/>
      <c r="I61" s="59"/>
    </row>
    <row r="62" spans="1:9" ht="30" customHeight="1" x14ac:dyDescent="0.35">
      <c r="A62" s="53" t="s">
        <v>172</v>
      </c>
      <c r="B62" s="53" t="s">
        <v>173</v>
      </c>
      <c r="C62" s="53" t="s">
        <v>174</v>
      </c>
      <c r="D62" s="53" t="s">
        <v>175</v>
      </c>
      <c r="E62" s="53" t="s">
        <v>176</v>
      </c>
      <c r="F62" s="53" t="s">
        <v>96</v>
      </c>
      <c r="G62" s="53" t="s">
        <v>177</v>
      </c>
      <c r="H62" s="53"/>
      <c r="I62" s="53"/>
    </row>
    <row r="63" spans="1:9" ht="30" customHeight="1" thickBot="1" x14ac:dyDescent="0.4">
      <c r="A63" s="63"/>
      <c r="B63" s="54"/>
      <c r="C63" s="54"/>
      <c r="D63" s="54"/>
      <c r="E63" s="54"/>
      <c r="F63" s="54"/>
      <c r="G63" s="54"/>
      <c r="H63" s="54"/>
      <c r="I63" s="54"/>
    </row>
    <row r="64" spans="1:9" ht="30" customHeight="1" x14ac:dyDescent="0.35">
      <c r="A64" s="63"/>
      <c r="B64" s="53" t="s">
        <v>178</v>
      </c>
      <c r="C64" s="53" t="s">
        <v>179</v>
      </c>
      <c r="D64" s="53" t="s">
        <v>180</v>
      </c>
      <c r="E64" s="53" t="s">
        <v>176</v>
      </c>
      <c r="F64" s="53" t="s">
        <v>96</v>
      </c>
      <c r="G64" s="53" t="s">
        <v>177</v>
      </c>
      <c r="H64" s="53"/>
      <c r="I64" s="53"/>
    </row>
    <row r="65" spans="1:9" ht="30" customHeight="1" thickBot="1" x14ac:dyDescent="0.4">
      <c r="A65" s="63"/>
      <c r="B65" s="54"/>
      <c r="C65" s="54"/>
      <c r="D65" s="54"/>
      <c r="E65" s="54"/>
      <c r="F65" s="54"/>
      <c r="G65" s="54"/>
      <c r="H65" s="54"/>
      <c r="I65" s="54"/>
    </row>
    <row r="66" spans="1:9" ht="30" customHeight="1" x14ac:dyDescent="0.35">
      <c r="A66" s="63"/>
      <c r="B66" s="53" t="s">
        <v>181</v>
      </c>
      <c r="C66" s="53" t="s">
        <v>182</v>
      </c>
      <c r="D66" s="53" t="s">
        <v>183</v>
      </c>
      <c r="E66" s="53" t="s">
        <v>176</v>
      </c>
      <c r="F66" s="53" t="s">
        <v>96</v>
      </c>
      <c r="G66" s="53" t="s">
        <v>177</v>
      </c>
      <c r="H66" s="53"/>
      <c r="I66" s="53"/>
    </row>
    <row r="67" spans="1:9" ht="30" customHeight="1" thickBot="1" x14ac:dyDescent="0.4">
      <c r="A67" s="63"/>
      <c r="B67" s="54"/>
      <c r="C67" s="54"/>
      <c r="D67" s="54"/>
      <c r="E67" s="54"/>
      <c r="F67" s="54"/>
      <c r="G67" s="54"/>
      <c r="H67" s="54"/>
      <c r="I67" s="54"/>
    </row>
    <row r="68" spans="1:9" ht="30" customHeight="1" x14ac:dyDescent="0.35">
      <c r="A68" s="63"/>
      <c r="B68" s="53" t="s">
        <v>89</v>
      </c>
      <c r="C68" s="53" t="s">
        <v>184</v>
      </c>
      <c r="D68" s="53" t="s">
        <v>185</v>
      </c>
      <c r="E68" s="53" t="s">
        <v>75</v>
      </c>
      <c r="F68" s="53" t="s">
        <v>75</v>
      </c>
      <c r="G68" s="53"/>
      <c r="H68" s="53"/>
      <c r="I68" s="53"/>
    </row>
    <row r="69" spans="1:9" ht="30" customHeight="1" thickBot="1" x14ac:dyDescent="0.4">
      <c r="A69" s="54"/>
      <c r="B69" s="54"/>
      <c r="C69" s="54"/>
      <c r="D69" s="54"/>
      <c r="E69" s="54"/>
      <c r="F69" s="54"/>
      <c r="G69" s="54"/>
      <c r="H69" s="54"/>
      <c r="I69" s="54"/>
    </row>
    <row r="70" spans="1:9" ht="30" customHeight="1" x14ac:dyDescent="0.35">
      <c r="A70" s="58" t="s">
        <v>186</v>
      </c>
      <c r="B70" s="58" t="s">
        <v>187</v>
      </c>
      <c r="C70" s="58" t="s">
        <v>188</v>
      </c>
      <c r="D70" s="58" t="s">
        <v>189</v>
      </c>
      <c r="E70" s="58" t="s">
        <v>190</v>
      </c>
      <c r="F70" s="58" t="s">
        <v>96</v>
      </c>
      <c r="G70" s="7" t="s">
        <v>191</v>
      </c>
      <c r="H70" s="58"/>
      <c r="I70" s="58"/>
    </row>
    <row r="71" spans="1:9" ht="30" customHeight="1" thickBot="1" x14ac:dyDescent="0.4">
      <c r="A71" s="60"/>
      <c r="B71" s="59"/>
      <c r="C71" s="59"/>
      <c r="D71" s="59"/>
      <c r="E71" s="59"/>
      <c r="F71" s="59"/>
      <c r="G71" s="8" t="s">
        <v>192</v>
      </c>
      <c r="H71" s="59"/>
      <c r="I71" s="59"/>
    </row>
    <row r="72" spans="1:9" ht="30" customHeight="1" x14ac:dyDescent="0.35">
      <c r="A72" s="60"/>
      <c r="B72" s="58" t="s">
        <v>193</v>
      </c>
      <c r="C72" s="58" t="s">
        <v>194</v>
      </c>
      <c r="D72" s="58" t="s">
        <v>189</v>
      </c>
      <c r="E72" s="58" t="s">
        <v>195</v>
      </c>
      <c r="F72" s="58" t="s">
        <v>75</v>
      </c>
      <c r="G72" s="7" t="s">
        <v>196</v>
      </c>
      <c r="H72" s="58"/>
      <c r="I72" s="58"/>
    </row>
    <row r="73" spans="1:9" ht="30" customHeight="1" thickBot="1" x14ac:dyDescent="0.4">
      <c r="A73" s="60"/>
      <c r="B73" s="59"/>
      <c r="C73" s="59"/>
      <c r="D73" s="59"/>
      <c r="E73" s="59"/>
      <c r="F73" s="59"/>
      <c r="G73" s="8" t="s">
        <v>192</v>
      </c>
      <c r="H73" s="59"/>
      <c r="I73" s="59"/>
    </row>
    <row r="74" spans="1:9" ht="30" customHeight="1" x14ac:dyDescent="0.35">
      <c r="A74" s="60"/>
      <c r="B74" s="58" t="s">
        <v>129</v>
      </c>
      <c r="C74" s="58" t="s">
        <v>197</v>
      </c>
      <c r="D74" s="58" t="s">
        <v>198</v>
      </c>
      <c r="E74" s="58" t="s">
        <v>199</v>
      </c>
      <c r="F74" s="58" t="s">
        <v>96</v>
      </c>
      <c r="G74" s="7" t="s">
        <v>200</v>
      </c>
      <c r="H74" s="58"/>
      <c r="I74" s="58"/>
    </row>
    <row r="75" spans="1:9" ht="30" customHeight="1" thickBot="1" x14ac:dyDescent="0.4">
      <c r="A75" s="60"/>
      <c r="B75" s="59"/>
      <c r="C75" s="59"/>
      <c r="D75" s="59"/>
      <c r="E75" s="59"/>
      <c r="F75" s="59"/>
      <c r="G75" s="8" t="s">
        <v>192</v>
      </c>
      <c r="H75" s="59"/>
      <c r="I75" s="59"/>
    </row>
    <row r="76" spans="1:9" ht="30" customHeight="1" x14ac:dyDescent="0.35">
      <c r="A76" s="60"/>
      <c r="B76" s="58" t="s">
        <v>201</v>
      </c>
      <c r="C76" s="58" t="s">
        <v>202</v>
      </c>
      <c r="D76" s="58" t="s">
        <v>203</v>
      </c>
      <c r="E76" s="58" t="s">
        <v>199</v>
      </c>
      <c r="F76" s="58" t="s">
        <v>96</v>
      </c>
      <c r="G76" s="7" t="s">
        <v>204</v>
      </c>
      <c r="H76" s="58"/>
      <c r="I76" s="58"/>
    </row>
    <row r="77" spans="1:9" ht="30" customHeight="1" thickBot="1" x14ac:dyDescent="0.4">
      <c r="A77" s="60"/>
      <c r="B77" s="59"/>
      <c r="C77" s="59"/>
      <c r="D77" s="59"/>
      <c r="E77" s="59"/>
      <c r="F77" s="59"/>
      <c r="G77" s="8" t="s">
        <v>192</v>
      </c>
      <c r="H77" s="59"/>
      <c r="I77" s="59"/>
    </row>
    <row r="78" spans="1:9" ht="30" customHeight="1" x14ac:dyDescent="0.35">
      <c r="A78" s="60"/>
      <c r="B78" s="58" t="s">
        <v>89</v>
      </c>
      <c r="C78" s="58" t="s">
        <v>205</v>
      </c>
      <c r="D78" s="58" t="s">
        <v>206</v>
      </c>
      <c r="E78" s="58" t="s">
        <v>75</v>
      </c>
      <c r="F78" s="58" t="s">
        <v>75</v>
      </c>
      <c r="G78" s="7" t="s">
        <v>207</v>
      </c>
      <c r="H78" s="58"/>
      <c r="I78" s="58"/>
    </row>
    <row r="79" spans="1:9" ht="30" customHeight="1" thickBot="1" x14ac:dyDescent="0.4">
      <c r="A79" s="59"/>
      <c r="B79" s="59"/>
      <c r="C79" s="59"/>
      <c r="D79" s="59"/>
      <c r="E79" s="59"/>
      <c r="F79" s="59"/>
      <c r="G79" s="8" t="s">
        <v>192</v>
      </c>
      <c r="H79" s="59"/>
      <c r="I79" s="59"/>
    </row>
    <row r="80" spans="1:9" ht="60" customHeight="1" thickBot="1" x14ac:dyDescent="0.4">
      <c r="A80" s="53" t="s">
        <v>208</v>
      </c>
      <c r="B80" s="10" t="s">
        <v>209</v>
      </c>
      <c r="C80" s="10" t="s">
        <v>210</v>
      </c>
      <c r="D80" s="10" t="s">
        <v>211</v>
      </c>
      <c r="E80" s="10" t="s">
        <v>195</v>
      </c>
      <c r="F80" s="10" t="s">
        <v>75</v>
      </c>
      <c r="G80" s="11"/>
      <c r="H80" s="11"/>
      <c r="I80" s="11"/>
    </row>
    <row r="81" spans="1:11" ht="60" customHeight="1" thickBot="1" x14ac:dyDescent="0.4">
      <c r="A81" s="63"/>
      <c r="B81" s="10" t="s">
        <v>212</v>
      </c>
      <c r="C81" s="10" t="s">
        <v>213</v>
      </c>
      <c r="D81" s="10" t="s">
        <v>214</v>
      </c>
      <c r="E81" s="10" t="s">
        <v>215</v>
      </c>
      <c r="F81" s="10" t="s">
        <v>96</v>
      </c>
      <c r="G81" s="10"/>
      <c r="H81" s="10"/>
      <c r="I81" s="10"/>
    </row>
    <row r="82" spans="1:11" ht="60" customHeight="1" thickBot="1" x14ac:dyDescent="0.4">
      <c r="A82" s="63"/>
      <c r="B82" s="10" t="s">
        <v>216</v>
      </c>
      <c r="C82" s="10" t="s">
        <v>217</v>
      </c>
      <c r="D82" s="10" t="s">
        <v>218</v>
      </c>
      <c r="E82" s="10" t="s">
        <v>219</v>
      </c>
      <c r="F82" s="10" t="s">
        <v>66</v>
      </c>
      <c r="G82" s="10" t="s">
        <v>220</v>
      </c>
      <c r="H82" s="10"/>
      <c r="I82" s="10"/>
    </row>
    <row r="83" spans="1:11" ht="60" customHeight="1" thickBot="1" x14ac:dyDescent="0.4">
      <c r="A83" s="54"/>
      <c r="B83" s="10" t="s">
        <v>89</v>
      </c>
      <c r="C83" s="10" t="s">
        <v>221</v>
      </c>
      <c r="D83" s="10" t="s">
        <v>218</v>
      </c>
      <c r="E83" s="10" t="s">
        <v>75</v>
      </c>
      <c r="F83" s="10" t="s">
        <v>75</v>
      </c>
      <c r="G83" s="10"/>
      <c r="H83" s="10"/>
      <c r="I83" s="10"/>
    </row>
    <row r="84" spans="1:11" ht="60" customHeight="1" thickBot="1" x14ac:dyDescent="0.4">
      <c r="A84" s="58" t="s">
        <v>222</v>
      </c>
      <c r="B84" s="8" t="s">
        <v>223</v>
      </c>
      <c r="C84" s="8" t="s">
        <v>224</v>
      </c>
      <c r="D84" s="8" t="s">
        <v>225</v>
      </c>
      <c r="E84" s="8" t="s">
        <v>226</v>
      </c>
      <c r="F84" s="8" t="s">
        <v>96</v>
      </c>
      <c r="G84" s="8"/>
      <c r="H84" s="8"/>
      <c r="I84" s="8"/>
      <c r="K84" s="2"/>
    </row>
    <row r="85" spans="1:11" ht="30" customHeight="1" x14ac:dyDescent="0.35">
      <c r="A85" s="60"/>
      <c r="B85" s="58" t="s">
        <v>144</v>
      </c>
      <c r="C85" s="58" t="s">
        <v>227</v>
      </c>
      <c r="D85" s="58" t="s">
        <v>228</v>
      </c>
      <c r="E85" s="58" t="s">
        <v>229</v>
      </c>
      <c r="F85" s="58" t="s">
        <v>96</v>
      </c>
      <c r="G85" s="58"/>
      <c r="H85" s="58"/>
      <c r="I85" s="58"/>
    </row>
    <row r="86" spans="1:11" ht="30" customHeight="1" thickBot="1" x14ac:dyDescent="0.4">
      <c r="A86" s="60"/>
      <c r="B86" s="59"/>
      <c r="C86" s="59"/>
      <c r="D86" s="59"/>
      <c r="E86" s="59"/>
      <c r="F86" s="59"/>
      <c r="G86" s="59"/>
      <c r="H86" s="59"/>
      <c r="I86" s="59"/>
    </row>
    <row r="87" spans="1:11" ht="60" customHeight="1" thickBot="1" x14ac:dyDescent="0.4">
      <c r="A87" s="60"/>
      <c r="B87" s="8" t="s">
        <v>129</v>
      </c>
      <c r="C87" s="8" t="s">
        <v>230</v>
      </c>
      <c r="D87" s="8" t="s">
        <v>231</v>
      </c>
      <c r="E87" s="8" t="s">
        <v>232</v>
      </c>
      <c r="F87" s="8" t="s">
        <v>61</v>
      </c>
      <c r="G87" s="8"/>
      <c r="H87" s="8"/>
      <c r="I87" s="8"/>
    </row>
    <row r="88" spans="1:11" ht="60" customHeight="1" thickBot="1" x14ac:dyDescent="0.4">
      <c r="A88" s="59"/>
      <c r="B88" s="8" t="s">
        <v>233</v>
      </c>
      <c r="C88" s="8" t="s">
        <v>234</v>
      </c>
      <c r="D88" s="8" t="s">
        <v>235</v>
      </c>
      <c r="E88" s="8" t="s">
        <v>232</v>
      </c>
      <c r="F88" s="8" t="s">
        <v>61</v>
      </c>
      <c r="G88" s="8"/>
      <c r="H88" s="8"/>
      <c r="I88" s="8"/>
    </row>
    <row r="89" spans="1:11" ht="30" customHeight="1" x14ac:dyDescent="0.35">
      <c r="A89" s="53" t="s">
        <v>236</v>
      </c>
      <c r="B89" s="53" t="s">
        <v>237</v>
      </c>
      <c r="C89" s="53" t="s">
        <v>238</v>
      </c>
      <c r="D89" s="53" t="s">
        <v>239</v>
      </c>
      <c r="E89" s="53" t="s">
        <v>240</v>
      </c>
      <c r="F89" s="53" t="s">
        <v>96</v>
      </c>
      <c r="G89" s="9" t="s">
        <v>241</v>
      </c>
      <c r="H89" s="53"/>
      <c r="I89" s="53"/>
    </row>
    <row r="90" spans="1:11" ht="30" customHeight="1" thickBot="1" x14ac:dyDescent="0.4">
      <c r="A90" s="63"/>
      <c r="B90" s="54"/>
      <c r="C90" s="54"/>
      <c r="D90" s="54"/>
      <c r="E90" s="54"/>
      <c r="F90" s="54"/>
      <c r="G90" s="10" t="s">
        <v>242</v>
      </c>
      <c r="H90" s="54"/>
      <c r="I90" s="54"/>
    </row>
    <row r="91" spans="1:11" ht="30" customHeight="1" x14ac:dyDescent="0.35">
      <c r="A91" s="63"/>
      <c r="B91" s="53" t="s">
        <v>216</v>
      </c>
      <c r="C91" s="53" t="s">
        <v>243</v>
      </c>
      <c r="D91" s="53" t="s">
        <v>239</v>
      </c>
      <c r="E91" s="53" t="s">
        <v>244</v>
      </c>
      <c r="F91" s="53" t="s">
        <v>61</v>
      </c>
      <c r="G91" s="9" t="s">
        <v>241</v>
      </c>
      <c r="H91" s="53"/>
      <c r="I91" s="53"/>
    </row>
    <row r="92" spans="1:11" ht="30" customHeight="1" thickBot="1" x14ac:dyDescent="0.4">
      <c r="A92" s="63"/>
      <c r="B92" s="54"/>
      <c r="C92" s="54"/>
      <c r="D92" s="54"/>
      <c r="E92" s="54"/>
      <c r="F92" s="54"/>
      <c r="G92" s="10" t="s">
        <v>245</v>
      </c>
      <c r="H92" s="54"/>
      <c r="I92" s="54"/>
    </row>
    <row r="93" spans="1:11" ht="30" customHeight="1" x14ac:dyDescent="0.35">
      <c r="A93" s="63"/>
      <c r="B93" s="53" t="s">
        <v>246</v>
      </c>
      <c r="C93" s="53" t="s">
        <v>247</v>
      </c>
      <c r="D93" s="53" t="s">
        <v>248</v>
      </c>
      <c r="E93" s="53" t="s">
        <v>249</v>
      </c>
      <c r="F93" s="53" t="s">
        <v>96</v>
      </c>
      <c r="G93" s="53" t="s">
        <v>241</v>
      </c>
      <c r="H93" s="53"/>
      <c r="I93" s="53"/>
    </row>
    <row r="94" spans="1:11" ht="30" customHeight="1" thickBot="1" x14ac:dyDescent="0.4">
      <c r="A94" s="63"/>
      <c r="B94" s="54"/>
      <c r="C94" s="54"/>
      <c r="D94" s="54"/>
      <c r="E94" s="54"/>
      <c r="F94" s="54"/>
      <c r="G94" s="54"/>
      <c r="H94" s="54"/>
      <c r="I94" s="54"/>
    </row>
    <row r="95" spans="1:11" ht="30" customHeight="1" x14ac:dyDescent="0.35">
      <c r="A95" s="63"/>
      <c r="B95" s="53" t="s">
        <v>250</v>
      </c>
      <c r="C95" s="53" t="s">
        <v>251</v>
      </c>
      <c r="D95" s="53" t="s">
        <v>248</v>
      </c>
      <c r="E95" s="53" t="s">
        <v>240</v>
      </c>
      <c r="F95" s="53" t="s">
        <v>61</v>
      </c>
      <c r="G95" s="9" t="s">
        <v>241</v>
      </c>
      <c r="H95" s="53"/>
      <c r="I95" s="53"/>
    </row>
    <row r="96" spans="1:11" ht="30" customHeight="1" thickBot="1" x14ac:dyDescent="0.4">
      <c r="A96" s="63"/>
      <c r="B96" s="54"/>
      <c r="C96" s="54"/>
      <c r="D96" s="54"/>
      <c r="E96" s="54"/>
      <c r="F96" s="54"/>
      <c r="G96" s="10" t="s">
        <v>252</v>
      </c>
      <c r="H96" s="54"/>
      <c r="I96" s="54"/>
    </row>
    <row r="97" spans="1:11" ht="30" customHeight="1" x14ac:dyDescent="0.35">
      <c r="A97" s="63"/>
      <c r="B97" s="53" t="s">
        <v>165</v>
      </c>
      <c r="C97" s="53" t="s">
        <v>253</v>
      </c>
      <c r="D97" s="53" t="s">
        <v>254</v>
      </c>
      <c r="E97" s="53" t="s">
        <v>255</v>
      </c>
      <c r="F97" s="53" t="s">
        <v>75</v>
      </c>
      <c r="G97" s="9" t="s">
        <v>241</v>
      </c>
      <c r="H97" s="53"/>
      <c r="I97" s="53"/>
    </row>
    <row r="98" spans="1:11" ht="30" customHeight="1" thickBot="1" x14ac:dyDescent="0.4">
      <c r="A98" s="63"/>
      <c r="B98" s="54"/>
      <c r="C98" s="54"/>
      <c r="D98" s="54"/>
      <c r="E98" s="54"/>
      <c r="F98" s="54"/>
      <c r="G98" s="10" t="s">
        <v>256</v>
      </c>
      <c r="H98" s="54"/>
      <c r="I98" s="54"/>
    </row>
    <row r="99" spans="1:11" ht="30" customHeight="1" x14ac:dyDescent="0.35">
      <c r="A99" s="63"/>
      <c r="B99" s="53" t="s">
        <v>257</v>
      </c>
      <c r="C99" s="53" t="s">
        <v>258</v>
      </c>
      <c r="D99" s="53" t="s">
        <v>259</v>
      </c>
      <c r="E99" s="53" t="s">
        <v>260</v>
      </c>
      <c r="F99" s="53" t="s">
        <v>61</v>
      </c>
      <c r="G99" s="53" t="s">
        <v>241</v>
      </c>
      <c r="H99" s="53"/>
      <c r="I99" s="53"/>
    </row>
    <row r="100" spans="1:11" ht="30" customHeight="1" thickBot="1" x14ac:dyDescent="0.4">
      <c r="A100" s="63"/>
      <c r="B100" s="54"/>
      <c r="C100" s="54"/>
      <c r="D100" s="54"/>
      <c r="E100" s="54"/>
      <c r="F100" s="54"/>
      <c r="G100" s="54"/>
      <c r="H100" s="54"/>
      <c r="I100" s="54"/>
    </row>
    <row r="101" spans="1:11" ht="30" customHeight="1" x14ac:dyDescent="0.35">
      <c r="A101" s="63"/>
      <c r="B101" s="53" t="s">
        <v>89</v>
      </c>
      <c r="C101" s="53" t="s">
        <v>261</v>
      </c>
      <c r="D101" s="53" t="s">
        <v>262</v>
      </c>
      <c r="E101" s="53" t="s">
        <v>75</v>
      </c>
      <c r="F101" s="53" t="s">
        <v>75</v>
      </c>
      <c r="G101" s="53" t="s">
        <v>241</v>
      </c>
      <c r="H101" s="53"/>
      <c r="I101" s="53"/>
    </row>
    <row r="102" spans="1:11" ht="30" customHeight="1" thickBot="1" x14ac:dyDescent="0.4">
      <c r="A102" s="54"/>
      <c r="B102" s="54"/>
      <c r="C102" s="54"/>
      <c r="D102" s="54"/>
      <c r="E102" s="54"/>
      <c r="F102" s="54"/>
      <c r="G102" s="54"/>
      <c r="H102" s="54"/>
      <c r="I102" s="54"/>
    </row>
    <row r="103" spans="1:11" ht="60" customHeight="1" thickBot="1" x14ac:dyDescent="0.4">
      <c r="A103" s="58" t="s">
        <v>263</v>
      </c>
      <c r="B103" s="8" t="s">
        <v>193</v>
      </c>
      <c r="C103" s="8" t="s">
        <v>264</v>
      </c>
      <c r="D103" s="8" t="s">
        <v>265</v>
      </c>
      <c r="E103" s="8" t="s">
        <v>266</v>
      </c>
      <c r="F103" s="8" t="s">
        <v>80</v>
      </c>
      <c r="G103" s="8" t="s">
        <v>267</v>
      </c>
      <c r="H103" s="8"/>
      <c r="I103" s="8"/>
    </row>
    <row r="104" spans="1:11" ht="60" customHeight="1" thickBot="1" x14ac:dyDescent="0.4">
      <c r="A104" s="60"/>
      <c r="B104" s="8" t="s">
        <v>268</v>
      </c>
      <c r="C104" s="8" t="s">
        <v>269</v>
      </c>
      <c r="D104" s="8" t="s">
        <v>270</v>
      </c>
      <c r="E104" s="8" t="s">
        <v>266</v>
      </c>
      <c r="F104" s="8" t="s">
        <v>271</v>
      </c>
      <c r="G104" s="8"/>
      <c r="H104" s="8"/>
      <c r="I104" s="8"/>
    </row>
    <row r="105" spans="1:11" ht="60" customHeight="1" thickBot="1" x14ac:dyDescent="0.4">
      <c r="A105" s="60"/>
      <c r="B105" s="8" t="s">
        <v>134</v>
      </c>
      <c r="C105" s="8" t="s">
        <v>272</v>
      </c>
      <c r="D105" s="8" t="s">
        <v>273</v>
      </c>
      <c r="E105" s="8" t="s">
        <v>266</v>
      </c>
      <c r="F105" s="8" t="s">
        <v>271</v>
      </c>
      <c r="G105" s="8" t="s">
        <v>274</v>
      </c>
      <c r="H105" s="8"/>
      <c r="I105" s="8"/>
    </row>
    <row r="106" spans="1:11" ht="60" customHeight="1" thickBot="1" x14ac:dyDescent="0.4">
      <c r="A106" s="60"/>
      <c r="B106" s="8" t="s">
        <v>275</v>
      </c>
      <c r="C106" s="8" t="s">
        <v>276</v>
      </c>
      <c r="D106" s="8" t="s">
        <v>277</v>
      </c>
      <c r="E106" s="8" t="s">
        <v>199</v>
      </c>
      <c r="F106" s="8" t="s">
        <v>96</v>
      </c>
      <c r="G106" s="8" t="s">
        <v>278</v>
      </c>
      <c r="H106" s="8"/>
      <c r="I106" s="8"/>
    </row>
    <row r="107" spans="1:11" ht="60" customHeight="1" thickBot="1" x14ac:dyDescent="0.4">
      <c r="A107" s="60"/>
      <c r="B107" s="8" t="s">
        <v>279</v>
      </c>
      <c r="C107" s="8" t="s">
        <v>280</v>
      </c>
      <c r="D107" s="8" t="s">
        <v>281</v>
      </c>
      <c r="E107" s="8" t="s">
        <v>74</v>
      </c>
      <c r="F107" s="8" t="s">
        <v>75</v>
      </c>
      <c r="G107" s="8" t="s">
        <v>282</v>
      </c>
      <c r="H107" s="8"/>
      <c r="I107" s="8"/>
    </row>
    <row r="108" spans="1:11" ht="60" customHeight="1" thickBot="1" x14ac:dyDescent="0.4">
      <c r="A108" s="59"/>
      <c r="B108" s="8" t="s">
        <v>283</v>
      </c>
      <c r="C108" s="8" t="s">
        <v>284</v>
      </c>
      <c r="D108" s="8" t="s">
        <v>285</v>
      </c>
      <c r="E108" s="8" t="s">
        <v>74</v>
      </c>
      <c r="F108" s="8" t="s">
        <v>75</v>
      </c>
      <c r="G108" s="8" t="s">
        <v>286</v>
      </c>
      <c r="H108" s="8"/>
      <c r="I108" s="8"/>
    </row>
    <row r="109" spans="1:11" ht="60" customHeight="1" thickBot="1" x14ac:dyDescent="0.4">
      <c r="A109" s="53" t="s">
        <v>287</v>
      </c>
      <c r="B109" s="10" t="s">
        <v>288</v>
      </c>
      <c r="C109" s="10" t="s">
        <v>289</v>
      </c>
      <c r="D109" s="10" t="s">
        <v>290</v>
      </c>
      <c r="E109" s="10" t="s">
        <v>291</v>
      </c>
      <c r="F109" s="10" t="s">
        <v>80</v>
      </c>
      <c r="G109" s="10" t="s">
        <v>292</v>
      </c>
      <c r="H109" s="10" t="s">
        <v>990</v>
      </c>
      <c r="I109" s="10" t="s">
        <v>1039</v>
      </c>
      <c r="J109" s="30"/>
      <c r="K109" s="29"/>
    </row>
    <row r="110" spans="1:11" ht="60" customHeight="1" thickBot="1" x14ac:dyDescent="0.4">
      <c r="A110" s="63"/>
      <c r="B110" s="10" t="s">
        <v>293</v>
      </c>
      <c r="C110" s="10" t="s">
        <v>294</v>
      </c>
      <c r="D110" s="10" t="s">
        <v>295</v>
      </c>
      <c r="E110" s="10" t="s">
        <v>296</v>
      </c>
      <c r="F110" s="10" t="s">
        <v>96</v>
      </c>
      <c r="G110" s="10"/>
      <c r="H110" s="16">
        <v>7.0000000000000007E-2</v>
      </c>
      <c r="I110" s="16"/>
    </row>
    <row r="111" spans="1:11" ht="60" customHeight="1" thickBot="1" x14ac:dyDescent="0.4">
      <c r="A111" s="63"/>
      <c r="B111" s="10" t="s">
        <v>129</v>
      </c>
      <c r="C111" s="10" t="s">
        <v>297</v>
      </c>
      <c r="D111" s="10" t="s">
        <v>298</v>
      </c>
      <c r="E111" s="10" t="s">
        <v>291</v>
      </c>
      <c r="F111" s="10" t="s">
        <v>80</v>
      </c>
      <c r="G111" s="10"/>
      <c r="H111" s="16">
        <v>0.19</v>
      </c>
      <c r="I111" s="16"/>
    </row>
    <row r="112" spans="1:11" ht="60" customHeight="1" thickBot="1" x14ac:dyDescent="0.4">
      <c r="A112" s="63"/>
      <c r="B112" s="10" t="s">
        <v>299</v>
      </c>
      <c r="C112" s="10" t="s">
        <v>300</v>
      </c>
      <c r="D112" s="10" t="s">
        <v>301</v>
      </c>
      <c r="E112" s="10" t="s">
        <v>291</v>
      </c>
      <c r="F112" s="10" t="s">
        <v>96</v>
      </c>
      <c r="G112" s="10"/>
      <c r="H112" s="10" t="s">
        <v>989</v>
      </c>
      <c r="I112" s="10"/>
    </row>
    <row r="113" spans="1:9" ht="60" customHeight="1" thickBot="1" x14ac:dyDescent="0.4">
      <c r="A113" s="63"/>
      <c r="B113" s="10" t="s">
        <v>302</v>
      </c>
      <c r="C113" s="10" t="s">
        <v>303</v>
      </c>
      <c r="D113" s="10" t="s">
        <v>304</v>
      </c>
      <c r="E113" s="10" t="s">
        <v>305</v>
      </c>
      <c r="F113" s="10" t="s">
        <v>61</v>
      </c>
      <c r="G113" s="10"/>
      <c r="H113" s="9" t="s">
        <v>989</v>
      </c>
      <c r="I113" s="9"/>
    </row>
    <row r="114" spans="1:9" ht="60" customHeight="1" thickBot="1" x14ac:dyDescent="0.4">
      <c r="A114" s="63"/>
      <c r="B114" s="10" t="s">
        <v>306</v>
      </c>
      <c r="C114" s="10" t="s">
        <v>307</v>
      </c>
      <c r="D114" s="10" t="s">
        <v>308</v>
      </c>
      <c r="E114" s="10" t="s">
        <v>309</v>
      </c>
      <c r="F114" s="10" t="s">
        <v>66</v>
      </c>
      <c r="G114" s="26"/>
      <c r="H114" s="27"/>
      <c r="I114" s="27"/>
    </row>
    <row r="115" spans="1:9" ht="60" customHeight="1" thickBot="1" x14ac:dyDescent="0.4">
      <c r="A115" s="63"/>
      <c r="B115" s="10" t="s">
        <v>283</v>
      </c>
      <c r="C115" s="10" t="s">
        <v>310</v>
      </c>
      <c r="D115" s="10" t="s">
        <v>311</v>
      </c>
      <c r="E115" s="10" t="s">
        <v>291</v>
      </c>
      <c r="F115" s="10" t="s">
        <v>80</v>
      </c>
      <c r="G115" s="10"/>
      <c r="H115" s="24">
        <v>0.19</v>
      </c>
      <c r="I115" s="25"/>
    </row>
    <row r="116" spans="1:9" ht="60" customHeight="1" thickBot="1" x14ac:dyDescent="0.4">
      <c r="A116" s="63"/>
      <c r="B116" s="10" t="s">
        <v>312</v>
      </c>
      <c r="C116" s="10" t="s">
        <v>313</v>
      </c>
      <c r="D116" s="10" t="s">
        <v>314</v>
      </c>
      <c r="E116" s="10" t="s">
        <v>291</v>
      </c>
      <c r="F116" s="10" t="s">
        <v>61</v>
      </c>
      <c r="G116" s="10"/>
      <c r="H116" s="10"/>
      <c r="I116" s="10"/>
    </row>
    <row r="117" spans="1:9" ht="60" customHeight="1" thickBot="1" x14ac:dyDescent="0.4">
      <c r="A117" s="63"/>
      <c r="B117" s="10" t="s">
        <v>315</v>
      </c>
      <c r="C117" s="10" t="s">
        <v>316</v>
      </c>
      <c r="D117" s="10" t="s">
        <v>317</v>
      </c>
      <c r="E117" s="10" t="s">
        <v>296</v>
      </c>
      <c r="F117" s="10" t="s">
        <v>96</v>
      </c>
      <c r="G117" s="10"/>
      <c r="H117" s="10"/>
      <c r="I117" s="10"/>
    </row>
    <row r="118" spans="1:9" ht="60" customHeight="1" thickBot="1" x14ac:dyDescent="0.4">
      <c r="A118" s="54"/>
      <c r="B118" s="10" t="s">
        <v>89</v>
      </c>
      <c r="C118" s="10" t="s">
        <v>318</v>
      </c>
      <c r="D118" s="10" t="s">
        <v>319</v>
      </c>
      <c r="E118" s="10" t="s">
        <v>75</v>
      </c>
      <c r="F118" s="10" t="s">
        <v>75</v>
      </c>
      <c r="G118" s="10"/>
      <c r="H118" s="10" t="s">
        <v>991</v>
      </c>
      <c r="I118" s="10"/>
    </row>
    <row r="119" spans="1:9" ht="30" customHeight="1" x14ac:dyDescent="0.35">
      <c r="A119" s="58" t="s">
        <v>320</v>
      </c>
      <c r="B119" s="58" t="s">
        <v>321</v>
      </c>
      <c r="C119" s="58" t="s">
        <v>322</v>
      </c>
      <c r="D119" s="58" t="s">
        <v>323</v>
      </c>
      <c r="E119" s="58" t="s">
        <v>324</v>
      </c>
      <c r="F119" s="58" t="s">
        <v>61</v>
      </c>
      <c r="G119" s="58" t="s">
        <v>325</v>
      </c>
      <c r="H119" s="58"/>
      <c r="I119" s="58"/>
    </row>
    <row r="120" spans="1:9" ht="30" customHeight="1" thickBot="1" x14ac:dyDescent="0.4">
      <c r="A120" s="60"/>
      <c r="B120" s="59"/>
      <c r="C120" s="59"/>
      <c r="D120" s="59"/>
      <c r="E120" s="59"/>
      <c r="F120" s="59"/>
      <c r="G120" s="59"/>
      <c r="H120" s="59"/>
      <c r="I120" s="59"/>
    </row>
    <row r="121" spans="1:9" ht="60" customHeight="1" thickBot="1" x14ac:dyDescent="0.4">
      <c r="A121" s="60"/>
      <c r="B121" s="8" t="s">
        <v>326</v>
      </c>
      <c r="C121" s="8" t="s">
        <v>327</v>
      </c>
      <c r="D121" s="8" t="s">
        <v>328</v>
      </c>
      <c r="E121" s="8" t="s">
        <v>329</v>
      </c>
      <c r="F121" s="8" t="s">
        <v>61</v>
      </c>
      <c r="G121" s="8" t="s">
        <v>330</v>
      </c>
      <c r="H121" s="8"/>
      <c r="I121" s="8"/>
    </row>
    <row r="122" spans="1:9" ht="60" customHeight="1" thickBot="1" x14ac:dyDescent="0.4">
      <c r="A122" s="60"/>
      <c r="B122" s="8" t="s">
        <v>331</v>
      </c>
      <c r="C122" s="8" t="s">
        <v>332</v>
      </c>
      <c r="D122" s="8" t="s">
        <v>333</v>
      </c>
      <c r="E122" s="8" t="s">
        <v>334</v>
      </c>
      <c r="F122" s="8" t="s">
        <v>61</v>
      </c>
      <c r="G122" s="8" t="s">
        <v>330</v>
      </c>
      <c r="H122" s="8"/>
      <c r="I122" s="8"/>
    </row>
    <row r="123" spans="1:9" ht="60" customHeight="1" thickBot="1" x14ac:dyDescent="0.4">
      <c r="A123" s="59"/>
      <c r="B123" s="12" t="s">
        <v>89</v>
      </c>
      <c r="C123" s="8" t="s">
        <v>335</v>
      </c>
      <c r="D123" s="8" t="s">
        <v>336</v>
      </c>
      <c r="E123" s="8" t="s">
        <v>75</v>
      </c>
      <c r="F123" s="8" t="s">
        <v>75</v>
      </c>
      <c r="G123" s="8" t="s">
        <v>330</v>
      </c>
      <c r="H123" s="8"/>
      <c r="I123" s="8"/>
    </row>
    <row r="124" spans="1:9" ht="60" customHeight="1" thickBot="1" x14ac:dyDescent="0.4">
      <c r="A124" s="53" t="s">
        <v>337</v>
      </c>
      <c r="B124" s="13" t="s">
        <v>338</v>
      </c>
      <c r="C124" s="10" t="s">
        <v>339</v>
      </c>
      <c r="D124" s="10" t="s">
        <v>340</v>
      </c>
      <c r="E124" s="10" t="s">
        <v>341</v>
      </c>
      <c r="F124" s="10" t="s">
        <v>61</v>
      </c>
      <c r="G124" s="10"/>
      <c r="H124" s="10"/>
      <c r="I124" s="10"/>
    </row>
    <row r="125" spans="1:9" ht="60" customHeight="1" thickBot="1" x14ac:dyDescent="0.4">
      <c r="A125" s="63"/>
      <c r="B125" s="13" t="s">
        <v>342</v>
      </c>
      <c r="C125" s="10" t="s">
        <v>343</v>
      </c>
      <c r="D125" s="10" t="s">
        <v>344</v>
      </c>
      <c r="E125" s="10" t="s">
        <v>345</v>
      </c>
      <c r="F125" s="10" t="s">
        <v>61</v>
      </c>
      <c r="G125" s="10"/>
      <c r="H125" s="10"/>
      <c r="I125" s="10"/>
    </row>
    <row r="126" spans="1:9" ht="60" customHeight="1" thickBot="1" x14ac:dyDescent="0.4">
      <c r="A126" s="54"/>
      <c r="B126" s="13" t="s">
        <v>89</v>
      </c>
      <c r="C126" s="10" t="s">
        <v>346</v>
      </c>
      <c r="D126" s="10" t="s">
        <v>347</v>
      </c>
      <c r="E126" s="10" t="s">
        <v>75</v>
      </c>
      <c r="F126" s="10" t="s">
        <v>75</v>
      </c>
      <c r="G126" s="10"/>
      <c r="H126" s="10"/>
      <c r="I126" s="10"/>
    </row>
    <row r="127" spans="1:9" ht="65.5" thickBot="1" x14ac:dyDescent="0.4">
      <c r="A127" s="58" t="s">
        <v>348</v>
      </c>
      <c r="B127" s="8" t="s">
        <v>349</v>
      </c>
      <c r="C127" s="8" t="s">
        <v>350</v>
      </c>
      <c r="D127" s="8" t="s">
        <v>351</v>
      </c>
      <c r="E127" s="8" t="s">
        <v>352</v>
      </c>
      <c r="F127" s="8" t="s">
        <v>61</v>
      </c>
      <c r="G127" s="8"/>
      <c r="H127" s="8"/>
      <c r="I127" s="8"/>
    </row>
    <row r="128" spans="1:9" ht="65.5" thickBot="1" x14ac:dyDescent="0.4">
      <c r="A128" s="60"/>
      <c r="B128" s="8" t="s">
        <v>353</v>
      </c>
      <c r="C128" s="8" t="s">
        <v>354</v>
      </c>
      <c r="D128" s="8" t="s">
        <v>59</v>
      </c>
      <c r="E128" s="8" t="s">
        <v>355</v>
      </c>
      <c r="F128" s="8" t="s">
        <v>61</v>
      </c>
      <c r="G128" s="8"/>
      <c r="H128" s="8"/>
      <c r="I128" s="8"/>
    </row>
    <row r="129" spans="1:9" ht="30" customHeight="1" x14ac:dyDescent="0.35">
      <c r="A129" s="60"/>
      <c r="B129" s="66" t="s">
        <v>356</v>
      </c>
      <c r="C129" s="58" t="s">
        <v>357</v>
      </c>
      <c r="D129" s="58" t="s">
        <v>59</v>
      </c>
      <c r="E129" s="58" t="s">
        <v>358</v>
      </c>
      <c r="F129" s="58" t="s">
        <v>96</v>
      </c>
      <c r="G129" s="58"/>
      <c r="H129" s="58"/>
      <c r="I129" s="58"/>
    </row>
    <row r="130" spans="1:9" ht="30" customHeight="1" thickBot="1" x14ac:dyDescent="0.4">
      <c r="A130" s="60"/>
      <c r="B130" s="67"/>
      <c r="C130" s="59"/>
      <c r="D130" s="59"/>
      <c r="E130" s="59"/>
      <c r="F130" s="59"/>
      <c r="G130" s="59"/>
      <c r="H130" s="59"/>
      <c r="I130" s="59"/>
    </row>
    <row r="131" spans="1:9" ht="30" customHeight="1" x14ac:dyDescent="0.35">
      <c r="A131" s="60"/>
      <c r="B131" s="66" t="s">
        <v>359</v>
      </c>
      <c r="C131" s="58" t="s">
        <v>360</v>
      </c>
      <c r="D131" s="58" t="s">
        <v>361</v>
      </c>
      <c r="E131" s="58" t="s">
        <v>362</v>
      </c>
      <c r="F131" s="58" t="s">
        <v>61</v>
      </c>
      <c r="G131" s="58"/>
      <c r="H131" s="58"/>
      <c r="I131" s="58"/>
    </row>
    <row r="132" spans="1:9" ht="30" customHeight="1" thickBot="1" x14ac:dyDescent="0.4">
      <c r="A132" s="60"/>
      <c r="B132" s="67"/>
      <c r="C132" s="59"/>
      <c r="D132" s="59"/>
      <c r="E132" s="59"/>
      <c r="F132" s="59"/>
      <c r="G132" s="59"/>
      <c r="H132" s="59"/>
      <c r="I132" s="59"/>
    </row>
    <row r="133" spans="1:9" ht="60" customHeight="1" thickBot="1" x14ac:dyDescent="0.4">
      <c r="A133" s="59"/>
      <c r="B133" s="12" t="s">
        <v>89</v>
      </c>
      <c r="C133" s="8" t="s">
        <v>363</v>
      </c>
      <c r="D133" s="8" t="s">
        <v>364</v>
      </c>
      <c r="E133" s="8" t="s">
        <v>75</v>
      </c>
      <c r="F133" s="8" t="s">
        <v>75</v>
      </c>
      <c r="G133" s="8"/>
      <c r="H133" s="8"/>
      <c r="I133" s="8"/>
    </row>
    <row r="134" spans="1:9" ht="30" customHeight="1" x14ac:dyDescent="0.35">
      <c r="A134" s="53" t="s">
        <v>365</v>
      </c>
      <c r="B134" s="53" t="s">
        <v>366</v>
      </c>
      <c r="C134" s="53" t="s">
        <v>367</v>
      </c>
      <c r="D134" s="53" t="s">
        <v>368</v>
      </c>
      <c r="E134" s="53" t="s">
        <v>369</v>
      </c>
      <c r="F134" s="53" t="s">
        <v>61</v>
      </c>
      <c r="G134" s="53" t="s">
        <v>370</v>
      </c>
      <c r="H134" s="53"/>
      <c r="I134" s="53"/>
    </row>
    <row r="135" spans="1:9" ht="30" customHeight="1" thickBot="1" x14ac:dyDescent="0.4">
      <c r="A135" s="63"/>
      <c r="B135" s="54"/>
      <c r="C135" s="54"/>
      <c r="D135" s="54"/>
      <c r="E135" s="54"/>
      <c r="F135" s="54"/>
      <c r="G135" s="54"/>
      <c r="H135" s="54"/>
      <c r="I135" s="54"/>
    </row>
    <row r="136" spans="1:9" ht="30" customHeight="1" x14ac:dyDescent="0.35">
      <c r="A136" s="63"/>
      <c r="B136" s="53" t="s">
        <v>371</v>
      </c>
      <c r="C136" s="53" t="s">
        <v>372</v>
      </c>
      <c r="D136" s="53" t="s">
        <v>373</v>
      </c>
      <c r="E136" s="53" t="s">
        <v>374</v>
      </c>
      <c r="F136" s="53" t="s">
        <v>61</v>
      </c>
      <c r="G136" s="53" t="s">
        <v>370</v>
      </c>
      <c r="H136" s="53"/>
      <c r="I136" s="53"/>
    </row>
    <row r="137" spans="1:9" ht="30" customHeight="1" thickBot="1" x14ac:dyDescent="0.4">
      <c r="A137" s="63"/>
      <c r="B137" s="54"/>
      <c r="C137" s="54"/>
      <c r="D137" s="54"/>
      <c r="E137" s="54"/>
      <c r="F137" s="54"/>
      <c r="G137" s="54"/>
      <c r="H137" s="54"/>
      <c r="I137" s="54"/>
    </row>
    <row r="138" spans="1:9" ht="60" customHeight="1" thickBot="1" x14ac:dyDescent="0.4">
      <c r="A138" s="63"/>
      <c r="B138" s="10" t="s">
        <v>375</v>
      </c>
      <c r="C138" s="10" t="s">
        <v>376</v>
      </c>
      <c r="D138" s="10" t="s">
        <v>373</v>
      </c>
      <c r="E138" s="10" t="s">
        <v>377</v>
      </c>
      <c r="F138" s="10" t="s">
        <v>61</v>
      </c>
      <c r="G138" s="10" t="s">
        <v>370</v>
      </c>
      <c r="H138" s="10"/>
      <c r="I138" s="10"/>
    </row>
    <row r="139" spans="1:9" ht="30" customHeight="1" x14ac:dyDescent="0.35">
      <c r="A139" s="63"/>
      <c r="B139" s="53" t="s">
        <v>89</v>
      </c>
      <c r="C139" s="53" t="s">
        <v>378</v>
      </c>
      <c r="D139" s="53" t="s">
        <v>379</v>
      </c>
      <c r="E139" s="53" t="s">
        <v>75</v>
      </c>
      <c r="F139" s="53" t="s">
        <v>75</v>
      </c>
      <c r="G139" s="53" t="s">
        <v>370</v>
      </c>
      <c r="H139" s="53"/>
      <c r="I139" s="53"/>
    </row>
    <row r="140" spans="1:9" ht="30" customHeight="1" thickBot="1" x14ac:dyDescent="0.4">
      <c r="A140" s="54"/>
      <c r="B140" s="54"/>
      <c r="C140" s="54"/>
      <c r="D140" s="54"/>
      <c r="E140" s="54"/>
      <c r="F140" s="54"/>
      <c r="G140" s="54"/>
      <c r="H140" s="54"/>
      <c r="I140" s="54"/>
    </row>
    <row r="141" spans="1:9" ht="30" customHeight="1" x14ac:dyDescent="0.35">
      <c r="A141" s="58" t="s">
        <v>380</v>
      </c>
      <c r="B141" s="58" t="s">
        <v>381</v>
      </c>
      <c r="C141" s="58" t="s">
        <v>382</v>
      </c>
      <c r="D141" s="58" t="s">
        <v>383</v>
      </c>
      <c r="E141" s="58" t="s">
        <v>384</v>
      </c>
      <c r="F141" s="58" t="s">
        <v>61</v>
      </c>
      <c r="G141" s="58"/>
      <c r="H141" s="58"/>
      <c r="I141" s="58"/>
    </row>
    <row r="142" spans="1:9" ht="30" customHeight="1" thickBot="1" x14ac:dyDescent="0.4">
      <c r="A142" s="60"/>
      <c r="B142" s="59"/>
      <c r="C142" s="59"/>
      <c r="D142" s="59"/>
      <c r="E142" s="59"/>
      <c r="F142" s="59"/>
      <c r="G142" s="59"/>
      <c r="H142" s="59"/>
      <c r="I142" s="59"/>
    </row>
    <row r="143" spans="1:9" ht="60" customHeight="1" thickBot="1" x14ac:dyDescent="0.4">
      <c r="A143" s="60"/>
      <c r="B143" s="8" t="s">
        <v>209</v>
      </c>
      <c r="C143" s="8" t="s">
        <v>385</v>
      </c>
      <c r="D143" s="8" t="s">
        <v>386</v>
      </c>
      <c r="E143" s="8" t="s">
        <v>387</v>
      </c>
      <c r="F143" s="8" t="s">
        <v>61</v>
      </c>
      <c r="G143" s="8"/>
      <c r="H143" s="8"/>
      <c r="I143" s="8"/>
    </row>
    <row r="144" spans="1:9" ht="60" customHeight="1" thickBot="1" x14ac:dyDescent="0.4">
      <c r="A144" s="60"/>
      <c r="B144" s="8" t="s">
        <v>111</v>
      </c>
      <c r="C144" s="8" t="s">
        <v>388</v>
      </c>
      <c r="D144" s="8" t="s">
        <v>389</v>
      </c>
      <c r="E144" s="8" t="s">
        <v>74</v>
      </c>
      <c r="F144" s="8" t="s">
        <v>75</v>
      </c>
      <c r="G144" s="8"/>
      <c r="H144" s="8"/>
      <c r="I144" s="8"/>
    </row>
    <row r="145" spans="1:9" ht="30" customHeight="1" x14ac:dyDescent="0.35">
      <c r="A145" s="60"/>
      <c r="B145" s="58" t="s">
        <v>390</v>
      </c>
      <c r="C145" s="58" t="s">
        <v>391</v>
      </c>
      <c r="D145" s="58" t="s">
        <v>392</v>
      </c>
      <c r="E145" s="58" t="s">
        <v>393</v>
      </c>
      <c r="F145" s="58" t="s">
        <v>61</v>
      </c>
      <c r="G145" s="58"/>
      <c r="H145" s="58"/>
      <c r="I145" s="58"/>
    </row>
    <row r="146" spans="1:9" ht="30" customHeight="1" thickBot="1" x14ac:dyDescent="0.4">
      <c r="A146" s="60"/>
      <c r="B146" s="59"/>
      <c r="C146" s="59"/>
      <c r="D146" s="59"/>
      <c r="E146" s="59"/>
      <c r="F146" s="59"/>
      <c r="G146" s="59"/>
      <c r="H146" s="59"/>
      <c r="I146" s="59"/>
    </row>
    <row r="147" spans="1:9" ht="30" customHeight="1" x14ac:dyDescent="0.35">
      <c r="A147" s="60"/>
      <c r="B147" s="58" t="s">
        <v>283</v>
      </c>
      <c r="C147" s="58" t="s">
        <v>394</v>
      </c>
      <c r="D147" s="58" t="s">
        <v>392</v>
      </c>
      <c r="E147" s="58" t="s">
        <v>395</v>
      </c>
      <c r="F147" s="58" t="s">
        <v>61</v>
      </c>
      <c r="G147" s="64"/>
      <c r="H147" s="64"/>
      <c r="I147" s="64"/>
    </row>
    <row r="148" spans="1:9" ht="30" customHeight="1" thickBot="1" x14ac:dyDescent="0.4">
      <c r="A148" s="59"/>
      <c r="B148" s="59"/>
      <c r="C148" s="59"/>
      <c r="D148" s="59"/>
      <c r="E148" s="59"/>
      <c r="F148" s="59"/>
      <c r="G148" s="65"/>
      <c r="H148" s="65"/>
      <c r="I148" s="65"/>
    </row>
    <row r="149" spans="1:9" ht="60" customHeight="1" thickBot="1" x14ac:dyDescent="0.4">
      <c r="A149" s="53" t="s">
        <v>396</v>
      </c>
      <c r="B149" s="13" t="s">
        <v>397</v>
      </c>
      <c r="C149" s="13" t="s">
        <v>398</v>
      </c>
      <c r="D149" s="10" t="s">
        <v>399</v>
      </c>
      <c r="E149" s="10" t="s">
        <v>400</v>
      </c>
      <c r="F149" s="10" t="s">
        <v>75</v>
      </c>
      <c r="G149" s="10" t="s">
        <v>401</v>
      </c>
      <c r="H149" s="10"/>
      <c r="I149" s="10"/>
    </row>
    <row r="150" spans="1:9" ht="30" customHeight="1" x14ac:dyDescent="0.35">
      <c r="A150" s="63"/>
      <c r="B150" s="68" t="s">
        <v>402</v>
      </c>
      <c r="C150" s="68" t="s">
        <v>403</v>
      </c>
      <c r="D150" s="53" t="s">
        <v>399</v>
      </c>
      <c r="E150" s="53" t="s">
        <v>404</v>
      </c>
      <c r="F150" s="53" t="s">
        <v>405</v>
      </c>
      <c r="G150" s="53" t="s">
        <v>401</v>
      </c>
      <c r="H150" s="53"/>
      <c r="I150" s="53"/>
    </row>
    <row r="151" spans="1:9" ht="30" customHeight="1" thickBot="1" x14ac:dyDescent="0.4">
      <c r="A151" s="63"/>
      <c r="B151" s="69"/>
      <c r="C151" s="69"/>
      <c r="D151" s="54"/>
      <c r="E151" s="54"/>
      <c r="F151" s="54"/>
      <c r="G151" s="54"/>
      <c r="H151" s="54"/>
      <c r="I151" s="54"/>
    </row>
    <row r="152" spans="1:9" ht="30" customHeight="1" x14ac:dyDescent="0.35">
      <c r="A152" s="63"/>
      <c r="B152" s="68" t="s">
        <v>406</v>
      </c>
      <c r="C152" s="53" t="s">
        <v>407</v>
      </c>
      <c r="D152" s="53" t="s">
        <v>408</v>
      </c>
      <c r="E152" s="53" t="s">
        <v>409</v>
      </c>
      <c r="F152" s="53" t="s">
        <v>96</v>
      </c>
      <c r="G152" s="53" t="s">
        <v>401</v>
      </c>
      <c r="H152" s="53"/>
      <c r="I152" s="53"/>
    </row>
    <row r="153" spans="1:9" ht="30" customHeight="1" thickBot="1" x14ac:dyDescent="0.4">
      <c r="A153" s="63"/>
      <c r="B153" s="69"/>
      <c r="C153" s="54"/>
      <c r="D153" s="54"/>
      <c r="E153" s="54"/>
      <c r="F153" s="54"/>
      <c r="G153" s="54"/>
      <c r="H153" s="54"/>
      <c r="I153" s="54"/>
    </row>
    <row r="154" spans="1:9" ht="30" customHeight="1" x14ac:dyDescent="0.35">
      <c r="A154" s="63"/>
      <c r="B154" s="68" t="s">
        <v>410</v>
      </c>
      <c r="C154" s="53" t="s">
        <v>411</v>
      </c>
      <c r="D154" s="53" t="s">
        <v>408</v>
      </c>
      <c r="E154" s="53" t="s">
        <v>404</v>
      </c>
      <c r="F154" s="53" t="s">
        <v>80</v>
      </c>
      <c r="G154" s="53" t="s">
        <v>401</v>
      </c>
      <c r="H154" s="53"/>
      <c r="I154" s="53"/>
    </row>
    <row r="155" spans="1:9" ht="30" customHeight="1" thickBot="1" x14ac:dyDescent="0.4">
      <c r="A155" s="63"/>
      <c r="B155" s="69"/>
      <c r="C155" s="54"/>
      <c r="D155" s="54"/>
      <c r="E155" s="54"/>
      <c r="F155" s="54"/>
      <c r="G155" s="54"/>
      <c r="H155" s="54"/>
      <c r="I155" s="54"/>
    </row>
    <row r="156" spans="1:9" ht="30" customHeight="1" x14ac:dyDescent="0.35">
      <c r="A156" s="63"/>
      <c r="B156" s="68" t="s">
        <v>412</v>
      </c>
      <c r="C156" s="53" t="s">
        <v>413</v>
      </c>
      <c r="D156" s="53" t="s">
        <v>408</v>
      </c>
      <c r="E156" s="53" t="s">
        <v>414</v>
      </c>
      <c r="F156" s="53" t="s">
        <v>96</v>
      </c>
      <c r="G156" s="53" t="s">
        <v>401</v>
      </c>
      <c r="H156" s="53"/>
      <c r="I156" s="53"/>
    </row>
    <row r="157" spans="1:9" ht="30" customHeight="1" thickBot="1" x14ac:dyDescent="0.4">
      <c r="A157" s="63"/>
      <c r="B157" s="69"/>
      <c r="C157" s="54"/>
      <c r="D157" s="54"/>
      <c r="E157" s="54"/>
      <c r="F157" s="54"/>
      <c r="G157" s="54"/>
      <c r="H157" s="54"/>
      <c r="I157" s="54"/>
    </row>
    <row r="158" spans="1:9" ht="30" customHeight="1" x14ac:dyDescent="0.35">
      <c r="A158" s="63"/>
      <c r="B158" s="53" t="s">
        <v>89</v>
      </c>
      <c r="C158" s="68" t="s">
        <v>415</v>
      </c>
      <c r="D158" s="53" t="s">
        <v>408</v>
      </c>
      <c r="E158" s="53" t="s">
        <v>75</v>
      </c>
      <c r="F158" s="53" t="s">
        <v>75</v>
      </c>
      <c r="G158" s="53" t="s">
        <v>401</v>
      </c>
      <c r="H158" s="53"/>
      <c r="I158" s="53"/>
    </row>
    <row r="159" spans="1:9" ht="30" customHeight="1" thickBot="1" x14ac:dyDescent="0.4">
      <c r="A159" s="54"/>
      <c r="B159" s="54"/>
      <c r="C159" s="69"/>
      <c r="D159" s="54"/>
      <c r="E159" s="54"/>
      <c r="F159" s="54"/>
      <c r="G159" s="54"/>
      <c r="H159" s="54"/>
      <c r="I159" s="54"/>
    </row>
    <row r="160" spans="1:9" ht="30" customHeight="1" x14ac:dyDescent="0.35">
      <c r="A160" s="58" t="s">
        <v>416</v>
      </c>
      <c r="B160" s="58" t="s">
        <v>417</v>
      </c>
      <c r="C160" s="66" t="s">
        <v>418</v>
      </c>
      <c r="D160" s="66" t="s">
        <v>419</v>
      </c>
      <c r="E160" s="58" t="s">
        <v>420</v>
      </c>
      <c r="F160" s="58" t="s">
        <v>75</v>
      </c>
      <c r="G160" s="58"/>
      <c r="H160" s="58"/>
      <c r="I160" s="58"/>
    </row>
    <row r="161" spans="1:9" ht="30" customHeight="1" thickBot="1" x14ac:dyDescent="0.4">
      <c r="A161" s="60"/>
      <c r="B161" s="59"/>
      <c r="C161" s="67"/>
      <c r="D161" s="67"/>
      <c r="E161" s="59"/>
      <c r="F161" s="59"/>
      <c r="G161" s="59"/>
      <c r="H161" s="59"/>
      <c r="I161" s="59"/>
    </row>
    <row r="162" spans="1:9" ht="30" customHeight="1" x14ac:dyDescent="0.35">
      <c r="A162" s="60"/>
      <c r="B162" s="58" t="s">
        <v>421</v>
      </c>
      <c r="C162" s="66" t="s">
        <v>422</v>
      </c>
      <c r="D162" s="66" t="s">
        <v>423</v>
      </c>
      <c r="E162" s="58" t="s">
        <v>424</v>
      </c>
      <c r="F162" s="58" t="s">
        <v>80</v>
      </c>
      <c r="G162" s="58"/>
      <c r="H162" s="58"/>
      <c r="I162" s="58"/>
    </row>
    <row r="163" spans="1:9" ht="30" customHeight="1" thickBot="1" x14ac:dyDescent="0.4">
      <c r="A163" s="60"/>
      <c r="B163" s="59"/>
      <c r="C163" s="67"/>
      <c r="D163" s="67"/>
      <c r="E163" s="59"/>
      <c r="F163" s="59"/>
      <c r="G163" s="59"/>
      <c r="H163" s="59"/>
      <c r="I163" s="59"/>
    </row>
    <row r="164" spans="1:9" ht="60" customHeight="1" thickBot="1" x14ac:dyDescent="0.4">
      <c r="A164" s="59"/>
      <c r="B164" s="8" t="s">
        <v>89</v>
      </c>
      <c r="C164" s="12" t="s">
        <v>425</v>
      </c>
      <c r="D164" s="12" t="s">
        <v>426</v>
      </c>
      <c r="E164" s="8" t="s">
        <v>75</v>
      </c>
      <c r="F164" s="8" t="s">
        <v>75</v>
      </c>
      <c r="G164" s="8"/>
      <c r="H164" s="8"/>
      <c r="I164" s="8"/>
    </row>
    <row r="165" spans="1:9" ht="60" customHeight="1" thickBot="1" x14ac:dyDescent="0.4">
      <c r="A165" s="53" t="s">
        <v>427</v>
      </c>
      <c r="B165" s="13" t="s">
        <v>421</v>
      </c>
      <c r="C165" s="13" t="s">
        <v>428</v>
      </c>
      <c r="D165" s="13" t="s">
        <v>429</v>
      </c>
      <c r="E165" s="13" t="s">
        <v>430</v>
      </c>
      <c r="F165" s="13" t="s">
        <v>405</v>
      </c>
      <c r="G165" s="10"/>
      <c r="H165" s="10"/>
      <c r="I165" s="10"/>
    </row>
    <row r="166" spans="1:9" ht="60" customHeight="1" thickBot="1" x14ac:dyDescent="0.4">
      <c r="A166" s="63"/>
      <c r="B166" s="13" t="s">
        <v>431</v>
      </c>
      <c r="C166" s="13" t="s">
        <v>432</v>
      </c>
      <c r="D166" s="13" t="s">
        <v>433</v>
      </c>
      <c r="E166" s="13" t="s">
        <v>434</v>
      </c>
      <c r="F166" s="13" t="s">
        <v>96</v>
      </c>
      <c r="G166" s="10"/>
      <c r="H166" s="10"/>
      <c r="I166" s="10"/>
    </row>
    <row r="167" spans="1:9" ht="60" customHeight="1" thickBot="1" x14ac:dyDescent="0.4">
      <c r="A167" s="63"/>
      <c r="B167" s="13" t="s">
        <v>435</v>
      </c>
      <c r="C167" s="13" t="s">
        <v>436</v>
      </c>
      <c r="D167" s="13" t="s">
        <v>437</v>
      </c>
      <c r="E167" s="13" t="s">
        <v>438</v>
      </c>
      <c r="F167" s="13" t="s">
        <v>439</v>
      </c>
      <c r="G167" s="10"/>
      <c r="H167" s="10"/>
      <c r="I167" s="10"/>
    </row>
    <row r="168" spans="1:9" ht="30" customHeight="1" x14ac:dyDescent="0.35">
      <c r="A168" s="63"/>
      <c r="B168" s="68" t="s">
        <v>89</v>
      </c>
      <c r="C168" s="68" t="s">
        <v>440</v>
      </c>
      <c r="D168" s="68" t="s">
        <v>441</v>
      </c>
      <c r="E168" s="53" t="s">
        <v>75</v>
      </c>
      <c r="F168" s="68" t="s">
        <v>75</v>
      </c>
      <c r="G168" s="53"/>
      <c r="H168" s="53"/>
      <c r="I168" s="53"/>
    </row>
    <row r="169" spans="1:9" ht="30" customHeight="1" thickBot="1" x14ac:dyDescent="0.4">
      <c r="A169" s="54"/>
      <c r="B169" s="69"/>
      <c r="C169" s="69"/>
      <c r="D169" s="69"/>
      <c r="E169" s="54"/>
      <c r="F169" s="69"/>
      <c r="G169" s="54"/>
      <c r="H169" s="54"/>
      <c r="I169" s="54"/>
    </row>
    <row r="170" spans="1:9" ht="30" customHeight="1" x14ac:dyDescent="0.35">
      <c r="A170" s="58" t="s">
        <v>442</v>
      </c>
      <c r="B170" s="58" t="s">
        <v>223</v>
      </c>
      <c r="C170" s="58" t="s">
        <v>443</v>
      </c>
      <c r="D170" s="58" t="s">
        <v>444</v>
      </c>
      <c r="E170" s="58" t="s">
        <v>445</v>
      </c>
      <c r="F170" s="58" t="s">
        <v>61</v>
      </c>
      <c r="G170" s="58"/>
      <c r="H170" s="58"/>
      <c r="I170" s="58"/>
    </row>
    <row r="171" spans="1:9" ht="30" customHeight="1" thickBot="1" x14ac:dyDescent="0.4">
      <c r="A171" s="60"/>
      <c r="B171" s="59"/>
      <c r="C171" s="59"/>
      <c r="D171" s="59"/>
      <c r="E171" s="59"/>
      <c r="F171" s="59"/>
      <c r="G171" s="59"/>
      <c r="H171" s="59"/>
      <c r="I171" s="59"/>
    </row>
    <row r="172" spans="1:9" ht="30" customHeight="1" x14ac:dyDescent="0.35">
      <c r="A172" s="60"/>
      <c r="B172" s="58" t="s">
        <v>129</v>
      </c>
      <c r="C172" s="58" t="s">
        <v>446</v>
      </c>
      <c r="D172" s="58" t="s">
        <v>447</v>
      </c>
      <c r="E172" s="58" t="s">
        <v>448</v>
      </c>
      <c r="F172" s="58" t="s">
        <v>61</v>
      </c>
      <c r="G172" s="58"/>
      <c r="H172" s="58"/>
      <c r="I172" s="58"/>
    </row>
    <row r="173" spans="1:9" ht="30" customHeight="1" thickBot="1" x14ac:dyDescent="0.4">
      <c r="A173" s="60"/>
      <c r="B173" s="59"/>
      <c r="C173" s="59"/>
      <c r="D173" s="59"/>
      <c r="E173" s="59"/>
      <c r="F173" s="59"/>
      <c r="G173" s="59"/>
      <c r="H173" s="59"/>
      <c r="I173" s="59"/>
    </row>
    <row r="174" spans="1:9" ht="30" customHeight="1" x14ac:dyDescent="0.35">
      <c r="A174" s="60"/>
      <c r="B174" s="58" t="s">
        <v>449</v>
      </c>
      <c r="C174" s="58" t="s">
        <v>450</v>
      </c>
      <c r="D174" s="58" t="s">
        <v>447</v>
      </c>
      <c r="E174" s="58" t="s">
        <v>448</v>
      </c>
      <c r="F174" s="58" t="s">
        <v>61</v>
      </c>
      <c r="G174" s="58"/>
      <c r="H174" s="58"/>
      <c r="I174" s="58"/>
    </row>
    <row r="175" spans="1:9" ht="30" customHeight="1" thickBot="1" x14ac:dyDescent="0.4">
      <c r="A175" s="60"/>
      <c r="B175" s="59"/>
      <c r="C175" s="59"/>
      <c r="D175" s="59"/>
      <c r="E175" s="59"/>
      <c r="F175" s="59"/>
      <c r="G175" s="59"/>
      <c r="H175" s="59"/>
      <c r="I175" s="59"/>
    </row>
    <row r="176" spans="1:9" ht="30" customHeight="1" x14ac:dyDescent="0.35">
      <c r="A176" s="60"/>
      <c r="B176" s="58" t="s">
        <v>451</v>
      </c>
      <c r="C176" s="58" t="s">
        <v>452</v>
      </c>
      <c r="D176" s="58" t="s">
        <v>453</v>
      </c>
      <c r="E176" s="58" t="s">
        <v>454</v>
      </c>
      <c r="F176" s="58" t="s">
        <v>96</v>
      </c>
      <c r="G176" s="58"/>
      <c r="H176" s="58"/>
      <c r="I176" s="58"/>
    </row>
    <row r="177" spans="1:9" ht="30" customHeight="1" thickBot="1" x14ac:dyDescent="0.4">
      <c r="A177" s="60"/>
      <c r="B177" s="59"/>
      <c r="C177" s="59"/>
      <c r="D177" s="59"/>
      <c r="E177" s="59"/>
      <c r="F177" s="59"/>
      <c r="G177" s="59"/>
      <c r="H177" s="59"/>
      <c r="I177" s="59"/>
    </row>
    <row r="178" spans="1:9" ht="30" customHeight="1" x14ac:dyDescent="0.35">
      <c r="A178" s="60"/>
      <c r="B178" s="58" t="s">
        <v>455</v>
      </c>
      <c r="C178" s="58" t="s">
        <v>456</v>
      </c>
      <c r="D178" s="58" t="s">
        <v>457</v>
      </c>
      <c r="E178" s="58" t="s">
        <v>458</v>
      </c>
      <c r="F178" s="58" t="s">
        <v>96</v>
      </c>
      <c r="G178" s="58"/>
      <c r="H178" s="58"/>
      <c r="I178" s="58"/>
    </row>
    <row r="179" spans="1:9" ht="30" customHeight="1" thickBot="1" x14ac:dyDescent="0.4">
      <c r="A179" s="60"/>
      <c r="B179" s="59"/>
      <c r="C179" s="59"/>
      <c r="D179" s="59"/>
      <c r="E179" s="59"/>
      <c r="F179" s="59"/>
      <c r="G179" s="59"/>
      <c r="H179" s="59"/>
      <c r="I179" s="59"/>
    </row>
    <row r="180" spans="1:9" ht="60" customHeight="1" thickBot="1" x14ac:dyDescent="0.4">
      <c r="A180" s="59"/>
      <c r="B180" s="8" t="s">
        <v>89</v>
      </c>
      <c r="C180" s="8" t="s">
        <v>459</v>
      </c>
      <c r="D180" s="8" t="s">
        <v>460</v>
      </c>
      <c r="E180" s="8" t="s">
        <v>75</v>
      </c>
      <c r="F180" s="8" t="s">
        <v>75</v>
      </c>
      <c r="G180" s="8"/>
      <c r="H180" s="8"/>
      <c r="I180" s="8"/>
    </row>
    <row r="181" spans="1:9" ht="30" customHeight="1" x14ac:dyDescent="0.35">
      <c r="A181" s="53" t="s">
        <v>461</v>
      </c>
      <c r="B181" s="53" t="s">
        <v>462</v>
      </c>
      <c r="C181" s="53" t="s">
        <v>463</v>
      </c>
      <c r="D181" s="53" t="s">
        <v>464</v>
      </c>
      <c r="E181" s="53" t="s">
        <v>465</v>
      </c>
      <c r="F181" s="53" t="s">
        <v>96</v>
      </c>
      <c r="G181" s="53" t="s">
        <v>466</v>
      </c>
      <c r="H181" s="53"/>
      <c r="I181" s="53"/>
    </row>
    <row r="182" spans="1:9" ht="30" customHeight="1" thickBot="1" x14ac:dyDescent="0.4">
      <c r="A182" s="63"/>
      <c r="B182" s="54"/>
      <c r="C182" s="54"/>
      <c r="D182" s="54"/>
      <c r="E182" s="54"/>
      <c r="F182" s="54"/>
      <c r="G182" s="54"/>
      <c r="H182" s="54"/>
      <c r="I182" s="54"/>
    </row>
    <row r="183" spans="1:9" ht="30" customHeight="1" x14ac:dyDescent="0.35">
      <c r="A183" s="63"/>
      <c r="B183" s="53" t="s">
        <v>451</v>
      </c>
      <c r="C183" s="53" t="s">
        <v>467</v>
      </c>
      <c r="D183" s="53" t="s">
        <v>468</v>
      </c>
      <c r="E183" s="53" t="s">
        <v>469</v>
      </c>
      <c r="F183" s="53" t="s">
        <v>470</v>
      </c>
      <c r="G183" s="53" t="s">
        <v>466</v>
      </c>
      <c r="H183" s="53"/>
      <c r="I183" s="53"/>
    </row>
    <row r="184" spans="1:9" ht="30" customHeight="1" thickBot="1" x14ac:dyDescent="0.4">
      <c r="A184" s="63"/>
      <c r="B184" s="54"/>
      <c r="C184" s="54"/>
      <c r="D184" s="54"/>
      <c r="E184" s="54"/>
      <c r="F184" s="54"/>
      <c r="G184" s="54"/>
      <c r="H184" s="54"/>
      <c r="I184" s="54"/>
    </row>
    <row r="185" spans="1:9" ht="30" customHeight="1" x14ac:dyDescent="0.35">
      <c r="A185" s="63"/>
      <c r="B185" s="53" t="s">
        <v>471</v>
      </c>
      <c r="C185" s="53" t="s">
        <v>472</v>
      </c>
      <c r="D185" s="53" t="s">
        <v>473</v>
      </c>
      <c r="E185" s="53" t="s">
        <v>474</v>
      </c>
      <c r="F185" s="53" t="s">
        <v>96</v>
      </c>
      <c r="G185" s="53" t="s">
        <v>466</v>
      </c>
      <c r="H185" s="53"/>
      <c r="I185" s="53"/>
    </row>
    <row r="186" spans="1:9" ht="30" customHeight="1" thickBot="1" x14ac:dyDescent="0.4">
      <c r="A186" s="63"/>
      <c r="B186" s="54"/>
      <c r="C186" s="54"/>
      <c r="D186" s="54"/>
      <c r="E186" s="54"/>
      <c r="F186" s="54"/>
      <c r="G186" s="54"/>
      <c r="H186" s="54"/>
      <c r="I186" s="54"/>
    </row>
    <row r="187" spans="1:9" ht="30" customHeight="1" x14ac:dyDescent="0.35">
      <c r="A187" s="63"/>
      <c r="B187" s="53" t="s">
        <v>475</v>
      </c>
      <c r="C187" s="53" t="s">
        <v>476</v>
      </c>
      <c r="D187" s="53" t="s">
        <v>477</v>
      </c>
      <c r="E187" s="53" t="s">
        <v>74</v>
      </c>
      <c r="F187" s="53" t="s">
        <v>75</v>
      </c>
      <c r="G187" s="53" t="s">
        <v>466</v>
      </c>
      <c r="H187" s="53"/>
      <c r="I187" s="53"/>
    </row>
    <row r="188" spans="1:9" ht="30" customHeight="1" thickBot="1" x14ac:dyDescent="0.4">
      <c r="A188" s="63"/>
      <c r="B188" s="54"/>
      <c r="C188" s="54"/>
      <c r="D188" s="54"/>
      <c r="E188" s="54"/>
      <c r="F188" s="54"/>
      <c r="G188" s="54"/>
      <c r="H188" s="54"/>
      <c r="I188" s="54"/>
    </row>
    <row r="189" spans="1:9" ht="30" customHeight="1" x14ac:dyDescent="0.35">
      <c r="A189" s="63"/>
      <c r="B189" s="68" t="s">
        <v>478</v>
      </c>
      <c r="C189" s="53" t="s">
        <v>479</v>
      </c>
      <c r="D189" s="53" t="s">
        <v>480</v>
      </c>
      <c r="E189" s="53" t="s">
        <v>481</v>
      </c>
      <c r="F189" s="53" t="s">
        <v>96</v>
      </c>
      <c r="G189" s="53" t="s">
        <v>466</v>
      </c>
      <c r="H189" s="53"/>
      <c r="I189" s="53"/>
    </row>
    <row r="190" spans="1:9" ht="30" customHeight="1" thickBot="1" x14ac:dyDescent="0.4">
      <c r="A190" s="63"/>
      <c r="B190" s="69"/>
      <c r="C190" s="54"/>
      <c r="D190" s="54"/>
      <c r="E190" s="54"/>
      <c r="F190" s="54"/>
      <c r="G190" s="54"/>
      <c r="H190" s="54"/>
      <c r="I190" s="54"/>
    </row>
    <row r="191" spans="1:9" ht="20" customHeight="1" x14ac:dyDescent="0.35">
      <c r="A191" s="63"/>
      <c r="B191" s="68" t="s">
        <v>237</v>
      </c>
      <c r="C191" s="53" t="s">
        <v>482</v>
      </c>
      <c r="D191" s="53" t="s">
        <v>483</v>
      </c>
      <c r="E191" s="53" t="s">
        <v>484</v>
      </c>
      <c r="F191" s="53" t="s">
        <v>80</v>
      </c>
      <c r="G191" s="9" t="s">
        <v>485</v>
      </c>
      <c r="H191" s="53"/>
      <c r="I191" s="53"/>
    </row>
    <row r="192" spans="1:9" ht="20" customHeight="1" x14ac:dyDescent="0.35">
      <c r="A192" s="63"/>
      <c r="B192" s="71"/>
      <c r="C192" s="63"/>
      <c r="D192" s="63"/>
      <c r="E192" s="63"/>
      <c r="F192" s="63"/>
      <c r="G192" s="9" t="s">
        <v>486</v>
      </c>
      <c r="H192" s="63"/>
      <c r="I192" s="63"/>
    </row>
    <row r="193" spans="1:9" ht="20" customHeight="1" thickBot="1" x14ac:dyDescent="0.4">
      <c r="A193" s="63"/>
      <c r="B193" s="69"/>
      <c r="C193" s="54"/>
      <c r="D193" s="54"/>
      <c r="E193" s="54"/>
      <c r="F193" s="54"/>
      <c r="G193" s="10" t="s">
        <v>487</v>
      </c>
      <c r="H193" s="54"/>
      <c r="I193" s="54"/>
    </row>
    <row r="194" spans="1:9" ht="60" customHeight="1" thickBot="1" x14ac:dyDescent="0.4">
      <c r="A194" s="54"/>
      <c r="B194" s="13" t="s">
        <v>488</v>
      </c>
      <c r="C194" s="10" t="s">
        <v>489</v>
      </c>
      <c r="D194" s="10" t="s">
        <v>483</v>
      </c>
      <c r="E194" s="10" t="s">
        <v>74</v>
      </c>
      <c r="F194" s="10" t="s">
        <v>75</v>
      </c>
      <c r="G194" s="10" t="s">
        <v>466</v>
      </c>
      <c r="H194" s="10"/>
      <c r="I194" s="10"/>
    </row>
    <row r="195" spans="1:9" ht="30" customHeight="1" x14ac:dyDescent="0.35">
      <c r="A195" s="58" t="s">
        <v>490</v>
      </c>
      <c r="B195" s="66" t="s">
        <v>140</v>
      </c>
      <c r="C195" s="58" t="s">
        <v>491</v>
      </c>
      <c r="D195" s="58" t="s">
        <v>492</v>
      </c>
      <c r="E195" s="58" t="s">
        <v>493</v>
      </c>
      <c r="F195" s="66" t="s">
        <v>96</v>
      </c>
      <c r="G195" s="7" t="s">
        <v>494</v>
      </c>
      <c r="H195" s="58"/>
      <c r="I195" s="58"/>
    </row>
    <row r="196" spans="1:9" ht="30" customHeight="1" thickBot="1" x14ac:dyDescent="0.4">
      <c r="A196" s="60"/>
      <c r="B196" s="67"/>
      <c r="C196" s="59"/>
      <c r="D196" s="59"/>
      <c r="E196" s="59"/>
      <c r="F196" s="67"/>
      <c r="G196" s="8" t="s">
        <v>466</v>
      </c>
      <c r="H196" s="59"/>
      <c r="I196" s="59"/>
    </row>
    <row r="197" spans="1:9" ht="30" customHeight="1" x14ac:dyDescent="0.35">
      <c r="A197" s="60"/>
      <c r="B197" s="66" t="s">
        <v>495</v>
      </c>
      <c r="C197" s="58" t="s">
        <v>496</v>
      </c>
      <c r="D197" s="58" t="s">
        <v>497</v>
      </c>
      <c r="E197" s="58" t="s">
        <v>498</v>
      </c>
      <c r="F197" s="66" t="s">
        <v>96</v>
      </c>
      <c r="G197" s="7" t="s">
        <v>499</v>
      </c>
      <c r="H197" s="58"/>
      <c r="I197" s="58"/>
    </row>
    <row r="198" spans="1:9" ht="30" customHeight="1" thickBot="1" x14ac:dyDescent="0.4">
      <c r="A198" s="60"/>
      <c r="B198" s="67"/>
      <c r="C198" s="59"/>
      <c r="D198" s="59"/>
      <c r="E198" s="59"/>
      <c r="F198" s="67"/>
      <c r="G198" s="8" t="s">
        <v>466</v>
      </c>
      <c r="H198" s="59"/>
      <c r="I198" s="59"/>
    </row>
    <row r="199" spans="1:9" ht="30" customHeight="1" x14ac:dyDescent="0.35">
      <c r="A199" s="60"/>
      <c r="B199" s="66" t="s">
        <v>500</v>
      </c>
      <c r="C199" s="58" t="s">
        <v>501</v>
      </c>
      <c r="D199" s="58" t="s">
        <v>502</v>
      </c>
      <c r="E199" s="58" t="s">
        <v>503</v>
      </c>
      <c r="F199" s="66" t="s">
        <v>96</v>
      </c>
      <c r="G199" s="7" t="s">
        <v>504</v>
      </c>
      <c r="H199" s="58"/>
      <c r="I199" s="58"/>
    </row>
    <row r="200" spans="1:9" ht="30" customHeight="1" thickBot="1" x14ac:dyDescent="0.4">
      <c r="A200" s="60"/>
      <c r="B200" s="67"/>
      <c r="C200" s="59"/>
      <c r="D200" s="59"/>
      <c r="E200" s="59"/>
      <c r="F200" s="67"/>
      <c r="G200" s="8" t="s">
        <v>466</v>
      </c>
      <c r="H200" s="59"/>
      <c r="I200" s="59"/>
    </row>
    <row r="201" spans="1:9" ht="30" customHeight="1" x14ac:dyDescent="0.35">
      <c r="A201" s="60"/>
      <c r="B201" s="66" t="s">
        <v>89</v>
      </c>
      <c r="C201" s="58" t="s">
        <v>505</v>
      </c>
      <c r="D201" s="58" t="s">
        <v>506</v>
      </c>
      <c r="E201" s="58" t="s">
        <v>75</v>
      </c>
      <c r="F201" s="66" t="s">
        <v>75</v>
      </c>
      <c r="G201" s="7" t="s">
        <v>507</v>
      </c>
      <c r="H201" s="58"/>
      <c r="I201" s="58"/>
    </row>
    <row r="202" spans="1:9" ht="30" customHeight="1" thickBot="1" x14ac:dyDescent="0.4">
      <c r="A202" s="59"/>
      <c r="B202" s="67"/>
      <c r="C202" s="59"/>
      <c r="D202" s="59"/>
      <c r="E202" s="59"/>
      <c r="F202" s="67"/>
      <c r="G202" s="8" t="s">
        <v>466</v>
      </c>
      <c r="H202" s="59"/>
      <c r="I202" s="59"/>
    </row>
    <row r="203" spans="1:9" ht="104" x14ac:dyDescent="0.35">
      <c r="A203" s="53" t="s">
        <v>508</v>
      </c>
      <c r="B203" s="53" t="s">
        <v>509</v>
      </c>
      <c r="C203" s="53" t="s">
        <v>510</v>
      </c>
      <c r="D203" s="53" t="s">
        <v>511</v>
      </c>
      <c r="E203" s="53" t="s">
        <v>74</v>
      </c>
      <c r="F203" s="53" t="s">
        <v>75</v>
      </c>
      <c r="G203" s="9" t="s">
        <v>512</v>
      </c>
      <c r="H203" s="53"/>
      <c r="I203" s="53"/>
    </row>
    <row r="204" spans="1:9" ht="80" x14ac:dyDescent="0.35">
      <c r="A204" s="63"/>
      <c r="B204" s="63"/>
      <c r="C204" s="63"/>
      <c r="D204" s="63"/>
      <c r="E204" s="63"/>
      <c r="F204" s="63"/>
      <c r="G204" s="9" t="s">
        <v>513</v>
      </c>
      <c r="H204" s="63"/>
      <c r="I204" s="63"/>
    </row>
    <row r="205" spans="1:9" ht="52.5" thickBot="1" x14ac:dyDescent="0.4">
      <c r="A205" s="63"/>
      <c r="B205" s="54"/>
      <c r="C205" s="54"/>
      <c r="D205" s="54"/>
      <c r="E205" s="54"/>
      <c r="F205" s="54"/>
      <c r="G205" s="10" t="s">
        <v>466</v>
      </c>
      <c r="H205" s="54"/>
      <c r="I205" s="54"/>
    </row>
    <row r="206" spans="1:9" ht="104" x14ac:dyDescent="0.35">
      <c r="A206" s="63"/>
      <c r="B206" s="68" t="s">
        <v>495</v>
      </c>
      <c r="C206" s="53" t="s">
        <v>514</v>
      </c>
      <c r="D206" s="53" t="s">
        <v>515</v>
      </c>
      <c r="E206" s="53" t="s">
        <v>516</v>
      </c>
      <c r="F206" s="53" t="s">
        <v>96</v>
      </c>
      <c r="G206" s="9" t="s">
        <v>517</v>
      </c>
      <c r="H206" s="53"/>
      <c r="I206" s="53"/>
    </row>
    <row r="207" spans="1:9" ht="78" x14ac:dyDescent="0.35">
      <c r="A207" s="63"/>
      <c r="B207" s="71"/>
      <c r="C207" s="63"/>
      <c r="D207" s="63"/>
      <c r="E207" s="63"/>
      <c r="F207" s="63"/>
      <c r="G207" s="9" t="s">
        <v>518</v>
      </c>
      <c r="H207" s="63"/>
      <c r="I207" s="63"/>
    </row>
    <row r="208" spans="1:9" ht="52.5" thickBot="1" x14ac:dyDescent="0.4">
      <c r="A208" s="63"/>
      <c r="B208" s="69"/>
      <c r="C208" s="54"/>
      <c r="D208" s="54"/>
      <c r="E208" s="54"/>
      <c r="F208" s="54"/>
      <c r="G208" s="10" t="s">
        <v>466</v>
      </c>
      <c r="H208" s="54"/>
      <c r="I208" s="54"/>
    </row>
    <row r="209" spans="1:9" ht="104" x14ac:dyDescent="0.35">
      <c r="A209" s="63"/>
      <c r="B209" s="68" t="s">
        <v>519</v>
      </c>
      <c r="C209" s="53" t="s">
        <v>520</v>
      </c>
      <c r="D209" s="53" t="s">
        <v>521</v>
      </c>
      <c r="E209" s="53" t="s">
        <v>522</v>
      </c>
      <c r="F209" s="53" t="s">
        <v>96</v>
      </c>
      <c r="G209" s="9" t="s">
        <v>517</v>
      </c>
      <c r="H209" s="53"/>
      <c r="I209" s="53"/>
    </row>
    <row r="210" spans="1:9" ht="78" x14ac:dyDescent="0.35">
      <c r="A210" s="63"/>
      <c r="B210" s="71"/>
      <c r="C210" s="63"/>
      <c r="D210" s="63"/>
      <c r="E210" s="63"/>
      <c r="F210" s="63"/>
      <c r="G210" s="9" t="s">
        <v>523</v>
      </c>
      <c r="H210" s="63"/>
      <c r="I210" s="63"/>
    </row>
    <row r="211" spans="1:9" ht="52.5" thickBot="1" x14ac:dyDescent="0.4">
      <c r="A211" s="63"/>
      <c r="B211" s="69"/>
      <c r="C211" s="54"/>
      <c r="D211" s="54"/>
      <c r="E211" s="54"/>
      <c r="F211" s="54"/>
      <c r="G211" s="10" t="s">
        <v>466</v>
      </c>
      <c r="H211" s="54"/>
      <c r="I211" s="54"/>
    </row>
    <row r="212" spans="1:9" ht="104" x14ac:dyDescent="0.35">
      <c r="A212" s="63"/>
      <c r="B212" s="68" t="s">
        <v>140</v>
      </c>
      <c r="C212" s="53" t="s">
        <v>524</v>
      </c>
      <c r="D212" s="53" t="s">
        <v>525</v>
      </c>
      <c r="E212" s="53" t="s">
        <v>240</v>
      </c>
      <c r="F212" s="53" t="s">
        <v>96</v>
      </c>
      <c r="G212" s="9" t="s">
        <v>512</v>
      </c>
      <c r="H212" s="53"/>
      <c r="I212" s="53"/>
    </row>
    <row r="213" spans="1:9" ht="91" x14ac:dyDescent="0.35">
      <c r="A213" s="63"/>
      <c r="B213" s="71"/>
      <c r="C213" s="63"/>
      <c r="D213" s="63"/>
      <c r="E213" s="63"/>
      <c r="F213" s="63"/>
      <c r="G213" s="9" t="s">
        <v>526</v>
      </c>
      <c r="H213" s="63"/>
      <c r="I213" s="63"/>
    </row>
    <row r="214" spans="1:9" ht="52.5" thickBot="1" x14ac:dyDescent="0.4">
      <c r="A214" s="63"/>
      <c r="B214" s="69"/>
      <c r="C214" s="54"/>
      <c r="D214" s="54"/>
      <c r="E214" s="54"/>
      <c r="F214" s="54"/>
      <c r="G214" s="10" t="s">
        <v>466</v>
      </c>
      <c r="H214" s="54"/>
      <c r="I214" s="54"/>
    </row>
    <row r="215" spans="1:9" ht="104" x14ac:dyDescent="0.35">
      <c r="A215" s="63"/>
      <c r="B215" s="68" t="s">
        <v>89</v>
      </c>
      <c r="C215" s="53" t="s">
        <v>527</v>
      </c>
      <c r="D215" s="53" t="s">
        <v>528</v>
      </c>
      <c r="E215" s="53" t="s">
        <v>75</v>
      </c>
      <c r="F215" s="53" t="s">
        <v>75</v>
      </c>
      <c r="G215" s="9" t="s">
        <v>529</v>
      </c>
      <c r="H215" s="53"/>
      <c r="I215" s="53"/>
    </row>
    <row r="216" spans="1:9" ht="52.5" thickBot="1" x14ac:dyDescent="0.4">
      <c r="A216" s="54"/>
      <c r="B216" s="69"/>
      <c r="C216" s="54"/>
      <c r="D216" s="54"/>
      <c r="E216" s="54"/>
      <c r="F216" s="54"/>
      <c r="G216" s="10" t="s">
        <v>466</v>
      </c>
      <c r="H216" s="54"/>
      <c r="I216" s="54"/>
    </row>
    <row r="217" spans="1:9" ht="104" x14ac:dyDescent="0.35">
      <c r="A217" s="58" t="s">
        <v>530</v>
      </c>
      <c r="B217" s="66" t="s">
        <v>509</v>
      </c>
      <c r="C217" s="58" t="s">
        <v>531</v>
      </c>
      <c r="D217" s="58" t="s">
        <v>532</v>
      </c>
      <c r="E217" s="58" t="s">
        <v>522</v>
      </c>
      <c r="F217" s="58" t="s">
        <v>61</v>
      </c>
      <c r="G217" s="7" t="s">
        <v>512</v>
      </c>
      <c r="H217" s="58"/>
      <c r="I217" s="58"/>
    </row>
    <row r="218" spans="1:9" ht="78" x14ac:dyDescent="0.35">
      <c r="A218" s="60"/>
      <c r="B218" s="70"/>
      <c r="C218" s="60"/>
      <c r="D218" s="60"/>
      <c r="E218" s="60"/>
      <c r="F218" s="60"/>
      <c r="G218" s="7" t="s">
        <v>533</v>
      </c>
      <c r="H218" s="60"/>
      <c r="I218" s="60"/>
    </row>
    <row r="219" spans="1:9" ht="52.5" thickBot="1" x14ac:dyDescent="0.4">
      <c r="A219" s="60"/>
      <c r="B219" s="67"/>
      <c r="C219" s="59"/>
      <c r="D219" s="59"/>
      <c r="E219" s="59"/>
      <c r="F219" s="59"/>
      <c r="G219" s="8" t="s">
        <v>466</v>
      </c>
      <c r="H219" s="59"/>
      <c r="I219" s="59"/>
    </row>
    <row r="220" spans="1:9" ht="104" x14ac:dyDescent="0.35">
      <c r="A220" s="60"/>
      <c r="B220" s="66" t="s">
        <v>140</v>
      </c>
      <c r="C220" s="58" t="s">
        <v>534</v>
      </c>
      <c r="D220" s="58" t="s">
        <v>535</v>
      </c>
      <c r="E220" s="58" t="s">
        <v>240</v>
      </c>
      <c r="F220" s="58" t="s">
        <v>61</v>
      </c>
      <c r="G220" s="7" t="s">
        <v>512</v>
      </c>
      <c r="H220" s="58"/>
      <c r="I220" s="58"/>
    </row>
    <row r="221" spans="1:9" ht="78" x14ac:dyDescent="0.35">
      <c r="A221" s="60"/>
      <c r="B221" s="70"/>
      <c r="C221" s="60"/>
      <c r="D221" s="60"/>
      <c r="E221" s="60"/>
      <c r="F221" s="60"/>
      <c r="G221" s="7" t="s">
        <v>536</v>
      </c>
      <c r="H221" s="60"/>
      <c r="I221" s="60"/>
    </row>
    <row r="222" spans="1:9" ht="52.5" thickBot="1" x14ac:dyDescent="0.4">
      <c r="A222" s="60"/>
      <c r="B222" s="67"/>
      <c r="C222" s="59"/>
      <c r="D222" s="59"/>
      <c r="E222" s="59"/>
      <c r="F222" s="59"/>
      <c r="G222" s="8" t="s">
        <v>466</v>
      </c>
      <c r="H222" s="59"/>
      <c r="I222" s="59"/>
    </row>
    <row r="223" spans="1:9" ht="104" x14ac:dyDescent="0.35">
      <c r="A223" s="60"/>
      <c r="B223" s="66" t="s">
        <v>537</v>
      </c>
      <c r="C223" s="58" t="s">
        <v>538</v>
      </c>
      <c r="D223" s="58" t="s">
        <v>539</v>
      </c>
      <c r="E223" s="58" t="s">
        <v>522</v>
      </c>
      <c r="F223" s="58" t="s">
        <v>61</v>
      </c>
      <c r="G223" s="7" t="s">
        <v>512</v>
      </c>
      <c r="H223" s="58"/>
      <c r="I223" s="58"/>
    </row>
    <row r="224" spans="1:9" ht="65" x14ac:dyDescent="0.35">
      <c r="A224" s="60"/>
      <c r="B224" s="70"/>
      <c r="C224" s="60"/>
      <c r="D224" s="60"/>
      <c r="E224" s="60"/>
      <c r="F224" s="60"/>
      <c r="G224" s="7" t="s">
        <v>540</v>
      </c>
      <c r="H224" s="60"/>
      <c r="I224" s="60"/>
    </row>
    <row r="225" spans="1:11" ht="52.5" thickBot="1" x14ac:dyDescent="0.4">
      <c r="A225" s="60"/>
      <c r="B225" s="67"/>
      <c r="C225" s="59"/>
      <c r="D225" s="59"/>
      <c r="E225" s="59"/>
      <c r="F225" s="59"/>
      <c r="G225" s="8" t="s">
        <v>466</v>
      </c>
      <c r="H225" s="59"/>
      <c r="I225" s="59"/>
    </row>
    <row r="226" spans="1:11" ht="52" x14ac:dyDescent="0.35">
      <c r="A226" s="60"/>
      <c r="B226" s="66" t="s">
        <v>541</v>
      </c>
      <c r="C226" s="58" t="s">
        <v>542</v>
      </c>
      <c r="D226" s="58" t="s">
        <v>515</v>
      </c>
      <c r="E226" s="58" t="s">
        <v>240</v>
      </c>
      <c r="F226" s="58" t="s">
        <v>61</v>
      </c>
      <c r="G226" s="7" t="s">
        <v>543</v>
      </c>
      <c r="H226" s="58"/>
      <c r="I226" s="58"/>
    </row>
    <row r="227" spans="1:11" ht="52.5" thickBot="1" x14ac:dyDescent="0.4">
      <c r="A227" s="60"/>
      <c r="B227" s="67"/>
      <c r="C227" s="59"/>
      <c r="D227" s="59"/>
      <c r="E227" s="59"/>
      <c r="F227" s="59"/>
      <c r="G227" s="8" t="s">
        <v>466</v>
      </c>
      <c r="H227" s="59"/>
      <c r="I227" s="59"/>
    </row>
    <row r="228" spans="1:11" ht="78" x14ac:dyDescent="0.35">
      <c r="A228" s="60"/>
      <c r="B228" s="66" t="s">
        <v>544</v>
      </c>
      <c r="C228" s="58" t="s">
        <v>545</v>
      </c>
      <c r="D228" s="58" t="s">
        <v>546</v>
      </c>
      <c r="E228" s="58" t="s">
        <v>547</v>
      </c>
      <c r="F228" s="58" t="s">
        <v>61</v>
      </c>
      <c r="G228" s="7" t="s">
        <v>548</v>
      </c>
      <c r="H228" s="58"/>
      <c r="I228" s="58"/>
    </row>
    <row r="229" spans="1:11" ht="52.5" thickBot="1" x14ac:dyDescent="0.4">
      <c r="A229" s="60"/>
      <c r="B229" s="67"/>
      <c r="C229" s="59"/>
      <c r="D229" s="59"/>
      <c r="E229" s="59"/>
      <c r="F229" s="59"/>
      <c r="G229" s="8" t="s">
        <v>466</v>
      </c>
      <c r="H229" s="59"/>
      <c r="I229" s="59"/>
    </row>
    <row r="230" spans="1:11" ht="104" x14ac:dyDescent="0.35">
      <c r="A230" s="60"/>
      <c r="B230" s="66" t="s">
        <v>495</v>
      </c>
      <c r="C230" s="58" t="s">
        <v>549</v>
      </c>
      <c r="D230" s="58" t="s">
        <v>528</v>
      </c>
      <c r="E230" s="58" t="s">
        <v>240</v>
      </c>
      <c r="F230" s="58" t="s">
        <v>96</v>
      </c>
      <c r="G230" s="7" t="s">
        <v>517</v>
      </c>
      <c r="H230" s="58"/>
      <c r="I230" s="58"/>
    </row>
    <row r="231" spans="1:11" ht="117" x14ac:dyDescent="0.35">
      <c r="A231" s="60"/>
      <c r="B231" s="70"/>
      <c r="C231" s="60"/>
      <c r="D231" s="60"/>
      <c r="E231" s="60"/>
      <c r="F231" s="60"/>
      <c r="G231" s="7" t="s">
        <v>550</v>
      </c>
      <c r="H231" s="60"/>
      <c r="I231" s="60"/>
    </row>
    <row r="232" spans="1:11" ht="52.5" thickBot="1" x14ac:dyDescent="0.4">
      <c r="A232" s="60"/>
      <c r="B232" s="67"/>
      <c r="C232" s="59"/>
      <c r="D232" s="59"/>
      <c r="E232" s="59"/>
      <c r="F232" s="59"/>
      <c r="G232" s="8" t="s">
        <v>466</v>
      </c>
      <c r="H232" s="59"/>
      <c r="I232" s="59"/>
    </row>
    <row r="233" spans="1:11" ht="65" x14ac:dyDescent="0.35">
      <c r="A233" s="60"/>
      <c r="B233" s="66" t="s">
        <v>89</v>
      </c>
      <c r="C233" s="58" t="s">
        <v>551</v>
      </c>
      <c r="D233" s="58" t="s">
        <v>552</v>
      </c>
      <c r="E233" s="58" t="s">
        <v>75</v>
      </c>
      <c r="F233" s="58" t="s">
        <v>75</v>
      </c>
      <c r="G233" s="7" t="s">
        <v>553</v>
      </c>
      <c r="H233" s="58"/>
      <c r="I233" s="58"/>
    </row>
    <row r="234" spans="1:11" ht="52.5" thickBot="1" x14ac:dyDescent="0.4">
      <c r="A234" s="59"/>
      <c r="B234" s="67"/>
      <c r="C234" s="59"/>
      <c r="D234" s="59"/>
      <c r="E234" s="59"/>
      <c r="F234" s="59"/>
      <c r="G234" s="8" t="s">
        <v>466</v>
      </c>
      <c r="H234" s="59"/>
      <c r="I234" s="59"/>
    </row>
    <row r="235" spans="1:11" ht="60" customHeight="1" thickBot="1" x14ac:dyDescent="0.4">
      <c r="A235" s="53" t="s">
        <v>554</v>
      </c>
      <c r="B235" s="10" t="s">
        <v>555</v>
      </c>
      <c r="C235" s="10" t="s">
        <v>556</v>
      </c>
      <c r="D235" s="10" t="s">
        <v>557</v>
      </c>
      <c r="E235" s="10" t="s">
        <v>558</v>
      </c>
      <c r="F235" s="10" t="s">
        <v>80</v>
      </c>
      <c r="G235" s="10"/>
      <c r="H235" s="16">
        <v>0.2386988993710692</v>
      </c>
      <c r="I235" s="16" t="s">
        <v>1038</v>
      </c>
      <c r="J235" s="28"/>
      <c r="K235" s="29"/>
    </row>
    <row r="236" spans="1:11" ht="60" customHeight="1" thickBot="1" x14ac:dyDescent="0.4">
      <c r="A236" s="63"/>
      <c r="B236" s="10" t="s">
        <v>537</v>
      </c>
      <c r="C236" s="10" t="s">
        <v>559</v>
      </c>
      <c r="D236" s="10" t="s">
        <v>560</v>
      </c>
      <c r="E236" s="10" t="s">
        <v>561</v>
      </c>
      <c r="F236" s="10" t="s">
        <v>66</v>
      </c>
      <c r="G236" s="10"/>
      <c r="H236" s="16">
        <v>0.20538522012578617</v>
      </c>
      <c r="I236" s="16"/>
    </row>
    <row r="237" spans="1:11" ht="60" customHeight="1" thickBot="1" x14ac:dyDescent="0.4">
      <c r="A237" s="63"/>
      <c r="B237" s="10" t="s">
        <v>544</v>
      </c>
      <c r="C237" s="10" t="s">
        <v>562</v>
      </c>
      <c r="D237" s="10" t="s">
        <v>563</v>
      </c>
      <c r="E237" s="10" t="s">
        <v>561</v>
      </c>
      <c r="F237" s="10" t="s">
        <v>66</v>
      </c>
      <c r="G237" s="10"/>
      <c r="H237" s="16">
        <v>0.14848663522012578</v>
      </c>
      <c r="I237" s="16"/>
    </row>
    <row r="238" spans="1:11" ht="60" customHeight="1" x14ac:dyDescent="0.35">
      <c r="A238" s="63"/>
      <c r="B238" s="53" t="s">
        <v>564</v>
      </c>
      <c r="C238" s="53" t="s">
        <v>565</v>
      </c>
      <c r="D238" s="53" t="s">
        <v>566</v>
      </c>
      <c r="E238" s="53" t="s">
        <v>567</v>
      </c>
      <c r="F238" s="53" t="s">
        <v>96</v>
      </c>
      <c r="G238" s="53"/>
      <c r="H238" s="61">
        <v>4.3238993710691821E-2</v>
      </c>
      <c r="I238" s="61"/>
    </row>
    <row r="239" spans="1:11" ht="60" customHeight="1" thickBot="1" x14ac:dyDescent="0.4">
      <c r="A239" s="63"/>
      <c r="B239" s="54"/>
      <c r="C239" s="54"/>
      <c r="D239" s="54"/>
      <c r="E239" s="54"/>
      <c r="F239" s="54"/>
      <c r="G239" s="54"/>
      <c r="H239" s="62"/>
      <c r="I239" s="62"/>
    </row>
    <row r="240" spans="1:11" ht="60" customHeight="1" thickBot="1" x14ac:dyDescent="0.4">
      <c r="A240" s="63"/>
      <c r="B240" s="10" t="s">
        <v>568</v>
      </c>
      <c r="C240" s="10" t="s">
        <v>569</v>
      </c>
      <c r="D240" s="10" t="s">
        <v>570</v>
      </c>
      <c r="E240" s="10" t="s">
        <v>571</v>
      </c>
      <c r="F240" s="10" t="s">
        <v>66</v>
      </c>
      <c r="G240" s="10"/>
      <c r="H240" s="16">
        <v>5.7389937106918233E-2</v>
      </c>
      <c r="I240" s="16"/>
    </row>
    <row r="241" spans="1:9" ht="60" customHeight="1" thickBot="1" x14ac:dyDescent="0.4">
      <c r="A241" s="54"/>
      <c r="B241" s="10" t="s">
        <v>89</v>
      </c>
      <c r="C241" s="10" t="s">
        <v>572</v>
      </c>
      <c r="D241" s="10" t="s">
        <v>573</v>
      </c>
      <c r="E241" s="10" t="s">
        <v>75</v>
      </c>
      <c r="F241" s="10" t="s">
        <v>75</v>
      </c>
      <c r="G241" s="10"/>
      <c r="H241" s="16">
        <v>0.30680031446540879</v>
      </c>
      <c r="I241" s="16"/>
    </row>
    <row r="242" spans="1:9" ht="30" customHeight="1" x14ac:dyDescent="0.35">
      <c r="A242" s="58" t="s">
        <v>574</v>
      </c>
      <c r="B242" s="58" t="s">
        <v>575</v>
      </c>
      <c r="C242" s="58" t="s">
        <v>576</v>
      </c>
      <c r="D242" s="58" t="s">
        <v>577</v>
      </c>
      <c r="E242" s="58" t="s">
        <v>578</v>
      </c>
      <c r="F242" s="58" t="s">
        <v>66</v>
      </c>
      <c r="G242" s="58" t="s">
        <v>579</v>
      </c>
      <c r="H242" s="58"/>
      <c r="I242" s="58"/>
    </row>
    <row r="243" spans="1:9" ht="30" customHeight="1" thickBot="1" x14ac:dyDescent="0.4">
      <c r="A243" s="60"/>
      <c r="B243" s="59"/>
      <c r="C243" s="59"/>
      <c r="D243" s="59"/>
      <c r="E243" s="59"/>
      <c r="F243" s="59"/>
      <c r="G243" s="59"/>
      <c r="H243" s="59"/>
      <c r="I243" s="59"/>
    </row>
    <row r="244" spans="1:9" ht="30" customHeight="1" x14ac:dyDescent="0.35">
      <c r="A244" s="60"/>
      <c r="B244" s="58" t="s">
        <v>580</v>
      </c>
      <c r="C244" s="58" t="s">
        <v>581</v>
      </c>
      <c r="D244" s="58" t="s">
        <v>582</v>
      </c>
      <c r="E244" s="58" t="s">
        <v>74</v>
      </c>
      <c r="F244" s="58" t="s">
        <v>75</v>
      </c>
      <c r="G244" s="58" t="s">
        <v>579</v>
      </c>
      <c r="H244" s="58"/>
      <c r="I244" s="58"/>
    </row>
    <row r="245" spans="1:9" ht="30" customHeight="1" thickBot="1" x14ac:dyDescent="0.4">
      <c r="A245" s="60"/>
      <c r="B245" s="59"/>
      <c r="C245" s="59"/>
      <c r="D245" s="59"/>
      <c r="E245" s="59"/>
      <c r="F245" s="59"/>
      <c r="G245" s="59"/>
      <c r="H245" s="59"/>
      <c r="I245" s="59"/>
    </row>
    <row r="246" spans="1:9" ht="60" customHeight="1" thickBot="1" x14ac:dyDescent="0.4">
      <c r="A246" s="60"/>
      <c r="B246" s="8" t="s">
        <v>165</v>
      </c>
      <c r="C246" s="8" t="s">
        <v>583</v>
      </c>
      <c r="D246" s="8" t="s">
        <v>584</v>
      </c>
      <c r="E246" s="8" t="s">
        <v>585</v>
      </c>
      <c r="F246" s="8" t="s">
        <v>586</v>
      </c>
      <c r="G246" s="8"/>
      <c r="H246" s="8"/>
      <c r="I246" s="8"/>
    </row>
    <row r="247" spans="1:9" ht="30" customHeight="1" x14ac:dyDescent="0.35">
      <c r="A247" s="60"/>
      <c r="B247" s="58" t="s">
        <v>587</v>
      </c>
      <c r="C247" s="58" t="s">
        <v>588</v>
      </c>
      <c r="D247" s="58" t="s">
        <v>73</v>
      </c>
      <c r="E247" s="58" t="s">
        <v>74</v>
      </c>
      <c r="F247" s="58" t="s">
        <v>75</v>
      </c>
      <c r="G247" s="58"/>
      <c r="H247" s="58"/>
      <c r="I247" s="58"/>
    </row>
    <row r="248" spans="1:9" ht="30" customHeight="1" thickBot="1" x14ac:dyDescent="0.4">
      <c r="A248" s="60"/>
      <c r="B248" s="59"/>
      <c r="C248" s="59"/>
      <c r="D248" s="59"/>
      <c r="E248" s="59"/>
      <c r="F248" s="59"/>
      <c r="G248" s="59"/>
      <c r="H248" s="59"/>
      <c r="I248" s="59"/>
    </row>
    <row r="249" spans="1:9" ht="60" customHeight="1" thickBot="1" x14ac:dyDescent="0.4">
      <c r="A249" s="59"/>
      <c r="B249" s="8" t="s">
        <v>89</v>
      </c>
      <c r="C249" s="8" t="s">
        <v>589</v>
      </c>
      <c r="D249" s="8" t="s">
        <v>590</v>
      </c>
      <c r="E249" s="8" t="s">
        <v>75</v>
      </c>
      <c r="F249" s="8" t="s">
        <v>75</v>
      </c>
      <c r="G249" s="8"/>
      <c r="H249" s="8"/>
      <c r="I249" s="8"/>
    </row>
    <row r="250" spans="1:9" ht="30" customHeight="1" x14ac:dyDescent="0.35">
      <c r="A250" s="53" t="s">
        <v>591</v>
      </c>
      <c r="B250" s="68" t="s">
        <v>592</v>
      </c>
      <c r="C250" s="53" t="s">
        <v>593</v>
      </c>
      <c r="D250" s="53" t="s">
        <v>594</v>
      </c>
      <c r="E250" s="53" t="s">
        <v>595</v>
      </c>
      <c r="F250" s="53" t="s">
        <v>96</v>
      </c>
      <c r="G250" s="53" t="s">
        <v>596</v>
      </c>
      <c r="H250" s="53"/>
      <c r="I250" s="53"/>
    </row>
    <row r="251" spans="1:9" ht="30" customHeight="1" thickBot="1" x14ac:dyDescent="0.4">
      <c r="A251" s="63"/>
      <c r="B251" s="69"/>
      <c r="C251" s="54"/>
      <c r="D251" s="54"/>
      <c r="E251" s="54"/>
      <c r="F251" s="54"/>
      <c r="G251" s="54"/>
      <c r="H251" s="54"/>
      <c r="I251" s="54"/>
    </row>
    <row r="252" spans="1:9" ht="30" customHeight="1" x14ac:dyDescent="0.35">
      <c r="A252" s="63"/>
      <c r="B252" s="68" t="s">
        <v>597</v>
      </c>
      <c r="C252" s="53" t="s">
        <v>598</v>
      </c>
      <c r="D252" s="53" t="s">
        <v>599</v>
      </c>
      <c r="E252" s="53" t="s">
        <v>600</v>
      </c>
      <c r="F252" s="53" t="s">
        <v>61</v>
      </c>
      <c r="G252" s="53" t="s">
        <v>596</v>
      </c>
      <c r="H252" s="53"/>
      <c r="I252" s="53"/>
    </row>
    <row r="253" spans="1:9" ht="30" customHeight="1" thickBot="1" x14ac:dyDescent="0.4">
      <c r="A253" s="63"/>
      <c r="B253" s="69"/>
      <c r="C253" s="54"/>
      <c r="D253" s="54"/>
      <c r="E253" s="54"/>
      <c r="F253" s="54"/>
      <c r="G253" s="54"/>
      <c r="H253" s="54"/>
      <c r="I253" s="54"/>
    </row>
    <row r="254" spans="1:9" ht="30" customHeight="1" x14ac:dyDescent="0.35">
      <c r="A254" s="63"/>
      <c r="B254" s="68" t="s">
        <v>601</v>
      </c>
      <c r="C254" s="53" t="s">
        <v>602</v>
      </c>
      <c r="D254" s="53" t="s">
        <v>603</v>
      </c>
      <c r="E254" s="53" t="s">
        <v>604</v>
      </c>
      <c r="F254" s="53" t="s">
        <v>61</v>
      </c>
      <c r="G254" s="53" t="s">
        <v>596</v>
      </c>
      <c r="H254" s="53"/>
      <c r="I254" s="53"/>
    </row>
    <row r="255" spans="1:9" ht="30" customHeight="1" thickBot="1" x14ac:dyDescent="0.4">
      <c r="A255" s="63"/>
      <c r="B255" s="69"/>
      <c r="C255" s="54"/>
      <c r="D255" s="54"/>
      <c r="E255" s="54"/>
      <c r="F255" s="54"/>
      <c r="G255" s="54"/>
      <c r="H255" s="54"/>
      <c r="I255" s="54"/>
    </row>
    <row r="256" spans="1:9" ht="30" customHeight="1" x14ac:dyDescent="0.35">
      <c r="A256" s="63"/>
      <c r="B256" s="68" t="s">
        <v>89</v>
      </c>
      <c r="C256" s="53" t="s">
        <v>605</v>
      </c>
      <c r="D256" s="53" t="s">
        <v>606</v>
      </c>
      <c r="E256" s="53" t="s">
        <v>75</v>
      </c>
      <c r="F256" s="53" t="s">
        <v>75</v>
      </c>
      <c r="G256" s="53" t="s">
        <v>133</v>
      </c>
      <c r="H256" s="53"/>
      <c r="I256" s="53"/>
    </row>
    <row r="257" spans="1:9" ht="30" customHeight="1" thickBot="1" x14ac:dyDescent="0.4">
      <c r="A257" s="54"/>
      <c r="B257" s="69"/>
      <c r="C257" s="54"/>
      <c r="D257" s="54"/>
      <c r="E257" s="54"/>
      <c r="F257" s="54"/>
      <c r="G257" s="54"/>
      <c r="H257" s="54"/>
      <c r="I257" s="54"/>
    </row>
    <row r="258" spans="1:9" ht="60" customHeight="1" thickBot="1" x14ac:dyDescent="0.4">
      <c r="A258" s="58" t="s">
        <v>607</v>
      </c>
      <c r="B258" s="8" t="s">
        <v>608</v>
      </c>
      <c r="C258" s="8" t="s">
        <v>609</v>
      </c>
      <c r="D258" s="8" t="s">
        <v>610</v>
      </c>
      <c r="E258" s="8" t="s">
        <v>611</v>
      </c>
      <c r="F258" s="8" t="s">
        <v>61</v>
      </c>
      <c r="G258" s="8" t="s">
        <v>612</v>
      </c>
      <c r="H258" s="8"/>
      <c r="I258" s="8"/>
    </row>
    <row r="259" spans="1:9" ht="60" customHeight="1" thickBot="1" x14ac:dyDescent="0.4">
      <c r="A259" s="60"/>
      <c r="B259" s="8" t="s">
        <v>613</v>
      </c>
      <c r="C259" s="8" t="s">
        <v>614</v>
      </c>
      <c r="D259" s="8" t="s">
        <v>615</v>
      </c>
      <c r="E259" s="8" t="s">
        <v>199</v>
      </c>
      <c r="F259" s="8" t="s">
        <v>66</v>
      </c>
      <c r="G259" s="8" t="s">
        <v>612</v>
      </c>
      <c r="H259" s="8"/>
      <c r="I259" s="8"/>
    </row>
    <row r="260" spans="1:9" ht="30" customHeight="1" x14ac:dyDescent="0.35">
      <c r="A260" s="60"/>
      <c r="B260" s="58" t="s">
        <v>475</v>
      </c>
      <c r="C260" s="58" t="s">
        <v>616</v>
      </c>
      <c r="D260" s="58" t="s">
        <v>617</v>
      </c>
      <c r="E260" s="58" t="s">
        <v>618</v>
      </c>
      <c r="F260" s="58" t="s">
        <v>96</v>
      </c>
      <c r="G260" s="58" t="s">
        <v>619</v>
      </c>
      <c r="H260" s="58"/>
      <c r="I260" s="58"/>
    </row>
    <row r="261" spans="1:9" ht="30" customHeight="1" thickBot="1" x14ac:dyDescent="0.4">
      <c r="A261" s="60"/>
      <c r="B261" s="59"/>
      <c r="C261" s="59"/>
      <c r="D261" s="59"/>
      <c r="E261" s="59"/>
      <c r="F261" s="59"/>
      <c r="G261" s="59"/>
      <c r="H261" s="59"/>
      <c r="I261" s="59"/>
    </row>
    <row r="262" spans="1:9" ht="60" customHeight="1" thickBot="1" x14ac:dyDescent="0.4">
      <c r="A262" s="60"/>
      <c r="B262" s="8" t="s">
        <v>326</v>
      </c>
      <c r="C262" s="8" t="s">
        <v>620</v>
      </c>
      <c r="D262" s="8" t="s">
        <v>621</v>
      </c>
      <c r="E262" s="8" t="s">
        <v>622</v>
      </c>
      <c r="F262" s="8" t="s">
        <v>61</v>
      </c>
      <c r="G262" s="8" t="s">
        <v>612</v>
      </c>
      <c r="H262" s="8"/>
      <c r="I262" s="8"/>
    </row>
    <row r="263" spans="1:9" ht="60" customHeight="1" thickBot="1" x14ac:dyDescent="0.4">
      <c r="A263" s="59"/>
      <c r="B263" s="12" t="s">
        <v>89</v>
      </c>
      <c r="C263" s="8" t="s">
        <v>623</v>
      </c>
      <c r="D263" s="8" t="s">
        <v>624</v>
      </c>
      <c r="E263" s="8" t="s">
        <v>75</v>
      </c>
      <c r="F263" s="8" t="s">
        <v>75</v>
      </c>
      <c r="G263" s="8" t="s">
        <v>612</v>
      </c>
      <c r="H263" s="8"/>
      <c r="I263" s="8"/>
    </row>
    <row r="264" spans="1:9" ht="30" customHeight="1" x14ac:dyDescent="0.35">
      <c r="A264" s="53" t="s">
        <v>625</v>
      </c>
      <c r="B264" s="53" t="s">
        <v>626</v>
      </c>
      <c r="C264" s="53" t="s">
        <v>627</v>
      </c>
      <c r="D264" s="53" t="s">
        <v>628</v>
      </c>
      <c r="E264" s="53" t="s">
        <v>629</v>
      </c>
      <c r="F264" s="53" t="s">
        <v>405</v>
      </c>
      <c r="G264" s="53"/>
      <c r="H264" s="53"/>
      <c r="I264" s="53"/>
    </row>
    <row r="265" spans="1:9" ht="30" customHeight="1" thickBot="1" x14ac:dyDescent="0.4">
      <c r="A265" s="63"/>
      <c r="B265" s="54"/>
      <c r="C265" s="54"/>
      <c r="D265" s="54"/>
      <c r="E265" s="54"/>
      <c r="F265" s="54"/>
      <c r="G265" s="54"/>
      <c r="H265" s="54"/>
      <c r="I265" s="54"/>
    </row>
    <row r="266" spans="1:9" ht="30" customHeight="1" x14ac:dyDescent="0.35">
      <c r="A266" s="63"/>
      <c r="B266" s="53" t="s">
        <v>630</v>
      </c>
      <c r="C266" s="53" t="s">
        <v>631</v>
      </c>
      <c r="D266" s="53" t="s">
        <v>632</v>
      </c>
      <c r="E266" s="53" t="s">
        <v>633</v>
      </c>
      <c r="F266" s="53" t="s">
        <v>634</v>
      </c>
      <c r="G266" s="53"/>
      <c r="H266" s="53"/>
      <c r="I266" s="53"/>
    </row>
    <row r="267" spans="1:9" ht="30" customHeight="1" thickBot="1" x14ac:dyDescent="0.4">
      <c r="A267" s="63"/>
      <c r="B267" s="54"/>
      <c r="C267" s="54"/>
      <c r="D267" s="54"/>
      <c r="E267" s="54"/>
      <c r="F267" s="54"/>
      <c r="G267" s="54"/>
      <c r="H267" s="54"/>
      <c r="I267" s="54"/>
    </row>
    <row r="268" spans="1:9" ht="30" customHeight="1" x14ac:dyDescent="0.35">
      <c r="A268" s="63"/>
      <c r="B268" s="53" t="s">
        <v>62</v>
      </c>
      <c r="C268" s="53" t="s">
        <v>635</v>
      </c>
      <c r="D268" s="53" t="s">
        <v>636</v>
      </c>
      <c r="E268" s="53" t="s">
        <v>637</v>
      </c>
      <c r="F268" s="53" t="s">
        <v>96</v>
      </c>
      <c r="G268" s="53"/>
      <c r="H268" s="53"/>
      <c r="I268" s="53"/>
    </row>
    <row r="269" spans="1:9" ht="30" customHeight="1" thickBot="1" x14ac:dyDescent="0.4">
      <c r="A269" s="63"/>
      <c r="B269" s="54"/>
      <c r="C269" s="54"/>
      <c r="D269" s="54"/>
      <c r="E269" s="54"/>
      <c r="F269" s="54"/>
      <c r="G269" s="54"/>
      <c r="H269" s="54"/>
      <c r="I269" s="54"/>
    </row>
    <row r="270" spans="1:9" ht="30" customHeight="1" x14ac:dyDescent="0.35">
      <c r="A270" s="63"/>
      <c r="B270" s="53" t="s">
        <v>475</v>
      </c>
      <c r="C270" s="53" t="s">
        <v>638</v>
      </c>
      <c r="D270" s="53" t="s">
        <v>639</v>
      </c>
      <c r="E270" s="53" t="s">
        <v>640</v>
      </c>
      <c r="F270" s="53" t="s">
        <v>80</v>
      </c>
      <c r="G270" s="53"/>
      <c r="H270" s="53"/>
      <c r="I270" s="53"/>
    </row>
    <row r="271" spans="1:9" ht="30" customHeight="1" thickBot="1" x14ac:dyDescent="0.4">
      <c r="A271" s="63"/>
      <c r="B271" s="54"/>
      <c r="C271" s="54"/>
      <c r="D271" s="54"/>
      <c r="E271" s="54"/>
      <c r="F271" s="54"/>
      <c r="G271" s="54"/>
      <c r="H271" s="54"/>
      <c r="I271" s="54"/>
    </row>
    <row r="272" spans="1:9" ht="30" customHeight="1" x14ac:dyDescent="0.35">
      <c r="A272" s="63"/>
      <c r="B272" s="53" t="s">
        <v>89</v>
      </c>
      <c r="C272" s="53" t="s">
        <v>641</v>
      </c>
      <c r="D272" s="53" t="s">
        <v>642</v>
      </c>
      <c r="E272" s="53" t="s">
        <v>75</v>
      </c>
      <c r="F272" s="53" t="s">
        <v>75</v>
      </c>
      <c r="G272" s="53"/>
      <c r="H272" s="53"/>
      <c r="I272" s="53"/>
    </row>
    <row r="273" spans="1:11" ht="30" customHeight="1" thickBot="1" x14ac:dyDescent="0.4">
      <c r="A273" s="54"/>
      <c r="B273" s="54"/>
      <c r="C273" s="54"/>
      <c r="D273" s="54"/>
      <c r="E273" s="54"/>
      <c r="F273" s="54"/>
      <c r="G273" s="54"/>
      <c r="H273" s="54"/>
      <c r="I273" s="54"/>
    </row>
    <row r="274" spans="1:11" ht="60" customHeight="1" thickBot="1" x14ac:dyDescent="0.4">
      <c r="A274" s="58" t="s">
        <v>643</v>
      </c>
      <c r="B274" s="8" t="s">
        <v>644</v>
      </c>
      <c r="C274" s="8" t="s">
        <v>645</v>
      </c>
      <c r="D274" s="8" t="s">
        <v>646</v>
      </c>
      <c r="E274" s="8" t="s">
        <v>387</v>
      </c>
      <c r="F274" s="8" t="s">
        <v>61</v>
      </c>
      <c r="G274" s="8"/>
      <c r="H274" s="17">
        <v>0.15</v>
      </c>
      <c r="I274" s="17"/>
      <c r="K274" s="2" t="s">
        <v>993</v>
      </c>
    </row>
    <row r="275" spans="1:11" ht="60" customHeight="1" thickBot="1" x14ac:dyDescent="0.4">
      <c r="A275" s="60"/>
      <c r="B275" s="8" t="s">
        <v>647</v>
      </c>
      <c r="C275" s="8" t="s">
        <v>648</v>
      </c>
      <c r="D275" s="8" t="s">
        <v>649</v>
      </c>
      <c r="E275" s="8" t="s">
        <v>650</v>
      </c>
      <c r="F275" s="8" t="s">
        <v>61</v>
      </c>
      <c r="G275" s="8"/>
      <c r="H275" s="8"/>
      <c r="I275" s="8"/>
    </row>
    <row r="276" spans="1:11" ht="60" customHeight="1" thickBot="1" x14ac:dyDescent="0.4">
      <c r="A276" s="60"/>
      <c r="B276" s="8" t="s">
        <v>651</v>
      </c>
      <c r="C276" s="8" t="s">
        <v>652</v>
      </c>
      <c r="D276" s="8" t="s">
        <v>653</v>
      </c>
      <c r="E276" s="8" t="s">
        <v>654</v>
      </c>
      <c r="F276" s="8" t="s">
        <v>61</v>
      </c>
      <c r="G276" s="8"/>
      <c r="H276" s="8"/>
      <c r="I276" s="8"/>
    </row>
    <row r="277" spans="1:11" ht="30" customHeight="1" x14ac:dyDescent="0.35">
      <c r="A277" s="60"/>
      <c r="B277" s="58" t="s">
        <v>655</v>
      </c>
      <c r="C277" s="58" t="s">
        <v>656</v>
      </c>
      <c r="D277" s="58" t="s">
        <v>657</v>
      </c>
      <c r="E277" s="58" t="s">
        <v>395</v>
      </c>
      <c r="F277" s="58" t="s">
        <v>61</v>
      </c>
      <c r="G277" s="58"/>
      <c r="H277" s="58">
        <v>30</v>
      </c>
      <c r="I277" s="58"/>
    </row>
    <row r="278" spans="1:11" ht="30" customHeight="1" thickBot="1" x14ac:dyDescent="0.4">
      <c r="A278" s="60"/>
      <c r="B278" s="59"/>
      <c r="C278" s="59"/>
      <c r="D278" s="59"/>
      <c r="E278" s="59"/>
      <c r="F278" s="59"/>
      <c r="G278" s="59"/>
      <c r="H278" s="59"/>
      <c r="I278" s="59"/>
    </row>
    <row r="279" spans="1:11" ht="30" customHeight="1" thickBot="1" x14ac:dyDescent="0.4">
      <c r="A279" s="59"/>
      <c r="B279" s="8" t="s">
        <v>89</v>
      </c>
      <c r="C279" s="8" t="s">
        <v>658</v>
      </c>
      <c r="D279" s="8" t="s">
        <v>659</v>
      </c>
      <c r="E279" s="8" t="s">
        <v>75</v>
      </c>
      <c r="F279" s="8" t="s">
        <v>75</v>
      </c>
      <c r="G279" s="8"/>
      <c r="H279" s="8" t="s">
        <v>994</v>
      </c>
      <c r="I279" s="8"/>
    </row>
    <row r="280" spans="1:11" ht="30" customHeight="1" x14ac:dyDescent="0.35">
      <c r="A280" s="53" t="s">
        <v>660</v>
      </c>
      <c r="B280" s="53" t="s">
        <v>661</v>
      </c>
      <c r="C280" s="53" t="s">
        <v>662</v>
      </c>
      <c r="D280" s="53" t="s">
        <v>663</v>
      </c>
      <c r="E280" s="53" t="s">
        <v>664</v>
      </c>
      <c r="F280" s="53" t="s">
        <v>96</v>
      </c>
      <c r="G280" s="53" t="s">
        <v>665</v>
      </c>
      <c r="H280" s="53"/>
      <c r="I280" s="53"/>
    </row>
    <row r="281" spans="1:11" ht="30" customHeight="1" thickBot="1" x14ac:dyDescent="0.4">
      <c r="A281" s="63"/>
      <c r="B281" s="54"/>
      <c r="C281" s="54"/>
      <c r="D281" s="54"/>
      <c r="E281" s="54"/>
      <c r="F281" s="54"/>
      <c r="G281" s="54"/>
      <c r="H281" s="54"/>
      <c r="I281" s="54"/>
    </row>
    <row r="282" spans="1:11" ht="30" customHeight="1" x14ac:dyDescent="0.35">
      <c r="A282" s="63"/>
      <c r="B282" s="53" t="s">
        <v>89</v>
      </c>
      <c r="C282" s="53" t="s">
        <v>666</v>
      </c>
      <c r="D282" s="53" t="s">
        <v>667</v>
      </c>
      <c r="E282" s="53" t="s">
        <v>75</v>
      </c>
      <c r="F282" s="53" t="s">
        <v>75</v>
      </c>
      <c r="G282" s="53" t="s">
        <v>665</v>
      </c>
      <c r="H282" s="53"/>
      <c r="I282" s="53"/>
    </row>
    <row r="283" spans="1:11" ht="30" customHeight="1" thickBot="1" x14ac:dyDescent="0.4">
      <c r="A283" s="54"/>
      <c r="B283" s="54"/>
      <c r="C283" s="54"/>
      <c r="D283" s="54"/>
      <c r="E283" s="54"/>
      <c r="F283" s="54"/>
      <c r="G283" s="54"/>
      <c r="H283" s="54"/>
      <c r="I283" s="54"/>
    </row>
    <row r="284" spans="1:11" ht="60" customHeight="1" thickBot="1" x14ac:dyDescent="0.4">
      <c r="A284" s="58" t="s">
        <v>668</v>
      </c>
      <c r="B284" s="12" t="s">
        <v>669</v>
      </c>
      <c r="C284" s="12" t="s">
        <v>670</v>
      </c>
      <c r="D284" s="8" t="s">
        <v>671</v>
      </c>
      <c r="E284" s="8" t="s">
        <v>420</v>
      </c>
      <c r="F284" s="8" t="s">
        <v>75</v>
      </c>
      <c r="G284" s="8"/>
      <c r="H284" s="8"/>
      <c r="I284" s="8"/>
    </row>
    <row r="285" spans="1:11" ht="60" customHeight="1" thickBot="1" x14ac:dyDescent="0.4">
      <c r="A285" s="60"/>
      <c r="B285" s="12" t="s">
        <v>672</v>
      </c>
      <c r="C285" s="12" t="s">
        <v>673</v>
      </c>
      <c r="D285" s="8" t="s">
        <v>674</v>
      </c>
      <c r="E285" s="8" t="s">
        <v>578</v>
      </c>
      <c r="F285" s="8" t="s">
        <v>675</v>
      </c>
      <c r="G285" s="8"/>
      <c r="H285" s="8"/>
      <c r="I285" s="8"/>
    </row>
    <row r="286" spans="1:11" ht="60" customHeight="1" thickBot="1" x14ac:dyDescent="0.4">
      <c r="A286" s="60"/>
      <c r="B286" s="12" t="s">
        <v>676</v>
      </c>
      <c r="C286" s="12" t="s">
        <v>677</v>
      </c>
      <c r="D286" s="8" t="s">
        <v>678</v>
      </c>
      <c r="E286" s="8" t="s">
        <v>679</v>
      </c>
      <c r="F286" s="8" t="s">
        <v>680</v>
      </c>
      <c r="G286" s="8"/>
      <c r="H286" s="8"/>
      <c r="I286" s="8"/>
    </row>
    <row r="287" spans="1:11" ht="30" customHeight="1" x14ac:dyDescent="0.35">
      <c r="A287" s="60"/>
      <c r="B287" s="66" t="s">
        <v>681</v>
      </c>
      <c r="C287" s="66" t="s">
        <v>682</v>
      </c>
      <c r="D287" s="58" t="s">
        <v>683</v>
      </c>
      <c r="E287" s="58" t="s">
        <v>684</v>
      </c>
      <c r="F287" s="58" t="s">
        <v>680</v>
      </c>
      <c r="G287" s="58"/>
      <c r="H287" s="58"/>
      <c r="I287" s="58"/>
    </row>
    <row r="288" spans="1:11" ht="30" customHeight="1" thickBot="1" x14ac:dyDescent="0.4">
      <c r="A288" s="60"/>
      <c r="B288" s="67"/>
      <c r="C288" s="67"/>
      <c r="D288" s="59"/>
      <c r="E288" s="59"/>
      <c r="F288" s="59"/>
      <c r="G288" s="59"/>
      <c r="H288" s="59"/>
      <c r="I288" s="59"/>
    </row>
    <row r="289" spans="1:9" ht="30" customHeight="1" x14ac:dyDescent="0.35">
      <c r="A289" s="60"/>
      <c r="B289" s="66" t="s">
        <v>685</v>
      </c>
      <c r="C289" s="66" t="s">
        <v>686</v>
      </c>
      <c r="D289" s="58" t="s">
        <v>687</v>
      </c>
      <c r="E289" s="58" t="s">
        <v>688</v>
      </c>
      <c r="F289" s="58" t="s">
        <v>61</v>
      </c>
      <c r="G289" s="58"/>
      <c r="H289" s="58"/>
      <c r="I289" s="58"/>
    </row>
    <row r="290" spans="1:9" ht="30" customHeight="1" thickBot="1" x14ac:dyDescent="0.4">
      <c r="A290" s="60"/>
      <c r="B290" s="67"/>
      <c r="C290" s="67"/>
      <c r="D290" s="59"/>
      <c r="E290" s="59"/>
      <c r="F290" s="59"/>
      <c r="G290" s="59"/>
      <c r="H290" s="59"/>
      <c r="I290" s="59"/>
    </row>
    <row r="291" spans="1:9" ht="30" customHeight="1" x14ac:dyDescent="0.35">
      <c r="A291" s="60"/>
      <c r="B291" s="66" t="s">
        <v>89</v>
      </c>
      <c r="C291" s="66" t="s">
        <v>689</v>
      </c>
      <c r="D291" s="66" t="s">
        <v>690</v>
      </c>
      <c r="E291" s="58" t="s">
        <v>75</v>
      </c>
      <c r="F291" s="58" t="s">
        <v>75</v>
      </c>
      <c r="G291" s="58"/>
      <c r="H291" s="58"/>
      <c r="I291" s="58"/>
    </row>
    <row r="292" spans="1:9" ht="30" customHeight="1" thickBot="1" x14ac:dyDescent="0.4">
      <c r="A292" s="59"/>
      <c r="B292" s="67"/>
      <c r="C292" s="67"/>
      <c r="D292" s="67"/>
      <c r="E292" s="59"/>
      <c r="F292" s="59"/>
      <c r="G292" s="59"/>
      <c r="H292" s="59"/>
      <c r="I292" s="59"/>
    </row>
    <row r="293" spans="1:9" ht="60" customHeight="1" thickBot="1" x14ac:dyDescent="0.4">
      <c r="A293" s="53" t="s">
        <v>691</v>
      </c>
      <c r="B293" s="13" t="s">
        <v>676</v>
      </c>
      <c r="C293" s="13" t="s">
        <v>692</v>
      </c>
      <c r="D293" s="10" t="s">
        <v>693</v>
      </c>
      <c r="E293" s="10" t="s">
        <v>679</v>
      </c>
      <c r="F293" s="10" t="s">
        <v>680</v>
      </c>
      <c r="G293" s="10"/>
      <c r="H293" s="10"/>
      <c r="I293" s="10"/>
    </row>
    <row r="294" spans="1:9" ht="60" customHeight="1" thickBot="1" x14ac:dyDescent="0.4">
      <c r="A294" s="63"/>
      <c r="B294" s="13" t="s">
        <v>685</v>
      </c>
      <c r="C294" s="13" t="s">
        <v>694</v>
      </c>
      <c r="D294" s="10" t="s">
        <v>695</v>
      </c>
      <c r="E294" s="10" t="s">
        <v>696</v>
      </c>
      <c r="F294" s="10" t="s">
        <v>697</v>
      </c>
      <c r="G294" s="10"/>
      <c r="H294" s="10"/>
      <c r="I294" s="10"/>
    </row>
    <row r="295" spans="1:9" ht="60" customHeight="1" thickBot="1" x14ac:dyDescent="0.4">
      <c r="A295" s="63"/>
      <c r="B295" s="13" t="s">
        <v>698</v>
      </c>
      <c r="C295" s="13" t="s">
        <v>699</v>
      </c>
      <c r="D295" s="10" t="s">
        <v>674</v>
      </c>
      <c r="E295" s="10" t="s">
        <v>700</v>
      </c>
      <c r="F295" s="10" t="s">
        <v>701</v>
      </c>
      <c r="G295" s="10"/>
      <c r="H295" s="10"/>
      <c r="I295" s="10"/>
    </row>
    <row r="296" spans="1:9" ht="60" customHeight="1" thickBot="1" x14ac:dyDescent="0.4">
      <c r="A296" s="63"/>
      <c r="B296" s="13" t="s">
        <v>681</v>
      </c>
      <c r="C296" s="13" t="s">
        <v>702</v>
      </c>
      <c r="D296" s="10" t="s">
        <v>426</v>
      </c>
      <c r="E296" s="10" t="s">
        <v>684</v>
      </c>
      <c r="F296" s="10" t="s">
        <v>680</v>
      </c>
      <c r="G296" s="10"/>
      <c r="H296" s="10"/>
      <c r="I296" s="10"/>
    </row>
    <row r="297" spans="1:9" ht="60" customHeight="1" thickBot="1" x14ac:dyDescent="0.4">
      <c r="A297" s="63"/>
      <c r="B297" s="13" t="s">
        <v>672</v>
      </c>
      <c r="C297" s="13" t="s">
        <v>673</v>
      </c>
      <c r="D297" s="10" t="s">
        <v>703</v>
      </c>
      <c r="E297" s="10" t="s">
        <v>578</v>
      </c>
      <c r="F297" s="10" t="s">
        <v>675</v>
      </c>
      <c r="G297" s="10"/>
      <c r="H297" s="10"/>
      <c r="I297" s="10"/>
    </row>
    <row r="298" spans="1:9" ht="60" customHeight="1" thickBot="1" x14ac:dyDescent="0.4">
      <c r="A298" s="54"/>
      <c r="B298" s="13" t="s">
        <v>89</v>
      </c>
      <c r="C298" s="13" t="s">
        <v>704</v>
      </c>
      <c r="D298" s="13" t="s">
        <v>705</v>
      </c>
      <c r="E298" s="10" t="s">
        <v>75</v>
      </c>
      <c r="F298" s="10" t="s">
        <v>75</v>
      </c>
      <c r="G298" s="10"/>
      <c r="H298" s="10"/>
      <c r="I298" s="10"/>
    </row>
    <row r="299" spans="1:9" ht="60" customHeight="1" thickBot="1" x14ac:dyDescent="0.4">
      <c r="A299" s="58" t="s">
        <v>706</v>
      </c>
      <c r="B299" s="12" t="s">
        <v>707</v>
      </c>
      <c r="C299" s="12" t="s">
        <v>708</v>
      </c>
      <c r="D299" s="8" t="s">
        <v>709</v>
      </c>
      <c r="E299" s="8" t="s">
        <v>710</v>
      </c>
      <c r="F299" s="8" t="s">
        <v>675</v>
      </c>
      <c r="G299" s="8"/>
      <c r="H299" s="8"/>
      <c r="I299" s="8"/>
    </row>
    <row r="300" spans="1:9" ht="30" customHeight="1" x14ac:dyDescent="0.35">
      <c r="A300" s="60"/>
      <c r="B300" s="66" t="s">
        <v>676</v>
      </c>
      <c r="C300" s="66" t="s">
        <v>711</v>
      </c>
      <c r="D300" s="58" t="s">
        <v>687</v>
      </c>
      <c r="E300" s="58" t="s">
        <v>679</v>
      </c>
      <c r="F300" s="58" t="s">
        <v>680</v>
      </c>
      <c r="G300" s="58"/>
      <c r="H300" s="58"/>
      <c r="I300" s="58"/>
    </row>
    <row r="301" spans="1:9" ht="30" customHeight="1" thickBot="1" x14ac:dyDescent="0.4">
      <c r="A301" s="60"/>
      <c r="B301" s="67"/>
      <c r="C301" s="67"/>
      <c r="D301" s="59"/>
      <c r="E301" s="59"/>
      <c r="F301" s="59"/>
      <c r="G301" s="59"/>
      <c r="H301" s="59"/>
      <c r="I301" s="59"/>
    </row>
    <row r="302" spans="1:9" ht="30" customHeight="1" x14ac:dyDescent="0.35">
      <c r="A302" s="60"/>
      <c r="B302" s="66" t="s">
        <v>681</v>
      </c>
      <c r="C302" s="66" t="s">
        <v>712</v>
      </c>
      <c r="D302" s="58" t="s">
        <v>687</v>
      </c>
      <c r="E302" s="58" t="s">
        <v>684</v>
      </c>
      <c r="F302" s="58" t="s">
        <v>680</v>
      </c>
      <c r="G302" s="58"/>
      <c r="H302" s="58"/>
      <c r="I302" s="58"/>
    </row>
    <row r="303" spans="1:9" ht="30" customHeight="1" thickBot="1" x14ac:dyDescent="0.4">
      <c r="A303" s="60"/>
      <c r="B303" s="67"/>
      <c r="C303" s="67"/>
      <c r="D303" s="59"/>
      <c r="E303" s="59"/>
      <c r="F303" s="59"/>
      <c r="G303" s="59"/>
      <c r="H303" s="59"/>
      <c r="I303" s="59"/>
    </row>
    <row r="304" spans="1:9" ht="30" customHeight="1" x14ac:dyDescent="0.35">
      <c r="A304" s="60"/>
      <c r="B304" s="66" t="s">
        <v>672</v>
      </c>
      <c r="C304" s="66" t="s">
        <v>713</v>
      </c>
      <c r="D304" s="58" t="s">
        <v>714</v>
      </c>
      <c r="E304" s="58" t="s">
        <v>578</v>
      </c>
      <c r="F304" s="58" t="s">
        <v>675</v>
      </c>
      <c r="G304" s="58"/>
      <c r="H304" s="58"/>
      <c r="I304" s="58"/>
    </row>
    <row r="305" spans="1:9" ht="30" customHeight="1" thickBot="1" x14ac:dyDescent="0.4">
      <c r="A305" s="60"/>
      <c r="B305" s="67"/>
      <c r="C305" s="67"/>
      <c r="D305" s="59"/>
      <c r="E305" s="59"/>
      <c r="F305" s="59"/>
      <c r="G305" s="59"/>
      <c r="H305" s="59"/>
      <c r="I305" s="59"/>
    </row>
    <row r="306" spans="1:9" ht="60" customHeight="1" thickBot="1" x14ac:dyDescent="0.4">
      <c r="A306" s="60"/>
      <c r="B306" s="12" t="s">
        <v>698</v>
      </c>
      <c r="C306" s="12" t="s">
        <v>715</v>
      </c>
      <c r="D306" s="8" t="s">
        <v>716</v>
      </c>
      <c r="E306" s="8" t="s">
        <v>688</v>
      </c>
      <c r="F306" s="8" t="s">
        <v>61</v>
      </c>
      <c r="G306" s="8"/>
      <c r="H306" s="8"/>
      <c r="I306" s="8"/>
    </row>
    <row r="307" spans="1:9" ht="60" customHeight="1" thickBot="1" x14ac:dyDescent="0.4">
      <c r="A307" s="59"/>
      <c r="B307" s="12" t="s">
        <v>89</v>
      </c>
      <c r="C307" s="12" t="s">
        <v>717</v>
      </c>
      <c r="D307" s="12" t="s">
        <v>718</v>
      </c>
      <c r="E307" s="8" t="s">
        <v>75</v>
      </c>
      <c r="F307" s="8" t="s">
        <v>75</v>
      </c>
      <c r="G307" s="8"/>
      <c r="H307" s="8"/>
      <c r="I307" s="8"/>
    </row>
    <row r="308" spans="1:9" ht="30" customHeight="1" x14ac:dyDescent="0.35">
      <c r="A308" s="53" t="s">
        <v>719</v>
      </c>
      <c r="B308" s="68" t="s">
        <v>707</v>
      </c>
      <c r="C308" s="68" t="s">
        <v>720</v>
      </c>
      <c r="D308" s="53" t="s">
        <v>721</v>
      </c>
      <c r="E308" s="53" t="s">
        <v>710</v>
      </c>
      <c r="F308" s="53" t="s">
        <v>675</v>
      </c>
      <c r="G308" s="53"/>
      <c r="H308" s="53"/>
      <c r="I308" s="53"/>
    </row>
    <row r="309" spans="1:9" ht="30" customHeight="1" thickBot="1" x14ac:dyDescent="0.4">
      <c r="A309" s="63"/>
      <c r="B309" s="69"/>
      <c r="C309" s="69"/>
      <c r="D309" s="54"/>
      <c r="E309" s="54"/>
      <c r="F309" s="54"/>
      <c r="G309" s="54"/>
      <c r="H309" s="54"/>
      <c r="I309" s="54"/>
    </row>
    <row r="310" spans="1:9" ht="30" customHeight="1" x14ac:dyDescent="0.35">
      <c r="A310" s="63"/>
      <c r="B310" s="68" t="s">
        <v>681</v>
      </c>
      <c r="C310" s="68" t="s">
        <v>712</v>
      </c>
      <c r="D310" s="53" t="s">
        <v>683</v>
      </c>
      <c r="E310" s="53" t="s">
        <v>684</v>
      </c>
      <c r="F310" s="53" t="s">
        <v>680</v>
      </c>
      <c r="G310" s="53"/>
      <c r="H310" s="53"/>
      <c r="I310" s="53"/>
    </row>
    <row r="311" spans="1:9" ht="30" customHeight="1" thickBot="1" x14ac:dyDescent="0.4">
      <c r="A311" s="63"/>
      <c r="B311" s="69"/>
      <c r="C311" s="69"/>
      <c r="D311" s="54"/>
      <c r="E311" s="54"/>
      <c r="F311" s="54"/>
      <c r="G311" s="54"/>
      <c r="H311" s="54"/>
      <c r="I311" s="54"/>
    </row>
    <row r="312" spans="1:9" ht="60" customHeight="1" thickBot="1" x14ac:dyDescent="0.4">
      <c r="A312" s="63"/>
      <c r="B312" s="13" t="s">
        <v>421</v>
      </c>
      <c r="C312" s="13" t="s">
        <v>722</v>
      </c>
      <c r="D312" s="10" t="s">
        <v>723</v>
      </c>
      <c r="E312" s="10" t="s">
        <v>688</v>
      </c>
      <c r="F312" s="10" t="s">
        <v>96</v>
      </c>
      <c r="G312" s="10"/>
      <c r="H312" s="10"/>
      <c r="I312" s="10"/>
    </row>
    <row r="313" spans="1:9" ht="60" customHeight="1" thickBot="1" x14ac:dyDescent="0.4">
      <c r="A313" s="63"/>
      <c r="B313" s="13" t="s">
        <v>698</v>
      </c>
      <c r="C313" s="13" t="s">
        <v>715</v>
      </c>
      <c r="D313" s="10" t="s">
        <v>724</v>
      </c>
      <c r="E313" s="10" t="s">
        <v>688</v>
      </c>
      <c r="F313" s="10" t="s">
        <v>61</v>
      </c>
      <c r="G313" s="10"/>
      <c r="H313" s="10"/>
      <c r="I313" s="10"/>
    </row>
    <row r="314" spans="1:9" ht="60" customHeight="1" thickBot="1" x14ac:dyDescent="0.4">
      <c r="A314" s="54"/>
      <c r="B314" s="13" t="s">
        <v>89</v>
      </c>
      <c r="C314" s="13" t="s">
        <v>725</v>
      </c>
      <c r="D314" s="13" t="s">
        <v>726</v>
      </c>
      <c r="E314" s="10" t="s">
        <v>75</v>
      </c>
      <c r="F314" s="10" t="s">
        <v>75</v>
      </c>
      <c r="G314" s="10"/>
      <c r="H314" s="10"/>
      <c r="I314" s="10"/>
    </row>
    <row r="315" spans="1:9" ht="60" customHeight="1" thickBot="1" x14ac:dyDescent="0.4">
      <c r="A315" s="58" t="s">
        <v>727</v>
      </c>
      <c r="B315" s="12" t="s">
        <v>672</v>
      </c>
      <c r="C315" s="12" t="s">
        <v>713</v>
      </c>
      <c r="D315" s="8" t="s">
        <v>728</v>
      </c>
      <c r="E315" s="8" t="s">
        <v>578</v>
      </c>
      <c r="F315" s="8" t="s">
        <v>675</v>
      </c>
      <c r="G315" s="8"/>
      <c r="H315" s="8"/>
      <c r="I315" s="8"/>
    </row>
    <row r="316" spans="1:9" ht="30" customHeight="1" x14ac:dyDescent="0.35">
      <c r="A316" s="60"/>
      <c r="B316" s="66" t="s">
        <v>89</v>
      </c>
      <c r="C316" s="66" t="s">
        <v>729</v>
      </c>
      <c r="D316" s="66" t="s">
        <v>730</v>
      </c>
      <c r="E316" s="58" t="s">
        <v>75</v>
      </c>
      <c r="F316" s="58" t="s">
        <v>75</v>
      </c>
      <c r="G316" s="58"/>
      <c r="H316" s="58"/>
      <c r="I316" s="58"/>
    </row>
    <row r="317" spans="1:9" ht="30" customHeight="1" thickBot="1" x14ac:dyDescent="0.4">
      <c r="A317" s="59"/>
      <c r="B317" s="67"/>
      <c r="C317" s="67"/>
      <c r="D317" s="67"/>
      <c r="E317" s="59"/>
      <c r="F317" s="59"/>
      <c r="G317" s="59"/>
      <c r="H317" s="59"/>
      <c r="I317" s="59"/>
    </row>
    <row r="318" spans="1:9" ht="60" customHeight="1" thickBot="1" x14ac:dyDescent="0.4">
      <c r="A318" s="14" t="s">
        <v>731</v>
      </c>
      <c r="B318" s="13" t="s">
        <v>417</v>
      </c>
      <c r="C318" s="13" t="s">
        <v>732</v>
      </c>
      <c r="D318" s="10" t="s">
        <v>733</v>
      </c>
      <c r="E318" s="10" t="s">
        <v>420</v>
      </c>
      <c r="F318" s="10" t="s">
        <v>75</v>
      </c>
      <c r="G318" s="10"/>
      <c r="H318" s="10"/>
      <c r="I318" s="10"/>
    </row>
    <row r="319" spans="1:9" ht="60" customHeight="1" thickBot="1" x14ac:dyDescent="0.4">
      <c r="A319" s="58" t="s">
        <v>734</v>
      </c>
      <c r="B319" s="12" t="s">
        <v>707</v>
      </c>
      <c r="C319" s="12" t="s">
        <v>735</v>
      </c>
      <c r="D319" s="8" t="s">
        <v>736</v>
      </c>
      <c r="E319" s="8" t="s">
        <v>737</v>
      </c>
      <c r="F319" s="8" t="s">
        <v>738</v>
      </c>
      <c r="G319" s="8"/>
      <c r="H319" s="8"/>
      <c r="I319" s="8"/>
    </row>
    <row r="320" spans="1:9" ht="60" customHeight="1" thickBot="1" x14ac:dyDescent="0.4">
      <c r="A320" s="60"/>
      <c r="B320" s="12" t="s">
        <v>417</v>
      </c>
      <c r="C320" s="12" t="s">
        <v>739</v>
      </c>
      <c r="D320" s="8" t="s">
        <v>740</v>
      </c>
      <c r="E320" s="8" t="s">
        <v>741</v>
      </c>
      <c r="F320" s="8" t="s">
        <v>738</v>
      </c>
      <c r="G320" s="8"/>
      <c r="H320" s="8"/>
      <c r="I320" s="8"/>
    </row>
    <row r="321" spans="1:9" ht="30" customHeight="1" x14ac:dyDescent="0.35">
      <c r="A321" s="60"/>
      <c r="B321" s="66" t="s">
        <v>89</v>
      </c>
      <c r="C321" s="58" t="s">
        <v>742</v>
      </c>
      <c r="D321" s="58" t="s">
        <v>703</v>
      </c>
      <c r="E321" s="58" t="s">
        <v>75</v>
      </c>
      <c r="F321" s="58" t="s">
        <v>75</v>
      </c>
      <c r="G321" s="58"/>
      <c r="H321" s="58"/>
      <c r="I321" s="58"/>
    </row>
    <row r="322" spans="1:9" ht="30" customHeight="1" thickBot="1" x14ac:dyDescent="0.4">
      <c r="A322" s="59"/>
      <c r="B322" s="67"/>
      <c r="C322" s="59"/>
      <c r="D322" s="59"/>
      <c r="E322" s="59"/>
      <c r="F322" s="59"/>
      <c r="G322" s="59"/>
      <c r="H322" s="59"/>
      <c r="I322" s="59"/>
    </row>
    <row r="323" spans="1:9" ht="60" customHeight="1" thickBot="1" x14ac:dyDescent="0.4">
      <c r="A323" s="53" t="s">
        <v>743</v>
      </c>
      <c r="B323" s="13" t="s">
        <v>417</v>
      </c>
      <c r="C323" s="13" t="s">
        <v>744</v>
      </c>
      <c r="D323" s="10" t="s">
        <v>745</v>
      </c>
      <c r="E323" s="10" t="s">
        <v>746</v>
      </c>
      <c r="F323" s="10" t="s">
        <v>738</v>
      </c>
      <c r="G323" s="10"/>
      <c r="H323" s="10"/>
      <c r="I323" s="10"/>
    </row>
    <row r="324" spans="1:9" ht="60" customHeight="1" thickBot="1" x14ac:dyDescent="0.4">
      <c r="A324" s="54"/>
      <c r="B324" s="13" t="s">
        <v>707</v>
      </c>
      <c r="C324" s="13" t="s">
        <v>735</v>
      </c>
      <c r="D324" s="10" t="s">
        <v>747</v>
      </c>
      <c r="E324" s="10" t="s">
        <v>748</v>
      </c>
      <c r="F324" s="10" t="s">
        <v>738</v>
      </c>
      <c r="G324" s="10"/>
      <c r="H324" s="10"/>
      <c r="I324" s="10"/>
    </row>
    <row r="325" spans="1:9" ht="60" customHeight="1" thickBot="1" x14ac:dyDescent="0.4">
      <c r="A325" s="15" t="s">
        <v>749</v>
      </c>
      <c r="B325" s="12" t="s">
        <v>707</v>
      </c>
      <c r="C325" s="12" t="s">
        <v>735</v>
      </c>
      <c r="D325" s="8" t="s">
        <v>750</v>
      </c>
      <c r="E325" s="8" t="s">
        <v>751</v>
      </c>
      <c r="F325" s="8" t="s">
        <v>75</v>
      </c>
      <c r="G325" s="8"/>
      <c r="H325" s="8"/>
      <c r="I325" s="8"/>
    </row>
    <row r="326" spans="1:9" ht="30" customHeight="1" x14ac:dyDescent="0.35">
      <c r="A326" s="53" t="s">
        <v>752</v>
      </c>
      <c r="B326" s="68" t="s">
        <v>257</v>
      </c>
      <c r="C326" s="68" t="s">
        <v>753</v>
      </c>
      <c r="D326" s="53" t="s">
        <v>754</v>
      </c>
      <c r="E326" s="53" t="s">
        <v>260</v>
      </c>
      <c r="F326" s="53" t="s">
        <v>405</v>
      </c>
      <c r="G326" s="53" t="s">
        <v>755</v>
      </c>
      <c r="H326" s="53"/>
      <c r="I326" s="53"/>
    </row>
    <row r="327" spans="1:9" ht="30" customHeight="1" thickBot="1" x14ac:dyDescent="0.4">
      <c r="A327" s="54"/>
      <c r="B327" s="69"/>
      <c r="C327" s="69"/>
      <c r="D327" s="54"/>
      <c r="E327" s="54"/>
      <c r="F327" s="54"/>
      <c r="G327" s="54"/>
      <c r="H327" s="54"/>
      <c r="I327" s="54"/>
    </row>
    <row r="328" spans="1:9" ht="30" customHeight="1" x14ac:dyDescent="0.35">
      <c r="A328" s="58" t="s">
        <v>756</v>
      </c>
      <c r="B328" s="66" t="s">
        <v>417</v>
      </c>
      <c r="C328" s="66" t="s">
        <v>757</v>
      </c>
      <c r="D328" s="58" t="s">
        <v>754</v>
      </c>
      <c r="E328" s="58" t="s">
        <v>758</v>
      </c>
      <c r="F328" s="58" t="s">
        <v>738</v>
      </c>
      <c r="G328" s="58" t="s">
        <v>755</v>
      </c>
      <c r="H328" s="58"/>
      <c r="I328" s="58"/>
    </row>
    <row r="329" spans="1:9" ht="30" customHeight="1" thickBot="1" x14ac:dyDescent="0.4">
      <c r="A329" s="59"/>
      <c r="B329" s="67"/>
      <c r="C329" s="67"/>
      <c r="D329" s="59"/>
      <c r="E329" s="59"/>
      <c r="F329" s="59"/>
      <c r="G329" s="59"/>
      <c r="H329" s="59"/>
      <c r="I329" s="59"/>
    </row>
    <row r="330" spans="1:9" ht="30" customHeight="1" x14ac:dyDescent="0.35">
      <c r="A330" s="53" t="s">
        <v>759</v>
      </c>
      <c r="B330" s="68" t="s">
        <v>760</v>
      </c>
      <c r="C330" s="68" t="s">
        <v>761</v>
      </c>
      <c r="D330" s="53" t="s">
        <v>754</v>
      </c>
      <c r="E330" s="53" t="s">
        <v>762</v>
      </c>
      <c r="F330" s="53" t="s">
        <v>763</v>
      </c>
      <c r="G330" s="53" t="s">
        <v>755</v>
      </c>
      <c r="H330" s="53"/>
      <c r="I330" s="53"/>
    </row>
    <row r="331" spans="1:9" ht="30" customHeight="1" thickBot="1" x14ac:dyDescent="0.4">
      <c r="A331" s="54"/>
      <c r="B331" s="69"/>
      <c r="C331" s="69"/>
      <c r="D331" s="54"/>
      <c r="E331" s="54"/>
      <c r="F331" s="54"/>
      <c r="G331" s="54"/>
      <c r="H331" s="54"/>
      <c r="I331" s="54"/>
    </row>
    <row r="332" spans="1:9" ht="30" customHeight="1" x14ac:dyDescent="0.35">
      <c r="A332" s="58" t="s">
        <v>764</v>
      </c>
      <c r="B332" s="66" t="s">
        <v>760</v>
      </c>
      <c r="C332" s="66" t="s">
        <v>765</v>
      </c>
      <c r="D332" s="58" t="s">
        <v>754</v>
      </c>
      <c r="E332" s="58" t="s">
        <v>766</v>
      </c>
      <c r="F332" s="58" t="s">
        <v>763</v>
      </c>
      <c r="G332" s="58" t="s">
        <v>755</v>
      </c>
      <c r="H332" s="58"/>
      <c r="I332" s="58"/>
    </row>
    <row r="333" spans="1:9" ht="30" customHeight="1" thickBot="1" x14ac:dyDescent="0.4">
      <c r="A333" s="59"/>
      <c r="B333" s="67"/>
      <c r="C333" s="67"/>
      <c r="D333" s="59"/>
      <c r="E333" s="59"/>
      <c r="F333" s="59"/>
      <c r="G333" s="59"/>
      <c r="H333" s="59"/>
      <c r="I333" s="59"/>
    </row>
    <row r="334" spans="1:9" ht="30" customHeight="1" x14ac:dyDescent="0.35">
      <c r="A334" s="53" t="s">
        <v>767</v>
      </c>
      <c r="B334" s="68" t="s">
        <v>768</v>
      </c>
      <c r="C334" s="68" t="s">
        <v>769</v>
      </c>
      <c r="D334" s="53" t="s">
        <v>754</v>
      </c>
      <c r="E334" s="53" t="s">
        <v>770</v>
      </c>
      <c r="F334" s="53" t="s">
        <v>771</v>
      </c>
      <c r="G334" s="53" t="s">
        <v>755</v>
      </c>
      <c r="H334" s="53"/>
      <c r="I334" s="53"/>
    </row>
    <row r="335" spans="1:9" ht="30" customHeight="1" thickBot="1" x14ac:dyDescent="0.4">
      <c r="A335" s="54"/>
      <c r="B335" s="69"/>
      <c r="C335" s="69"/>
      <c r="D335" s="54"/>
      <c r="E335" s="54"/>
      <c r="F335" s="54"/>
      <c r="G335" s="54"/>
      <c r="H335" s="54"/>
      <c r="I335" s="54"/>
    </row>
    <row r="336" spans="1:9" ht="30" customHeight="1" x14ac:dyDescent="0.35">
      <c r="A336" s="58" t="s">
        <v>772</v>
      </c>
      <c r="B336" s="66" t="s">
        <v>773</v>
      </c>
      <c r="C336" s="66" t="s">
        <v>774</v>
      </c>
      <c r="D336" s="66" t="s">
        <v>775</v>
      </c>
      <c r="E336" s="66" t="s">
        <v>776</v>
      </c>
      <c r="F336" s="66" t="s">
        <v>634</v>
      </c>
      <c r="G336" s="58"/>
      <c r="H336" s="58"/>
      <c r="I336" s="58"/>
    </row>
    <row r="337" spans="1:9" ht="30" customHeight="1" thickBot="1" x14ac:dyDescent="0.4">
      <c r="A337" s="60"/>
      <c r="B337" s="67"/>
      <c r="C337" s="67"/>
      <c r="D337" s="67"/>
      <c r="E337" s="67"/>
      <c r="F337" s="67"/>
      <c r="G337" s="59"/>
      <c r="H337" s="59"/>
      <c r="I337" s="59"/>
    </row>
    <row r="338" spans="1:9" ht="60" customHeight="1" thickBot="1" x14ac:dyDescent="0.4">
      <c r="A338" s="60"/>
      <c r="B338" s="12" t="s">
        <v>777</v>
      </c>
      <c r="C338" s="12" t="s">
        <v>778</v>
      </c>
      <c r="D338" s="12" t="s">
        <v>779</v>
      </c>
      <c r="E338" s="12" t="s">
        <v>780</v>
      </c>
      <c r="F338" s="12" t="s">
        <v>634</v>
      </c>
      <c r="G338" s="8"/>
      <c r="H338" s="8"/>
      <c r="I338" s="8"/>
    </row>
    <row r="339" spans="1:9" ht="30" customHeight="1" x14ac:dyDescent="0.35">
      <c r="A339" s="60"/>
      <c r="B339" s="66" t="s">
        <v>781</v>
      </c>
      <c r="C339" s="66" t="s">
        <v>782</v>
      </c>
      <c r="D339" s="66" t="s">
        <v>783</v>
      </c>
      <c r="E339" s="66" t="s">
        <v>776</v>
      </c>
      <c r="F339" s="66" t="s">
        <v>61</v>
      </c>
      <c r="G339" s="58"/>
      <c r="H339" s="58"/>
      <c r="I339" s="58"/>
    </row>
    <row r="340" spans="1:9" ht="30" customHeight="1" thickBot="1" x14ac:dyDescent="0.4">
      <c r="A340" s="60"/>
      <c r="B340" s="67"/>
      <c r="C340" s="67"/>
      <c r="D340" s="67"/>
      <c r="E340" s="67"/>
      <c r="F340" s="67"/>
      <c r="G340" s="59"/>
      <c r="H340" s="59"/>
      <c r="I340" s="59"/>
    </row>
    <row r="341" spans="1:9" ht="60" customHeight="1" thickBot="1" x14ac:dyDescent="0.4">
      <c r="A341" s="60"/>
      <c r="B341" s="12" t="s">
        <v>431</v>
      </c>
      <c r="C341" s="12" t="s">
        <v>784</v>
      </c>
      <c r="D341" s="12" t="s">
        <v>783</v>
      </c>
      <c r="E341" s="12" t="s">
        <v>785</v>
      </c>
      <c r="F341" s="12" t="s">
        <v>61</v>
      </c>
      <c r="G341" s="8"/>
      <c r="H341" s="8"/>
      <c r="I341" s="8"/>
    </row>
    <row r="342" spans="1:9" ht="30" customHeight="1" x14ac:dyDescent="0.35">
      <c r="A342" s="60"/>
      <c r="B342" s="66" t="s">
        <v>786</v>
      </c>
      <c r="C342" s="66" t="s">
        <v>787</v>
      </c>
      <c r="D342" s="66" t="s">
        <v>788</v>
      </c>
      <c r="E342" s="66" t="s">
        <v>789</v>
      </c>
      <c r="F342" s="66" t="s">
        <v>61</v>
      </c>
      <c r="G342" s="58"/>
      <c r="H342" s="58"/>
      <c r="I342" s="58"/>
    </row>
    <row r="343" spans="1:9" ht="30" customHeight="1" thickBot="1" x14ac:dyDescent="0.4">
      <c r="A343" s="60"/>
      <c r="B343" s="67"/>
      <c r="C343" s="67"/>
      <c r="D343" s="67"/>
      <c r="E343" s="67"/>
      <c r="F343" s="67"/>
      <c r="G343" s="59"/>
      <c r="H343" s="59"/>
      <c r="I343" s="59"/>
    </row>
    <row r="344" spans="1:9" ht="30" customHeight="1" x14ac:dyDescent="0.35">
      <c r="A344" s="60"/>
      <c r="B344" s="66" t="s">
        <v>790</v>
      </c>
      <c r="C344" s="66" t="s">
        <v>791</v>
      </c>
      <c r="D344" s="66" t="s">
        <v>792</v>
      </c>
      <c r="E344" s="66" t="s">
        <v>793</v>
      </c>
      <c r="F344" s="66" t="s">
        <v>634</v>
      </c>
      <c r="G344" s="58"/>
      <c r="H344" s="58"/>
      <c r="I344" s="58"/>
    </row>
    <row r="345" spans="1:9" ht="30" customHeight="1" thickBot="1" x14ac:dyDescent="0.4">
      <c r="A345" s="60"/>
      <c r="B345" s="67"/>
      <c r="C345" s="67"/>
      <c r="D345" s="67"/>
      <c r="E345" s="67"/>
      <c r="F345" s="67"/>
      <c r="G345" s="59"/>
      <c r="H345" s="59"/>
      <c r="I345" s="59"/>
    </row>
    <row r="346" spans="1:9" ht="30" customHeight="1" x14ac:dyDescent="0.35">
      <c r="A346" s="60"/>
      <c r="B346" s="66" t="s">
        <v>89</v>
      </c>
      <c r="C346" s="66" t="s">
        <v>794</v>
      </c>
      <c r="D346" s="66" t="s">
        <v>795</v>
      </c>
      <c r="E346" s="58" t="s">
        <v>75</v>
      </c>
      <c r="F346" s="66" t="s">
        <v>75</v>
      </c>
      <c r="G346" s="58"/>
      <c r="H346" s="58"/>
      <c r="I346" s="58"/>
    </row>
    <row r="347" spans="1:9" ht="30" customHeight="1" thickBot="1" x14ac:dyDescent="0.4">
      <c r="A347" s="59"/>
      <c r="B347" s="67"/>
      <c r="C347" s="67"/>
      <c r="D347" s="67"/>
      <c r="E347" s="59"/>
      <c r="F347" s="67"/>
      <c r="G347" s="59"/>
      <c r="H347" s="59"/>
      <c r="I347" s="59"/>
    </row>
    <row r="348" spans="1:9" ht="60" customHeight="1" thickBot="1" x14ac:dyDescent="0.4">
      <c r="A348" s="53" t="s">
        <v>796</v>
      </c>
      <c r="B348" s="10" t="s">
        <v>797</v>
      </c>
      <c r="C348" s="10" t="s">
        <v>798</v>
      </c>
      <c r="D348" s="10" t="s">
        <v>799</v>
      </c>
      <c r="E348" s="10" t="s">
        <v>800</v>
      </c>
      <c r="F348" s="10" t="s">
        <v>61</v>
      </c>
      <c r="G348" s="10"/>
      <c r="H348" s="10"/>
      <c r="I348" s="10"/>
    </row>
    <row r="349" spans="1:9" ht="60" customHeight="1" thickBot="1" x14ac:dyDescent="0.4">
      <c r="A349" s="63"/>
      <c r="B349" s="13" t="s">
        <v>801</v>
      </c>
      <c r="C349" s="10" t="s">
        <v>802</v>
      </c>
      <c r="D349" s="10" t="s">
        <v>803</v>
      </c>
      <c r="E349" s="10" t="s">
        <v>804</v>
      </c>
      <c r="F349" s="10" t="s">
        <v>61</v>
      </c>
      <c r="G349" s="11"/>
      <c r="H349" s="11"/>
      <c r="I349" s="11"/>
    </row>
    <row r="350" spans="1:9" ht="60" customHeight="1" thickBot="1" x14ac:dyDescent="0.4">
      <c r="A350" s="63"/>
      <c r="B350" s="13" t="s">
        <v>805</v>
      </c>
      <c r="C350" s="10" t="s">
        <v>806</v>
      </c>
      <c r="D350" s="10" t="s">
        <v>807</v>
      </c>
      <c r="E350" s="10" t="s">
        <v>808</v>
      </c>
      <c r="F350" s="10" t="s">
        <v>96</v>
      </c>
      <c r="G350" s="10"/>
      <c r="H350" s="10"/>
      <c r="I350" s="10"/>
    </row>
    <row r="351" spans="1:9" ht="60" customHeight="1" thickBot="1" x14ac:dyDescent="0.4">
      <c r="A351" s="63"/>
      <c r="B351" s="13" t="s">
        <v>809</v>
      </c>
      <c r="C351" s="10" t="s">
        <v>810</v>
      </c>
      <c r="D351" s="10" t="s">
        <v>807</v>
      </c>
      <c r="E351" s="10" t="s">
        <v>804</v>
      </c>
      <c r="F351" s="10" t="s">
        <v>61</v>
      </c>
      <c r="G351" s="10"/>
      <c r="H351" s="10"/>
      <c r="I351" s="10"/>
    </row>
    <row r="352" spans="1:9" ht="60" customHeight="1" thickBot="1" x14ac:dyDescent="0.4">
      <c r="A352" s="54"/>
      <c r="B352" s="13" t="s">
        <v>89</v>
      </c>
      <c r="C352" s="10" t="s">
        <v>811</v>
      </c>
      <c r="D352" s="10" t="s">
        <v>812</v>
      </c>
      <c r="E352" s="10" t="s">
        <v>75</v>
      </c>
      <c r="F352" s="10" t="s">
        <v>75</v>
      </c>
      <c r="G352" s="10"/>
      <c r="H352" s="10"/>
      <c r="I352" s="10"/>
    </row>
    <row r="353" spans="1:9" ht="30" customHeight="1" x14ac:dyDescent="0.35">
      <c r="A353" s="58" t="s">
        <v>813</v>
      </c>
      <c r="B353" s="58" t="s">
        <v>246</v>
      </c>
      <c r="C353" s="58" t="s">
        <v>247</v>
      </c>
      <c r="D353" s="58" t="s">
        <v>814</v>
      </c>
      <c r="E353" s="58" t="s">
        <v>815</v>
      </c>
      <c r="F353" s="58" t="s">
        <v>96</v>
      </c>
      <c r="G353" s="58" t="s">
        <v>325</v>
      </c>
      <c r="H353" s="58"/>
      <c r="I353" s="58"/>
    </row>
    <row r="354" spans="1:9" ht="30" customHeight="1" thickBot="1" x14ac:dyDescent="0.4">
      <c r="A354" s="60"/>
      <c r="B354" s="59"/>
      <c r="C354" s="59"/>
      <c r="D354" s="59"/>
      <c r="E354" s="59"/>
      <c r="F354" s="59"/>
      <c r="G354" s="59"/>
      <c r="H354" s="59"/>
      <c r="I354" s="59"/>
    </row>
    <row r="355" spans="1:9" ht="30" customHeight="1" x14ac:dyDescent="0.35">
      <c r="A355" s="60"/>
      <c r="B355" s="58" t="s">
        <v>816</v>
      </c>
      <c r="C355" s="58" t="s">
        <v>817</v>
      </c>
      <c r="D355" s="58" t="s">
        <v>818</v>
      </c>
      <c r="E355" s="58" t="s">
        <v>458</v>
      </c>
      <c r="F355" s="58" t="s">
        <v>61</v>
      </c>
      <c r="G355" s="58" t="s">
        <v>325</v>
      </c>
      <c r="H355" s="58"/>
      <c r="I355" s="58"/>
    </row>
    <row r="356" spans="1:9" ht="30" customHeight="1" thickBot="1" x14ac:dyDescent="0.4">
      <c r="A356" s="60"/>
      <c r="B356" s="59"/>
      <c r="C356" s="59"/>
      <c r="D356" s="59"/>
      <c r="E356" s="59"/>
      <c r="F356" s="59"/>
      <c r="G356" s="59"/>
      <c r="H356" s="59"/>
      <c r="I356" s="59"/>
    </row>
    <row r="357" spans="1:9" ht="30" customHeight="1" x14ac:dyDescent="0.35">
      <c r="A357" s="60"/>
      <c r="B357" s="58" t="s">
        <v>819</v>
      </c>
      <c r="C357" s="58" t="s">
        <v>247</v>
      </c>
      <c r="D357" s="58" t="s">
        <v>820</v>
      </c>
      <c r="E357" s="58" t="s">
        <v>821</v>
      </c>
      <c r="F357" s="58" t="s">
        <v>61</v>
      </c>
      <c r="G357" s="58" t="s">
        <v>822</v>
      </c>
      <c r="H357" s="58"/>
      <c r="I357" s="58"/>
    </row>
    <row r="358" spans="1:9" ht="30" customHeight="1" thickBot="1" x14ac:dyDescent="0.4">
      <c r="A358" s="60"/>
      <c r="B358" s="59"/>
      <c r="C358" s="59"/>
      <c r="D358" s="59"/>
      <c r="E358" s="59"/>
      <c r="F358" s="59"/>
      <c r="G358" s="59"/>
      <c r="H358" s="59"/>
      <c r="I358" s="59"/>
    </row>
    <row r="359" spans="1:9" ht="30" customHeight="1" x14ac:dyDescent="0.35">
      <c r="A359" s="60"/>
      <c r="B359" s="58" t="s">
        <v>237</v>
      </c>
      <c r="C359" s="58" t="s">
        <v>238</v>
      </c>
      <c r="D359" s="58" t="s">
        <v>820</v>
      </c>
      <c r="E359" s="58" t="s">
        <v>823</v>
      </c>
      <c r="F359" s="58" t="s">
        <v>634</v>
      </c>
      <c r="G359" s="58" t="s">
        <v>822</v>
      </c>
      <c r="H359" s="58"/>
      <c r="I359" s="58"/>
    </row>
    <row r="360" spans="1:9" ht="30" customHeight="1" thickBot="1" x14ac:dyDescent="0.4">
      <c r="A360" s="60"/>
      <c r="B360" s="59"/>
      <c r="C360" s="59"/>
      <c r="D360" s="59"/>
      <c r="E360" s="59"/>
      <c r="F360" s="59"/>
      <c r="G360" s="59"/>
      <c r="H360" s="59"/>
      <c r="I360" s="59"/>
    </row>
    <row r="361" spans="1:9" ht="60" customHeight="1" thickBot="1" x14ac:dyDescent="0.4">
      <c r="A361" s="59"/>
      <c r="B361" s="12" t="s">
        <v>89</v>
      </c>
      <c r="C361" s="8" t="s">
        <v>824</v>
      </c>
      <c r="D361" s="8" t="s">
        <v>825</v>
      </c>
      <c r="E361" s="8" t="s">
        <v>75</v>
      </c>
      <c r="F361" s="8" t="s">
        <v>75</v>
      </c>
      <c r="G361" s="8" t="s">
        <v>325</v>
      </c>
      <c r="H361" s="8"/>
      <c r="I361" s="8"/>
    </row>
    <row r="362" spans="1:9" ht="60" customHeight="1" thickBot="1" x14ac:dyDescent="0.4">
      <c r="A362" s="53" t="s">
        <v>826</v>
      </c>
      <c r="B362" s="10" t="s">
        <v>237</v>
      </c>
      <c r="C362" s="10" t="s">
        <v>238</v>
      </c>
      <c r="D362" s="10" t="s">
        <v>827</v>
      </c>
      <c r="E362" s="10" t="s">
        <v>74</v>
      </c>
      <c r="F362" s="10" t="s">
        <v>75</v>
      </c>
      <c r="G362" s="10" t="s">
        <v>487</v>
      </c>
      <c r="H362" s="10"/>
      <c r="I362" s="10"/>
    </row>
    <row r="363" spans="1:9" ht="60" customHeight="1" thickBot="1" x14ac:dyDescent="0.4">
      <c r="A363" s="63"/>
      <c r="B363" s="10" t="s">
        <v>250</v>
      </c>
      <c r="C363" s="10" t="s">
        <v>828</v>
      </c>
      <c r="D363" s="10" t="s">
        <v>829</v>
      </c>
      <c r="E363" s="10" t="s">
        <v>830</v>
      </c>
      <c r="F363" s="10" t="s">
        <v>831</v>
      </c>
      <c r="G363" s="10"/>
      <c r="H363" s="10"/>
      <c r="I363" s="10"/>
    </row>
    <row r="364" spans="1:9" ht="60" customHeight="1" thickBot="1" x14ac:dyDescent="0.4">
      <c r="A364" s="54"/>
      <c r="B364" s="10" t="s">
        <v>89</v>
      </c>
      <c r="C364" s="10" t="s">
        <v>832</v>
      </c>
      <c r="D364" s="10" t="s">
        <v>833</v>
      </c>
      <c r="E364" s="10" t="s">
        <v>75</v>
      </c>
      <c r="F364" s="10" t="s">
        <v>75</v>
      </c>
      <c r="G364" s="10"/>
      <c r="H364" s="10"/>
      <c r="I364" s="10"/>
    </row>
    <row r="365" spans="1:9" ht="65.5" thickBot="1" x14ac:dyDescent="0.4">
      <c r="A365" s="58" t="s">
        <v>834</v>
      </c>
      <c r="B365" s="12" t="s">
        <v>835</v>
      </c>
      <c r="C365" s="8" t="s">
        <v>836</v>
      </c>
      <c r="D365" s="58" t="s">
        <v>837</v>
      </c>
      <c r="E365" s="8" t="s">
        <v>838</v>
      </c>
      <c r="F365" s="8" t="s">
        <v>61</v>
      </c>
      <c r="G365" s="8" t="s">
        <v>839</v>
      </c>
      <c r="H365" s="8"/>
      <c r="I365" s="8"/>
    </row>
    <row r="366" spans="1:9" ht="65.5" thickBot="1" x14ac:dyDescent="0.4">
      <c r="A366" s="60"/>
      <c r="B366" s="12" t="s">
        <v>495</v>
      </c>
      <c r="C366" s="8" t="s">
        <v>840</v>
      </c>
      <c r="D366" s="60"/>
      <c r="E366" s="8" t="s">
        <v>838</v>
      </c>
      <c r="F366" s="8" t="s">
        <v>61</v>
      </c>
      <c r="G366" s="8" t="s">
        <v>841</v>
      </c>
      <c r="H366" s="8"/>
      <c r="I366" s="8"/>
    </row>
    <row r="367" spans="1:9" ht="65.5" thickBot="1" x14ac:dyDescent="0.4">
      <c r="A367" s="59"/>
      <c r="B367" s="12" t="s">
        <v>89</v>
      </c>
      <c r="C367" s="8" t="s">
        <v>842</v>
      </c>
      <c r="D367" s="59"/>
      <c r="E367" s="8" t="s">
        <v>75</v>
      </c>
      <c r="F367" s="8" t="s">
        <v>75</v>
      </c>
      <c r="G367" s="8" t="s">
        <v>843</v>
      </c>
      <c r="H367" s="8"/>
      <c r="I367" s="8"/>
    </row>
    <row r="368" spans="1:9" ht="104" x14ac:dyDescent="0.35">
      <c r="A368" s="53" t="s">
        <v>844</v>
      </c>
      <c r="B368" s="68" t="s">
        <v>500</v>
      </c>
      <c r="C368" s="53" t="s">
        <v>845</v>
      </c>
      <c r="D368" s="53" t="s">
        <v>846</v>
      </c>
      <c r="E368" s="53" t="s">
        <v>838</v>
      </c>
      <c r="F368" s="53" t="s">
        <v>96</v>
      </c>
      <c r="G368" s="9" t="s">
        <v>847</v>
      </c>
      <c r="H368" s="53"/>
      <c r="I368" s="53"/>
    </row>
    <row r="369" spans="1:9" ht="52.5" thickBot="1" x14ac:dyDescent="0.4">
      <c r="A369" s="63"/>
      <c r="B369" s="69"/>
      <c r="C369" s="54"/>
      <c r="D369" s="54"/>
      <c r="E369" s="54"/>
      <c r="F369" s="54"/>
      <c r="G369" s="10" t="s">
        <v>466</v>
      </c>
      <c r="H369" s="54"/>
      <c r="I369" s="54"/>
    </row>
    <row r="370" spans="1:9" ht="65" x14ac:dyDescent="0.35">
      <c r="A370" s="63"/>
      <c r="B370" s="68" t="s">
        <v>495</v>
      </c>
      <c r="C370" s="53" t="s">
        <v>848</v>
      </c>
      <c r="D370" s="53" t="s">
        <v>849</v>
      </c>
      <c r="E370" s="53" t="s">
        <v>850</v>
      </c>
      <c r="F370" s="53" t="s">
        <v>96</v>
      </c>
      <c r="G370" s="9" t="s">
        <v>851</v>
      </c>
      <c r="H370" s="53"/>
      <c r="I370" s="53"/>
    </row>
    <row r="371" spans="1:9" ht="52.5" thickBot="1" x14ac:dyDescent="0.4">
      <c r="A371" s="63"/>
      <c r="B371" s="69"/>
      <c r="C371" s="54"/>
      <c r="D371" s="54"/>
      <c r="E371" s="54"/>
      <c r="F371" s="54"/>
      <c r="G371" s="10" t="s">
        <v>466</v>
      </c>
      <c r="H371" s="54"/>
      <c r="I371" s="54"/>
    </row>
    <row r="372" spans="1:9" ht="78" x14ac:dyDescent="0.35">
      <c r="A372" s="63"/>
      <c r="B372" s="68" t="s">
        <v>140</v>
      </c>
      <c r="C372" s="53" t="s">
        <v>852</v>
      </c>
      <c r="D372" s="53" t="s">
        <v>853</v>
      </c>
      <c r="E372" s="53" t="s">
        <v>854</v>
      </c>
      <c r="F372" s="53" t="s">
        <v>80</v>
      </c>
      <c r="G372" s="9" t="s">
        <v>855</v>
      </c>
      <c r="H372" s="53"/>
      <c r="I372" s="53"/>
    </row>
    <row r="373" spans="1:9" ht="52.5" thickBot="1" x14ac:dyDescent="0.4">
      <c r="A373" s="63"/>
      <c r="B373" s="69"/>
      <c r="C373" s="54"/>
      <c r="D373" s="54"/>
      <c r="E373" s="54"/>
      <c r="F373" s="54"/>
      <c r="G373" s="10" t="s">
        <v>466</v>
      </c>
      <c r="H373" s="54"/>
      <c r="I373" s="54"/>
    </row>
    <row r="374" spans="1:9" ht="52" x14ac:dyDescent="0.35">
      <c r="A374" s="63"/>
      <c r="B374" s="68" t="s">
        <v>89</v>
      </c>
      <c r="C374" s="53" t="s">
        <v>856</v>
      </c>
      <c r="D374" s="53" t="s">
        <v>857</v>
      </c>
      <c r="E374" s="53" t="s">
        <v>75</v>
      </c>
      <c r="F374" s="53" t="s">
        <v>75</v>
      </c>
      <c r="G374" s="9" t="s">
        <v>858</v>
      </c>
      <c r="H374" s="53"/>
      <c r="I374" s="53"/>
    </row>
    <row r="375" spans="1:9" ht="52.5" thickBot="1" x14ac:dyDescent="0.4">
      <c r="A375" s="54"/>
      <c r="B375" s="69"/>
      <c r="C375" s="54"/>
      <c r="D375" s="54"/>
      <c r="E375" s="54"/>
      <c r="F375" s="54"/>
      <c r="G375" s="10" t="s">
        <v>466</v>
      </c>
      <c r="H375" s="54"/>
      <c r="I375" s="54"/>
    </row>
    <row r="376" spans="1:9" ht="104" x14ac:dyDescent="0.35">
      <c r="A376" s="58" t="s">
        <v>859</v>
      </c>
      <c r="B376" s="66" t="s">
        <v>860</v>
      </c>
      <c r="C376" s="58" t="s">
        <v>861</v>
      </c>
      <c r="D376" s="58" t="s">
        <v>862</v>
      </c>
      <c r="E376" s="58" t="s">
        <v>74</v>
      </c>
      <c r="F376" s="58" t="s">
        <v>75</v>
      </c>
      <c r="G376" s="7" t="s">
        <v>512</v>
      </c>
      <c r="H376" s="58"/>
      <c r="I376" s="58"/>
    </row>
    <row r="377" spans="1:9" ht="91" x14ac:dyDescent="0.35">
      <c r="A377" s="60"/>
      <c r="B377" s="70"/>
      <c r="C377" s="60"/>
      <c r="D377" s="60"/>
      <c r="E377" s="60"/>
      <c r="F377" s="60"/>
      <c r="G377" s="7" t="s">
        <v>863</v>
      </c>
      <c r="H377" s="60"/>
      <c r="I377" s="60"/>
    </row>
    <row r="378" spans="1:9" ht="52.5" thickBot="1" x14ac:dyDescent="0.4">
      <c r="A378" s="60"/>
      <c r="B378" s="67"/>
      <c r="C378" s="59"/>
      <c r="D378" s="59"/>
      <c r="E378" s="59"/>
      <c r="F378" s="59"/>
      <c r="G378" s="8" t="s">
        <v>466</v>
      </c>
      <c r="H378" s="59"/>
      <c r="I378" s="59"/>
    </row>
    <row r="379" spans="1:9" ht="104" x14ac:dyDescent="0.35">
      <c r="A379" s="60"/>
      <c r="B379" s="66" t="s">
        <v>537</v>
      </c>
      <c r="C379" s="58" t="s">
        <v>864</v>
      </c>
      <c r="D379" s="58" t="s">
        <v>865</v>
      </c>
      <c r="E379" s="58" t="s">
        <v>866</v>
      </c>
      <c r="F379" s="58" t="s">
        <v>61</v>
      </c>
      <c r="G379" s="7" t="s">
        <v>512</v>
      </c>
      <c r="H379" s="58"/>
      <c r="I379" s="58"/>
    </row>
    <row r="380" spans="1:9" ht="52" x14ac:dyDescent="0.35">
      <c r="A380" s="60"/>
      <c r="B380" s="70"/>
      <c r="C380" s="60"/>
      <c r="D380" s="60"/>
      <c r="E380" s="60"/>
      <c r="F380" s="60"/>
      <c r="G380" s="7" t="s">
        <v>867</v>
      </c>
      <c r="H380" s="60"/>
      <c r="I380" s="60"/>
    </row>
    <row r="381" spans="1:9" ht="52.5" thickBot="1" x14ac:dyDescent="0.4">
      <c r="A381" s="60"/>
      <c r="B381" s="67"/>
      <c r="C381" s="59"/>
      <c r="D381" s="59"/>
      <c r="E381" s="59"/>
      <c r="F381" s="59"/>
      <c r="G381" s="8" t="s">
        <v>466</v>
      </c>
      <c r="H381" s="59"/>
      <c r="I381" s="59"/>
    </row>
    <row r="382" spans="1:9" ht="104" x14ac:dyDescent="0.35">
      <c r="A382" s="60"/>
      <c r="B382" s="66" t="s">
        <v>868</v>
      </c>
      <c r="C382" s="58" t="s">
        <v>869</v>
      </c>
      <c r="D382" s="58" t="s">
        <v>870</v>
      </c>
      <c r="E382" s="58" t="s">
        <v>866</v>
      </c>
      <c r="F382" s="58" t="s">
        <v>61</v>
      </c>
      <c r="G382" s="7" t="s">
        <v>512</v>
      </c>
      <c r="H382" s="58"/>
      <c r="I382" s="58"/>
    </row>
    <row r="383" spans="1:9" ht="52" x14ac:dyDescent="0.35">
      <c r="A383" s="60"/>
      <c r="B383" s="70"/>
      <c r="C383" s="60"/>
      <c r="D383" s="60"/>
      <c r="E383" s="60"/>
      <c r="F383" s="60"/>
      <c r="G383" s="7" t="s">
        <v>871</v>
      </c>
      <c r="H383" s="60"/>
      <c r="I383" s="60"/>
    </row>
    <row r="384" spans="1:9" ht="52.5" thickBot="1" x14ac:dyDescent="0.4">
      <c r="A384" s="60"/>
      <c r="B384" s="67"/>
      <c r="C384" s="59"/>
      <c r="D384" s="59"/>
      <c r="E384" s="59"/>
      <c r="F384" s="59"/>
      <c r="G384" s="8" t="s">
        <v>466</v>
      </c>
      <c r="H384" s="59"/>
      <c r="I384" s="59"/>
    </row>
    <row r="385" spans="1:9" ht="78" x14ac:dyDescent="0.35">
      <c r="A385" s="60"/>
      <c r="B385" s="66" t="s">
        <v>544</v>
      </c>
      <c r="C385" s="58" t="s">
        <v>872</v>
      </c>
      <c r="D385" s="58" t="s">
        <v>873</v>
      </c>
      <c r="E385" s="58" t="s">
        <v>547</v>
      </c>
      <c r="F385" s="58" t="s">
        <v>61</v>
      </c>
      <c r="G385" s="7" t="s">
        <v>874</v>
      </c>
      <c r="H385" s="58"/>
      <c r="I385" s="58"/>
    </row>
    <row r="386" spans="1:9" ht="52.5" thickBot="1" x14ac:dyDescent="0.4">
      <c r="A386" s="60"/>
      <c r="B386" s="67"/>
      <c r="C386" s="59"/>
      <c r="D386" s="59"/>
      <c r="E386" s="59"/>
      <c r="F386" s="59"/>
      <c r="G386" s="8" t="s">
        <v>466</v>
      </c>
      <c r="H386" s="59"/>
      <c r="I386" s="59"/>
    </row>
    <row r="387" spans="1:9" ht="104" x14ac:dyDescent="0.35">
      <c r="A387" s="60"/>
      <c r="B387" s="66" t="s">
        <v>495</v>
      </c>
      <c r="C387" s="58" t="s">
        <v>875</v>
      </c>
      <c r="D387" s="58" t="s">
        <v>546</v>
      </c>
      <c r="E387" s="58" t="s">
        <v>876</v>
      </c>
      <c r="F387" s="58" t="s">
        <v>96</v>
      </c>
      <c r="G387" s="7" t="s">
        <v>517</v>
      </c>
      <c r="H387" s="58"/>
      <c r="I387" s="58"/>
    </row>
    <row r="388" spans="1:9" ht="65" x14ac:dyDescent="0.35">
      <c r="A388" s="60"/>
      <c r="B388" s="70"/>
      <c r="C388" s="60"/>
      <c r="D388" s="60"/>
      <c r="E388" s="60"/>
      <c r="F388" s="60"/>
      <c r="G388" s="7" t="s">
        <v>877</v>
      </c>
      <c r="H388" s="60"/>
      <c r="I388" s="60"/>
    </row>
    <row r="389" spans="1:9" ht="52.5" thickBot="1" x14ac:dyDescent="0.4">
      <c r="A389" s="60"/>
      <c r="B389" s="67"/>
      <c r="C389" s="59"/>
      <c r="D389" s="59"/>
      <c r="E389" s="59"/>
      <c r="F389" s="59"/>
      <c r="G389" s="8" t="s">
        <v>466</v>
      </c>
      <c r="H389" s="59"/>
      <c r="I389" s="59"/>
    </row>
    <row r="390" spans="1:9" ht="104" x14ac:dyDescent="0.35">
      <c r="A390" s="60"/>
      <c r="B390" s="66" t="s">
        <v>519</v>
      </c>
      <c r="C390" s="58" t="s">
        <v>878</v>
      </c>
      <c r="D390" s="58" t="s">
        <v>528</v>
      </c>
      <c r="E390" s="58" t="s">
        <v>503</v>
      </c>
      <c r="F390" s="58" t="s">
        <v>80</v>
      </c>
      <c r="G390" s="7" t="s">
        <v>517</v>
      </c>
      <c r="H390" s="58"/>
      <c r="I390" s="58"/>
    </row>
    <row r="391" spans="1:9" ht="78" x14ac:dyDescent="0.35">
      <c r="A391" s="60"/>
      <c r="B391" s="70"/>
      <c r="C391" s="60"/>
      <c r="D391" s="60"/>
      <c r="E391" s="60"/>
      <c r="F391" s="60"/>
      <c r="G391" s="7" t="s">
        <v>879</v>
      </c>
      <c r="H391" s="60"/>
      <c r="I391" s="60"/>
    </row>
    <row r="392" spans="1:9" ht="52.5" thickBot="1" x14ac:dyDescent="0.4">
      <c r="A392" s="60"/>
      <c r="B392" s="67"/>
      <c r="C392" s="59"/>
      <c r="D392" s="59"/>
      <c r="E392" s="59"/>
      <c r="F392" s="59"/>
      <c r="G392" s="8" t="s">
        <v>466</v>
      </c>
      <c r="H392" s="59"/>
      <c r="I392" s="59"/>
    </row>
    <row r="393" spans="1:9" ht="91" x14ac:dyDescent="0.35">
      <c r="A393" s="60"/>
      <c r="B393" s="66" t="s">
        <v>880</v>
      </c>
      <c r="C393" s="58" t="s">
        <v>881</v>
      </c>
      <c r="D393" s="58" t="s">
        <v>521</v>
      </c>
      <c r="E393" s="58" t="s">
        <v>866</v>
      </c>
      <c r="F393" s="58" t="s">
        <v>96</v>
      </c>
      <c r="G393" s="7" t="s">
        <v>882</v>
      </c>
      <c r="H393" s="58"/>
      <c r="I393" s="58"/>
    </row>
    <row r="394" spans="1:9" ht="52.5" thickBot="1" x14ac:dyDescent="0.4">
      <c r="A394" s="60"/>
      <c r="B394" s="67"/>
      <c r="C394" s="59"/>
      <c r="D394" s="59"/>
      <c r="E394" s="59"/>
      <c r="F394" s="59"/>
      <c r="G394" s="8" t="s">
        <v>466</v>
      </c>
      <c r="H394" s="59"/>
      <c r="I394" s="59"/>
    </row>
    <row r="395" spans="1:9" ht="104" x14ac:dyDescent="0.35">
      <c r="A395" s="60"/>
      <c r="B395" s="66" t="s">
        <v>883</v>
      </c>
      <c r="C395" s="58" t="s">
        <v>884</v>
      </c>
      <c r="D395" s="58" t="s">
        <v>521</v>
      </c>
      <c r="E395" s="58" t="s">
        <v>854</v>
      </c>
      <c r="F395" s="58" t="s">
        <v>80</v>
      </c>
      <c r="G395" s="7" t="s">
        <v>517</v>
      </c>
      <c r="H395" s="58"/>
      <c r="I395" s="58"/>
    </row>
    <row r="396" spans="1:9" ht="65" x14ac:dyDescent="0.35">
      <c r="A396" s="60"/>
      <c r="B396" s="70"/>
      <c r="C396" s="60"/>
      <c r="D396" s="60"/>
      <c r="E396" s="60"/>
      <c r="F396" s="60"/>
      <c r="G396" s="7" t="s">
        <v>885</v>
      </c>
      <c r="H396" s="60"/>
      <c r="I396" s="60"/>
    </row>
    <row r="397" spans="1:9" ht="52.5" thickBot="1" x14ac:dyDescent="0.4">
      <c r="A397" s="60"/>
      <c r="B397" s="67"/>
      <c r="C397" s="59"/>
      <c r="D397" s="59"/>
      <c r="E397" s="59"/>
      <c r="F397" s="59"/>
      <c r="G397" s="8" t="s">
        <v>466</v>
      </c>
      <c r="H397" s="59"/>
      <c r="I397" s="59"/>
    </row>
    <row r="398" spans="1:9" ht="104" x14ac:dyDescent="0.35">
      <c r="A398" s="60"/>
      <c r="B398" s="66" t="s">
        <v>140</v>
      </c>
      <c r="C398" s="58" t="s">
        <v>886</v>
      </c>
      <c r="D398" s="58" t="s">
        <v>521</v>
      </c>
      <c r="E398" s="58" t="s">
        <v>866</v>
      </c>
      <c r="F398" s="58" t="s">
        <v>96</v>
      </c>
      <c r="G398" s="7" t="s">
        <v>512</v>
      </c>
      <c r="H398" s="58"/>
      <c r="I398" s="58"/>
    </row>
    <row r="399" spans="1:9" ht="91" x14ac:dyDescent="0.35">
      <c r="A399" s="60"/>
      <c r="B399" s="70"/>
      <c r="C399" s="60"/>
      <c r="D399" s="60"/>
      <c r="E399" s="60"/>
      <c r="F399" s="60"/>
      <c r="G399" s="7" t="s">
        <v>887</v>
      </c>
      <c r="H399" s="60"/>
      <c r="I399" s="60"/>
    </row>
    <row r="400" spans="1:9" ht="52.5" thickBot="1" x14ac:dyDescent="0.4">
      <c r="A400" s="60"/>
      <c r="B400" s="67"/>
      <c r="C400" s="59"/>
      <c r="D400" s="59"/>
      <c r="E400" s="59"/>
      <c r="F400" s="59"/>
      <c r="G400" s="8" t="s">
        <v>466</v>
      </c>
      <c r="H400" s="59"/>
      <c r="I400" s="59"/>
    </row>
    <row r="401" spans="1:9" ht="52" x14ac:dyDescent="0.35">
      <c r="A401" s="60"/>
      <c r="B401" s="66" t="s">
        <v>89</v>
      </c>
      <c r="C401" s="58" t="s">
        <v>888</v>
      </c>
      <c r="D401" s="58" t="s">
        <v>528</v>
      </c>
      <c r="E401" s="58" t="s">
        <v>75</v>
      </c>
      <c r="F401" s="58" t="s">
        <v>75</v>
      </c>
      <c r="G401" s="7" t="s">
        <v>889</v>
      </c>
      <c r="H401" s="58"/>
      <c r="I401" s="58"/>
    </row>
    <row r="402" spans="1:9" ht="52.5" thickBot="1" x14ac:dyDescent="0.4">
      <c r="A402" s="59"/>
      <c r="B402" s="67"/>
      <c r="C402" s="59"/>
      <c r="D402" s="59"/>
      <c r="E402" s="59"/>
      <c r="F402" s="59"/>
      <c r="G402" s="8" t="s">
        <v>466</v>
      </c>
      <c r="H402" s="59"/>
      <c r="I402" s="59"/>
    </row>
    <row r="403" spans="1:9" ht="60" customHeight="1" thickBot="1" x14ac:dyDescent="0.4">
      <c r="A403" s="53" t="s">
        <v>890</v>
      </c>
      <c r="B403" s="10" t="s">
        <v>537</v>
      </c>
      <c r="C403" s="10" t="s">
        <v>537</v>
      </c>
      <c r="D403" s="10" t="s">
        <v>891</v>
      </c>
      <c r="E403" s="10" t="s">
        <v>892</v>
      </c>
      <c r="F403" s="10" t="s">
        <v>61</v>
      </c>
      <c r="G403" s="10"/>
      <c r="H403" s="10"/>
      <c r="I403" s="10"/>
    </row>
    <row r="404" spans="1:9" ht="60" customHeight="1" thickBot="1" x14ac:dyDescent="0.4">
      <c r="A404" s="63"/>
      <c r="B404" s="10" t="s">
        <v>893</v>
      </c>
      <c r="C404" s="10" t="s">
        <v>894</v>
      </c>
      <c r="D404" s="10" t="s">
        <v>895</v>
      </c>
      <c r="E404" s="10" t="s">
        <v>892</v>
      </c>
      <c r="F404" s="10" t="s">
        <v>61</v>
      </c>
      <c r="G404" s="10"/>
      <c r="H404" s="10"/>
      <c r="I404" s="10"/>
    </row>
    <row r="405" spans="1:9" ht="60" customHeight="1" thickBot="1" x14ac:dyDescent="0.4">
      <c r="A405" s="63"/>
      <c r="B405" s="10" t="s">
        <v>283</v>
      </c>
      <c r="C405" s="10" t="s">
        <v>896</v>
      </c>
      <c r="D405" s="10" t="s">
        <v>897</v>
      </c>
      <c r="E405" s="10" t="s">
        <v>898</v>
      </c>
      <c r="F405" s="10" t="s">
        <v>96</v>
      </c>
      <c r="G405" s="10"/>
      <c r="H405" s="10"/>
      <c r="I405" s="10"/>
    </row>
    <row r="406" spans="1:9" ht="60" customHeight="1" thickBot="1" x14ac:dyDescent="0.4">
      <c r="A406" s="63"/>
      <c r="B406" s="10" t="s">
        <v>899</v>
      </c>
      <c r="C406" s="10" t="s">
        <v>900</v>
      </c>
      <c r="D406" s="10" t="s">
        <v>901</v>
      </c>
      <c r="E406" s="10" t="s">
        <v>902</v>
      </c>
      <c r="F406" s="10" t="s">
        <v>96</v>
      </c>
      <c r="G406" s="10"/>
      <c r="H406" s="10"/>
      <c r="I406" s="10"/>
    </row>
    <row r="407" spans="1:9" ht="60" customHeight="1" thickBot="1" x14ac:dyDescent="0.4">
      <c r="A407" s="54"/>
      <c r="B407" s="10" t="s">
        <v>903</v>
      </c>
      <c r="C407" s="10" t="s">
        <v>904</v>
      </c>
      <c r="D407" s="10" t="s">
        <v>905</v>
      </c>
      <c r="E407" s="10" t="s">
        <v>75</v>
      </c>
      <c r="F407" s="10" t="s">
        <v>75</v>
      </c>
      <c r="G407" s="10"/>
      <c r="H407" s="10"/>
      <c r="I407" s="10"/>
    </row>
    <row r="408" spans="1:9" ht="60" customHeight="1" thickBot="1" x14ac:dyDescent="0.4">
      <c r="A408" s="58" t="s">
        <v>906</v>
      </c>
      <c r="B408" s="8" t="s">
        <v>907</v>
      </c>
      <c r="C408" s="8" t="s">
        <v>908</v>
      </c>
      <c r="D408" s="8" t="s">
        <v>909</v>
      </c>
      <c r="E408" s="8" t="s">
        <v>910</v>
      </c>
      <c r="F408" s="8" t="s">
        <v>405</v>
      </c>
      <c r="G408" s="8" t="s">
        <v>330</v>
      </c>
      <c r="H408" s="8"/>
      <c r="I408" s="8"/>
    </row>
    <row r="409" spans="1:9" ht="60" customHeight="1" thickBot="1" x14ac:dyDescent="0.4">
      <c r="A409" s="60"/>
      <c r="B409" s="8" t="s">
        <v>911</v>
      </c>
      <c r="C409" s="8" t="s">
        <v>912</v>
      </c>
      <c r="D409" s="8" t="s">
        <v>913</v>
      </c>
      <c r="E409" s="8" t="s">
        <v>914</v>
      </c>
      <c r="F409" s="8" t="s">
        <v>96</v>
      </c>
      <c r="G409" s="8" t="s">
        <v>330</v>
      </c>
      <c r="H409" s="8"/>
      <c r="I409" s="8"/>
    </row>
    <row r="410" spans="1:9" ht="30" customHeight="1" x14ac:dyDescent="0.35">
      <c r="A410" s="60"/>
      <c r="B410" s="58" t="s">
        <v>915</v>
      </c>
      <c r="C410" s="58" t="s">
        <v>916</v>
      </c>
      <c r="D410" s="58" t="s">
        <v>917</v>
      </c>
      <c r="E410" s="58" t="s">
        <v>918</v>
      </c>
      <c r="F410" s="58" t="s">
        <v>61</v>
      </c>
      <c r="G410" s="58" t="s">
        <v>330</v>
      </c>
      <c r="H410" s="58"/>
      <c r="I410" s="58"/>
    </row>
    <row r="411" spans="1:9" ht="30" customHeight="1" thickBot="1" x14ac:dyDescent="0.4">
      <c r="A411" s="60"/>
      <c r="B411" s="59"/>
      <c r="C411" s="59"/>
      <c r="D411" s="59"/>
      <c r="E411" s="59"/>
      <c r="F411" s="59"/>
      <c r="G411" s="59"/>
      <c r="H411" s="59"/>
      <c r="I411" s="59"/>
    </row>
    <row r="412" spans="1:9" ht="60" customHeight="1" thickBot="1" x14ac:dyDescent="0.4">
      <c r="A412" s="60"/>
      <c r="B412" s="8" t="s">
        <v>919</v>
      </c>
      <c r="C412" s="8" t="s">
        <v>920</v>
      </c>
      <c r="D412" s="8" t="s">
        <v>921</v>
      </c>
      <c r="E412" s="8" t="s">
        <v>922</v>
      </c>
      <c r="F412" s="8" t="s">
        <v>66</v>
      </c>
      <c r="G412" s="8" t="s">
        <v>330</v>
      </c>
      <c r="H412" s="8"/>
      <c r="I412" s="8"/>
    </row>
    <row r="413" spans="1:9" ht="30" customHeight="1" x14ac:dyDescent="0.35">
      <c r="A413" s="60"/>
      <c r="B413" s="58" t="s">
        <v>923</v>
      </c>
      <c r="C413" s="58" t="s">
        <v>924</v>
      </c>
      <c r="D413" s="58" t="s">
        <v>925</v>
      </c>
      <c r="E413" s="58" t="s">
        <v>219</v>
      </c>
      <c r="F413" s="58" t="s">
        <v>66</v>
      </c>
      <c r="G413" s="58" t="s">
        <v>330</v>
      </c>
      <c r="H413" s="58"/>
      <c r="I413" s="58"/>
    </row>
    <row r="414" spans="1:9" ht="30" customHeight="1" thickBot="1" x14ac:dyDescent="0.4">
      <c r="A414" s="60"/>
      <c r="B414" s="59"/>
      <c r="C414" s="59"/>
      <c r="D414" s="59"/>
      <c r="E414" s="59"/>
      <c r="F414" s="59"/>
      <c r="G414" s="59"/>
      <c r="H414" s="59"/>
      <c r="I414" s="59"/>
    </row>
    <row r="415" spans="1:9" ht="30" customHeight="1" x14ac:dyDescent="0.35">
      <c r="A415" s="60"/>
      <c r="B415" s="58" t="s">
        <v>926</v>
      </c>
      <c r="C415" s="58" t="s">
        <v>927</v>
      </c>
      <c r="D415" s="58" t="s">
        <v>928</v>
      </c>
      <c r="E415" s="58" t="s">
        <v>929</v>
      </c>
      <c r="F415" s="58" t="s">
        <v>405</v>
      </c>
      <c r="G415" s="7" t="s">
        <v>330</v>
      </c>
      <c r="H415" s="58"/>
      <c r="I415" s="58"/>
    </row>
    <row r="416" spans="1:9" ht="30" customHeight="1" thickBot="1" x14ac:dyDescent="0.4">
      <c r="A416" s="60"/>
      <c r="B416" s="59"/>
      <c r="C416" s="59"/>
      <c r="D416" s="59"/>
      <c r="E416" s="59"/>
      <c r="F416" s="59"/>
      <c r="G416" s="8" t="s">
        <v>930</v>
      </c>
      <c r="H416" s="59"/>
      <c r="I416" s="59"/>
    </row>
    <row r="417" spans="1:9" ht="30" customHeight="1" x14ac:dyDescent="0.35">
      <c r="A417" s="60"/>
      <c r="B417" s="58" t="s">
        <v>931</v>
      </c>
      <c r="C417" s="58" t="s">
        <v>932</v>
      </c>
      <c r="D417" s="58" t="s">
        <v>933</v>
      </c>
      <c r="E417" s="58" t="s">
        <v>934</v>
      </c>
      <c r="F417" s="58" t="s">
        <v>75</v>
      </c>
      <c r="G417" s="58" t="s">
        <v>330</v>
      </c>
      <c r="H417" s="58"/>
      <c r="I417" s="58"/>
    </row>
    <row r="418" spans="1:9" ht="30" customHeight="1" thickBot="1" x14ac:dyDescent="0.4">
      <c r="A418" s="60"/>
      <c r="B418" s="59"/>
      <c r="C418" s="59"/>
      <c r="D418" s="59"/>
      <c r="E418" s="59"/>
      <c r="F418" s="59"/>
      <c r="G418" s="59"/>
      <c r="H418" s="59"/>
      <c r="I418" s="59"/>
    </row>
    <row r="419" spans="1:9" ht="30" customHeight="1" x14ac:dyDescent="0.35">
      <c r="A419" s="60"/>
      <c r="B419" s="58" t="s">
        <v>935</v>
      </c>
      <c r="C419" s="58" t="s">
        <v>936</v>
      </c>
      <c r="D419" s="58" t="s">
        <v>937</v>
      </c>
      <c r="E419" s="58" t="s">
        <v>938</v>
      </c>
      <c r="F419" s="58" t="s">
        <v>939</v>
      </c>
      <c r="G419" s="58" t="s">
        <v>330</v>
      </c>
      <c r="H419" s="58"/>
      <c r="I419" s="58"/>
    </row>
    <row r="420" spans="1:9" ht="30" customHeight="1" thickBot="1" x14ac:dyDescent="0.4">
      <c r="A420" s="60"/>
      <c r="B420" s="59"/>
      <c r="C420" s="59"/>
      <c r="D420" s="59"/>
      <c r="E420" s="59"/>
      <c r="F420" s="59"/>
      <c r="G420" s="59"/>
      <c r="H420" s="59"/>
      <c r="I420" s="59"/>
    </row>
    <row r="421" spans="1:9" ht="60" customHeight="1" thickBot="1" x14ac:dyDescent="0.4">
      <c r="A421" s="59"/>
      <c r="B421" s="8" t="s">
        <v>89</v>
      </c>
      <c r="C421" s="8" t="s">
        <v>940</v>
      </c>
      <c r="D421" s="8" t="s">
        <v>941</v>
      </c>
      <c r="E421" s="8" t="s">
        <v>75</v>
      </c>
      <c r="F421" s="8" t="s">
        <v>75</v>
      </c>
      <c r="G421" s="8" t="s">
        <v>330</v>
      </c>
      <c r="H421" s="8"/>
      <c r="I421" s="8"/>
    </row>
    <row r="422" spans="1:9" ht="60" customHeight="1" thickBot="1" x14ac:dyDescent="0.4">
      <c r="A422" s="53" t="s">
        <v>942</v>
      </c>
      <c r="B422" s="10" t="s">
        <v>283</v>
      </c>
      <c r="C422" s="10" t="s">
        <v>943</v>
      </c>
      <c r="D422" s="10" t="s">
        <v>944</v>
      </c>
      <c r="E422" s="10" t="s">
        <v>74</v>
      </c>
      <c r="F422" s="10" t="s">
        <v>75</v>
      </c>
      <c r="G422" s="10" t="s">
        <v>945</v>
      </c>
      <c r="H422" s="10"/>
      <c r="I422" s="10"/>
    </row>
    <row r="423" spans="1:9" ht="60" customHeight="1" thickBot="1" x14ac:dyDescent="0.4">
      <c r="A423" s="54"/>
      <c r="B423" s="10" t="s">
        <v>89</v>
      </c>
      <c r="C423" s="10" t="s">
        <v>946</v>
      </c>
      <c r="D423" s="10" t="s">
        <v>163</v>
      </c>
      <c r="E423" s="10" t="s">
        <v>947</v>
      </c>
      <c r="F423" s="10" t="s">
        <v>75</v>
      </c>
      <c r="G423" s="10" t="s">
        <v>945</v>
      </c>
      <c r="H423" s="10"/>
      <c r="I423" s="10"/>
    </row>
    <row r="424" spans="1:9" ht="60" customHeight="1" thickBot="1" x14ac:dyDescent="0.4">
      <c r="A424" s="58" t="s">
        <v>948</v>
      </c>
      <c r="B424" s="8" t="s">
        <v>57</v>
      </c>
      <c r="C424" s="8" t="s">
        <v>949</v>
      </c>
      <c r="D424" s="8" t="s">
        <v>950</v>
      </c>
      <c r="E424" s="8" t="s">
        <v>74</v>
      </c>
      <c r="F424" s="8" t="s">
        <v>75</v>
      </c>
      <c r="G424" s="8"/>
      <c r="H424" s="8"/>
      <c r="I424" s="8"/>
    </row>
    <row r="425" spans="1:9" ht="60" customHeight="1" thickBot="1" x14ac:dyDescent="0.4">
      <c r="A425" s="59"/>
      <c r="B425" s="12" t="s">
        <v>89</v>
      </c>
      <c r="C425" s="8" t="s">
        <v>951</v>
      </c>
      <c r="D425" s="8" t="s">
        <v>952</v>
      </c>
      <c r="E425" s="8" t="s">
        <v>75</v>
      </c>
      <c r="F425" s="8" t="s">
        <v>75</v>
      </c>
      <c r="G425" s="8"/>
      <c r="H425" s="8"/>
      <c r="I425" s="8"/>
    </row>
    <row r="426" spans="1:9" ht="30" customHeight="1" x14ac:dyDescent="0.35">
      <c r="A426" s="53" t="s">
        <v>953</v>
      </c>
      <c r="B426" s="68" t="s">
        <v>954</v>
      </c>
      <c r="C426" s="53" t="s">
        <v>955</v>
      </c>
      <c r="D426" s="53" t="s">
        <v>956</v>
      </c>
      <c r="E426" s="53" t="s">
        <v>957</v>
      </c>
      <c r="F426" s="53" t="s">
        <v>61</v>
      </c>
      <c r="G426" s="53" t="s">
        <v>958</v>
      </c>
      <c r="H426" s="53"/>
      <c r="I426" s="53"/>
    </row>
    <row r="427" spans="1:9" ht="30" customHeight="1" thickBot="1" x14ac:dyDescent="0.4">
      <c r="A427" s="63"/>
      <c r="B427" s="69"/>
      <c r="C427" s="54"/>
      <c r="D427" s="54"/>
      <c r="E427" s="54"/>
      <c r="F427" s="54"/>
      <c r="G427" s="54"/>
      <c r="H427" s="54"/>
      <c r="I427" s="54"/>
    </row>
    <row r="428" spans="1:9" ht="30" customHeight="1" x14ac:dyDescent="0.35">
      <c r="A428" s="63"/>
      <c r="B428" s="68" t="s">
        <v>959</v>
      </c>
      <c r="C428" s="53" t="s">
        <v>960</v>
      </c>
      <c r="D428" s="53" t="s">
        <v>956</v>
      </c>
      <c r="E428" s="53" t="s">
        <v>618</v>
      </c>
      <c r="F428" s="53" t="s">
        <v>96</v>
      </c>
      <c r="G428" s="53" t="s">
        <v>958</v>
      </c>
      <c r="H428" s="53"/>
      <c r="I428" s="53"/>
    </row>
    <row r="429" spans="1:9" ht="30" customHeight="1" thickBot="1" x14ac:dyDescent="0.4">
      <c r="A429" s="63"/>
      <c r="B429" s="69"/>
      <c r="C429" s="54"/>
      <c r="D429" s="54"/>
      <c r="E429" s="54"/>
      <c r="F429" s="54"/>
      <c r="G429" s="54"/>
      <c r="H429" s="54"/>
      <c r="I429" s="54"/>
    </row>
    <row r="430" spans="1:9" ht="30" customHeight="1" x14ac:dyDescent="0.35">
      <c r="A430" s="63"/>
      <c r="B430" s="68" t="s">
        <v>961</v>
      </c>
      <c r="C430" s="53" t="s">
        <v>962</v>
      </c>
      <c r="D430" s="53" t="s">
        <v>963</v>
      </c>
      <c r="E430" s="53" t="s">
        <v>964</v>
      </c>
      <c r="F430" s="53" t="s">
        <v>61</v>
      </c>
      <c r="G430" s="53" t="s">
        <v>958</v>
      </c>
      <c r="H430" s="53"/>
      <c r="I430" s="53"/>
    </row>
    <row r="431" spans="1:9" ht="30" customHeight="1" thickBot="1" x14ac:dyDescent="0.4">
      <c r="A431" s="63"/>
      <c r="B431" s="69"/>
      <c r="C431" s="54"/>
      <c r="D431" s="54"/>
      <c r="E431" s="54"/>
      <c r="F431" s="54"/>
      <c r="G431" s="54"/>
      <c r="H431" s="54"/>
      <c r="I431" s="54"/>
    </row>
    <row r="432" spans="1:9" ht="30" customHeight="1" x14ac:dyDescent="0.35">
      <c r="A432" s="63"/>
      <c r="B432" s="68" t="s">
        <v>89</v>
      </c>
      <c r="C432" s="53" t="s">
        <v>965</v>
      </c>
      <c r="D432" s="53" t="s">
        <v>966</v>
      </c>
      <c r="E432" s="53" t="s">
        <v>75</v>
      </c>
      <c r="F432" s="53" t="s">
        <v>75</v>
      </c>
      <c r="G432" s="53" t="s">
        <v>958</v>
      </c>
      <c r="H432" s="53"/>
      <c r="I432" s="53"/>
    </row>
    <row r="433" spans="1:9" ht="30" customHeight="1" thickBot="1" x14ac:dyDescent="0.4">
      <c r="A433" s="54"/>
      <c r="B433" s="69"/>
      <c r="C433" s="54"/>
      <c r="D433" s="54"/>
      <c r="E433" s="54"/>
      <c r="F433" s="54"/>
      <c r="G433" s="54"/>
      <c r="H433" s="54"/>
      <c r="I433" s="54"/>
    </row>
    <row r="434" spans="1:9" ht="30" customHeight="1" x14ac:dyDescent="0.35">
      <c r="A434" s="58" t="s">
        <v>967</v>
      </c>
      <c r="B434" s="66" t="s">
        <v>968</v>
      </c>
      <c r="C434" s="66" t="s">
        <v>969</v>
      </c>
      <c r="D434" s="66" t="s">
        <v>970</v>
      </c>
      <c r="E434" s="66" t="s">
        <v>971</v>
      </c>
      <c r="F434" s="66" t="s">
        <v>634</v>
      </c>
      <c r="G434" s="58" t="s">
        <v>972</v>
      </c>
      <c r="H434" s="58"/>
      <c r="I434" s="58"/>
    </row>
    <row r="435" spans="1:9" ht="30" customHeight="1" thickBot="1" x14ac:dyDescent="0.4">
      <c r="A435" s="60"/>
      <c r="B435" s="67"/>
      <c r="C435" s="67"/>
      <c r="D435" s="67"/>
      <c r="E435" s="67"/>
      <c r="F435" s="67"/>
      <c r="G435" s="59"/>
      <c r="H435" s="59"/>
      <c r="I435" s="59"/>
    </row>
    <row r="436" spans="1:9" ht="30" customHeight="1" x14ac:dyDescent="0.35">
      <c r="A436" s="60"/>
      <c r="B436" s="66" t="s">
        <v>156</v>
      </c>
      <c r="C436" s="66" t="s">
        <v>973</v>
      </c>
      <c r="D436" s="66" t="s">
        <v>974</v>
      </c>
      <c r="E436" s="66" t="s">
        <v>975</v>
      </c>
      <c r="F436" s="66" t="s">
        <v>634</v>
      </c>
      <c r="G436" s="58" t="s">
        <v>972</v>
      </c>
      <c r="H436" s="58"/>
      <c r="I436" s="58"/>
    </row>
    <row r="437" spans="1:9" ht="30" customHeight="1" thickBot="1" x14ac:dyDescent="0.4">
      <c r="A437" s="60"/>
      <c r="B437" s="67"/>
      <c r="C437" s="67"/>
      <c r="D437" s="67"/>
      <c r="E437" s="67"/>
      <c r="F437" s="67"/>
      <c r="G437" s="59"/>
      <c r="H437" s="59"/>
      <c r="I437" s="59"/>
    </row>
    <row r="438" spans="1:9" ht="30" customHeight="1" x14ac:dyDescent="0.35">
      <c r="A438" s="60"/>
      <c r="B438" s="66" t="s">
        <v>976</v>
      </c>
      <c r="C438" s="66" t="s">
        <v>977</v>
      </c>
      <c r="D438" s="66" t="s">
        <v>978</v>
      </c>
      <c r="E438" s="66" t="s">
        <v>979</v>
      </c>
      <c r="F438" s="66" t="s">
        <v>66</v>
      </c>
      <c r="G438" s="58" t="s">
        <v>972</v>
      </c>
      <c r="H438" s="58"/>
      <c r="I438" s="58"/>
    </row>
    <row r="439" spans="1:9" ht="30" customHeight="1" thickBot="1" x14ac:dyDescent="0.4">
      <c r="A439" s="60"/>
      <c r="B439" s="67"/>
      <c r="C439" s="67"/>
      <c r="D439" s="67"/>
      <c r="E439" s="67"/>
      <c r="F439" s="67"/>
      <c r="G439" s="59"/>
      <c r="H439" s="59"/>
      <c r="I439" s="59"/>
    </row>
    <row r="440" spans="1:9" ht="30" customHeight="1" x14ac:dyDescent="0.35">
      <c r="A440" s="60"/>
      <c r="B440" s="66" t="s">
        <v>980</v>
      </c>
      <c r="C440" s="66" t="s">
        <v>981</v>
      </c>
      <c r="D440" s="66" t="s">
        <v>982</v>
      </c>
      <c r="E440" s="58" t="s">
        <v>74</v>
      </c>
      <c r="F440" s="66" t="s">
        <v>75</v>
      </c>
      <c r="G440" s="58" t="s">
        <v>972</v>
      </c>
      <c r="H440" s="58"/>
      <c r="I440" s="58"/>
    </row>
    <row r="441" spans="1:9" ht="30" customHeight="1" thickBot="1" x14ac:dyDescent="0.4">
      <c r="A441" s="59"/>
      <c r="B441" s="67"/>
      <c r="C441" s="67"/>
      <c r="D441" s="67"/>
      <c r="E441" s="59"/>
      <c r="F441" s="67"/>
      <c r="G441" s="59"/>
      <c r="H441" s="59"/>
      <c r="I441" s="59"/>
    </row>
    <row r="442" spans="1:9" ht="30" customHeight="1" x14ac:dyDescent="0.35">
      <c r="A442" s="53" t="s">
        <v>983</v>
      </c>
      <c r="B442" s="68" t="s">
        <v>984</v>
      </c>
      <c r="C442" s="68" t="s">
        <v>985</v>
      </c>
      <c r="D442" s="68" t="s">
        <v>986</v>
      </c>
      <c r="E442" s="53" t="s">
        <v>987</v>
      </c>
      <c r="F442" s="53" t="s">
        <v>96</v>
      </c>
      <c r="G442" s="53" t="s">
        <v>988</v>
      </c>
      <c r="H442" s="53"/>
      <c r="I442" s="53"/>
    </row>
    <row r="443" spans="1:9" ht="30" customHeight="1" thickBot="1" x14ac:dyDescent="0.4">
      <c r="A443" s="54"/>
      <c r="B443" s="69"/>
      <c r="C443" s="69"/>
      <c r="D443" s="69"/>
      <c r="E443" s="54"/>
      <c r="F443" s="54"/>
      <c r="G443" s="54"/>
      <c r="H443" s="54"/>
      <c r="I443" s="54"/>
    </row>
  </sheetData>
  <mergeCells count="1284">
    <mergeCell ref="G2:G3"/>
    <mergeCell ref="I2:I3"/>
    <mergeCell ref="B4:B5"/>
    <mergeCell ref="C4:C5"/>
    <mergeCell ref="D4:D5"/>
    <mergeCell ref="E4:E5"/>
    <mergeCell ref="F4:F5"/>
    <mergeCell ref="G4:G5"/>
    <mergeCell ref="I4:I5"/>
    <mergeCell ref="A2:A16"/>
    <mergeCell ref="B2:B3"/>
    <mergeCell ref="C2:C3"/>
    <mergeCell ref="D2:D3"/>
    <mergeCell ref="E2:E3"/>
    <mergeCell ref="F2:F3"/>
    <mergeCell ref="B6:B7"/>
    <mergeCell ref="C6:C7"/>
    <mergeCell ref="D6:D7"/>
    <mergeCell ref="E6:E7"/>
    <mergeCell ref="I10:I11"/>
    <mergeCell ref="B12:B13"/>
    <mergeCell ref="C12:C13"/>
    <mergeCell ref="D12:D13"/>
    <mergeCell ref="E12:E13"/>
    <mergeCell ref="F12:F13"/>
    <mergeCell ref="G12:G13"/>
    <mergeCell ref="I12:I13"/>
    <mergeCell ref="B10:B11"/>
    <mergeCell ref="C10:C11"/>
    <mergeCell ref="D10:D11"/>
    <mergeCell ref="E10:E11"/>
    <mergeCell ref="F10:F11"/>
    <mergeCell ref="E23:E24"/>
    <mergeCell ref="F23:F24"/>
    <mergeCell ref="G23:G24"/>
    <mergeCell ref="I23:I24"/>
    <mergeCell ref="B25:B26"/>
    <mergeCell ref="B21:B22"/>
    <mergeCell ref="G10:G11"/>
    <mergeCell ref="F6:F7"/>
    <mergeCell ref="G6:G7"/>
    <mergeCell ref="I6:I7"/>
    <mergeCell ref="B8:B9"/>
    <mergeCell ref="C8:C9"/>
    <mergeCell ref="D8:D9"/>
    <mergeCell ref="E8:E9"/>
    <mergeCell ref="F8:F9"/>
    <mergeCell ref="G8:G9"/>
    <mergeCell ref="I8:I9"/>
    <mergeCell ref="C19:C20"/>
    <mergeCell ref="D19:D20"/>
    <mergeCell ref="E19:E20"/>
    <mergeCell ref="F19:F20"/>
    <mergeCell ref="G19:G20"/>
    <mergeCell ref="I19:I20"/>
    <mergeCell ref="I14:I15"/>
    <mergeCell ref="E27:E28"/>
    <mergeCell ref="F27:F28"/>
    <mergeCell ref="G27:G28"/>
    <mergeCell ref="F34:F35"/>
    <mergeCell ref="G34:G35"/>
    <mergeCell ref="I34:I35"/>
    <mergeCell ref="A17:A22"/>
    <mergeCell ref="B17:B18"/>
    <mergeCell ref="C17:C18"/>
    <mergeCell ref="D17:D18"/>
    <mergeCell ref="E17:E18"/>
    <mergeCell ref="F17:F18"/>
    <mergeCell ref="G17:G18"/>
    <mergeCell ref="I17:I18"/>
    <mergeCell ref="B19:B20"/>
    <mergeCell ref="B14:B15"/>
    <mergeCell ref="C14:C15"/>
    <mergeCell ref="D14:D15"/>
    <mergeCell ref="E14:E15"/>
    <mergeCell ref="F14:F15"/>
    <mergeCell ref="G14:G15"/>
    <mergeCell ref="C25:C26"/>
    <mergeCell ref="D25:D26"/>
    <mergeCell ref="E25:E26"/>
    <mergeCell ref="F25:F26"/>
    <mergeCell ref="G25:G26"/>
    <mergeCell ref="I25:I26"/>
    <mergeCell ref="I21:I22"/>
    <mergeCell ref="A23:A30"/>
    <mergeCell ref="B23:B24"/>
    <mergeCell ref="C23:C24"/>
    <mergeCell ref="D23:D24"/>
    <mergeCell ref="I36:I37"/>
    <mergeCell ref="B32:B33"/>
    <mergeCell ref="C32:C33"/>
    <mergeCell ref="D32:D33"/>
    <mergeCell ref="E32:E33"/>
    <mergeCell ref="F32:F33"/>
    <mergeCell ref="G32:G33"/>
    <mergeCell ref="I32:I33"/>
    <mergeCell ref="F42:F43"/>
    <mergeCell ref="G42:G43"/>
    <mergeCell ref="I42:I43"/>
    <mergeCell ref="H36:H37"/>
    <mergeCell ref="C21:C22"/>
    <mergeCell ref="D21:D22"/>
    <mergeCell ref="E21:E22"/>
    <mergeCell ref="F21:F22"/>
    <mergeCell ref="G21:G22"/>
    <mergeCell ref="B34:B35"/>
    <mergeCell ref="C34:C35"/>
    <mergeCell ref="D34:D35"/>
    <mergeCell ref="E34:E35"/>
    <mergeCell ref="I27:I28"/>
    <mergeCell ref="B29:B30"/>
    <mergeCell ref="C29:C30"/>
    <mergeCell ref="D29:D30"/>
    <mergeCell ref="E29:E30"/>
    <mergeCell ref="F29:F30"/>
    <mergeCell ref="G29:G30"/>
    <mergeCell ref="I29:I30"/>
    <mergeCell ref="B27:B28"/>
    <mergeCell ref="C27:C28"/>
    <mergeCell ref="D27:D28"/>
    <mergeCell ref="C38:C39"/>
    <mergeCell ref="D38:D39"/>
    <mergeCell ref="E38:E39"/>
    <mergeCell ref="F38:F39"/>
    <mergeCell ref="B42:B43"/>
    <mergeCell ref="C42:C43"/>
    <mergeCell ref="D42:D43"/>
    <mergeCell ref="E42:E43"/>
    <mergeCell ref="H38:H39"/>
    <mergeCell ref="H40:H41"/>
    <mergeCell ref="H42:H43"/>
    <mergeCell ref="H44:H45"/>
    <mergeCell ref="B36:B37"/>
    <mergeCell ref="C36:C37"/>
    <mergeCell ref="D36:D37"/>
    <mergeCell ref="E36:E37"/>
    <mergeCell ref="F36:F37"/>
    <mergeCell ref="G36:G37"/>
    <mergeCell ref="I46:I47"/>
    <mergeCell ref="B48:B49"/>
    <mergeCell ref="C48:C49"/>
    <mergeCell ref="D48:D49"/>
    <mergeCell ref="E48:E49"/>
    <mergeCell ref="F48:F49"/>
    <mergeCell ref="G48:G49"/>
    <mergeCell ref="I48:I49"/>
    <mergeCell ref="B46:B47"/>
    <mergeCell ref="C46:C47"/>
    <mergeCell ref="D46:D47"/>
    <mergeCell ref="E46:E47"/>
    <mergeCell ref="F46:F47"/>
    <mergeCell ref="G46:G47"/>
    <mergeCell ref="A38:A51"/>
    <mergeCell ref="B44:B45"/>
    <mergeCell ref="C44:C45"/>
    <mergeCell ref="D44:D45"/>
    <mergeCell ref="E44:E45"/>
    <mergeCell ref="F44:F45"/>
    <mergeCell ref="G44:G45"/>
    <mergeCell ref="I44:I45"/>
    <mergeCell ref="G38:G39"/>
    <mergeCell ref="I38:I39"/>
    <mergeCell ref="B40:B41"/>
    <mergeCell ref="C40:C41"/>
    <mergeCell ref="D40:D41"/>
    <mergeCell ref="E40:E41"/>
    <mergeCell ref="F40:F41"/>
    <mergeCell ref="G40:G41"/>
    <mergeCell ref="I40:I41"/>
    <mergeCell ref="B38:B39"/>
    <mergeCell ref="G58:G59"/>
    <mergeCell ref="I58:I59"/>
    <mergeCell ref="B60:B61"/>
    <mergeCell ref="C60:C61"/>
    <mergeCell ref="D60:D61"/>
    <mergeCell ref="E60:E61"/>
    <mergeCell ref="F60:F61"/>
    <mergeCell ref="G60:G61"/>
    <mergeCell ref="I60:I61"/>
    <mergeCell ref="A58:A61"/>
    <mergeCell ref="B58:B59"/>
    <mergeCell ref="C58:C59"/>
    <mergeCell ref="D58:D59"/>
    <mergeCell ref="E58:E59"/>
    <mergeCell ref="F58:F59"/>
    <mergeCell ref="I50:I51"/>
    <mergeCell ref="A52:A57"/>
    <mergeCell ref="B52:B53"/>
    <mergeCell ref="C52:C53"/>
    <mergeCell ref="D52:D53"/>
    <mergeCell ref="E52:E53"/>
    <mergeCell ref="F52:F53"/>
    <mergeCell ref="G52:G53"/>
    <mergeCell ref="I52:I53"/>
    <mergeCell ref="B55:B56"/>
    <mergeCell ref="B50:B51"/>
    <mergeCell ref="C50:C51"/>
    <mergeCell ref="D50:D51"/>
    <mergeCell ref="E50:E51"/>
    <mergeCell ref="F50:F51"/>
    <mergeCell ref="G50:G51"/>
    <mergeCell ref="G62:G63"/>
    <mergeCell ref="I62:I63"/>
    <mergeCell ref="B64:B65"/>
    <mergeCell ref="C64:C65"/>
    <mergeCell ref="D64:D65"/>
    <mergeCell ref="E64:E65"/>
    <mergeCell ref="F64:F65"/>
    <mergeCell ref="G64:G65"/>
    <mergeCell ref="I64:I65"/>
    <mergeCell ref="A62:A69"/>
    <mergeCell ref="B62:B63"/>
    <mergeCell ref="C62:C63"/>
    <mergeCell ref="D62:D63"/>
    <mergeCell ref="E62:E63"/>
    <mergeCell ref="F62:F63"/>
    <mergeCell ref="B66:B67"/>
    <mergeCell ref="C66:C67"/>
    <mergeCell ref="D66:D67"/>
    <mergeCell ref="E66:E67"/>
    <mergeCell ref="A70:A79"/>
    <mergeCell ref="B70:B71"/>
    <mergeCell ref="C70:C71"/>
    <mergeCell ref="D70:D71"/>
    <mergeCell ref="E70:E71"/>
    <mergeCell ref="F70:F71"/>
    <mergeCell ref="B74:B75"/>
    <mergeCell ref="C74:C75"/>
    <mergeCell ref="D74:D75"/>
    <mergeCell ref="E74:E75"/>
    <mergeCell ref="F66:F67"/>
    <mergeCell ref="G66:G67"/>
    <mergeCell ref="I66:I67"/>
    <mergeCell ref="B68:B69"/>
    <mergeCell ref="C68:C69"/>
    <mergeCell ref="D68:D69"/>
    <mergeCell ref="E68:E69"/>
    <mergeCell ref="F68:F69"/>
    <mergeCell ref="G68:G69"/>
    <mergeCell ref="I68:I69"/>
    <mergeCell ref="B78:B79"/>
    <mergeCell ref="C78:C79"/>
    <mergeCell ref="D78:D79"/>
    <mergeCell ref="E78:E79"/>
    <mergeCell ref="F78:F79"/>
    <mergeCell ref="I78:I79"/>
    <mergeCell ref="F74:F75"/>
    <mergeCell ref="I74:I75"/>
    <mergeCell ref="B76:B77"/>
    <mergeCell ref="C76:C77"/>
    <mergeCell ref="D76:D77"/>
    <mergeCell ref="E76:E77"/>
    <mergeCell ref="F76:F77"/>
    <mergeCell ref="I76:I77"/>
    <mergeCell ref="I70:I71"/>
    <mergeCell ref="B72:B73"/>
    <mergeCell ref="C72:C73"/>
    <mergeCell ref="D72:D73"/>
    <mergeCell ref="E72:E73"/>
    <mergeCell ref="F72:F73"/>
    <mergeCell ref="I72:I73"/>
    <mergeCell ref="B91:B92"/>
    <mergeCell ref="C91:C92"/>
    <mergeCell ref="D91:D92"/>
    <mergeCell ref="E91:E92"/>
    <mergeCell ref="F91:F92"/>
    <mergeCell ref="I91:I92"/>
    <mergeCell ref="F85:F86"/>
    <mergeCell ref="G85:G86"/>
    <mergeCell ref="I85:I86"/>
    <mergeCell ref="A80:A83"/>
    <mergeCell ref="A84:A88"/>
    <mergeCell ref="B85:B86"/>
    <mergeCell ref="C85:C86"/>
    <mergeCell ref="D85:D86"/>
    <mergeCell ref="E85:E86"/>
    <mergeCell ref="B97:B98"/>
    <mergeCell ref="C97:C98"/>
    <mergeCell ref="D97:D98"/>
    <mergeCell ref="E97:E98"/>
    <mergeCell ref="F97:F98"/>
    <mergeCell ref="I97:I98"/>
    <mergeCell ref="I93:I94"/>
    <mergeCell ref="B95:B96"/>
    <mergeCell ref="C95:C96"/>
    <mergeCell ref="D95:D96"/>
    <mergeCell ref="E95:E96"/>
    <mergeCell ref="F95:F96"/>
    <mergeCell ref="I95:I96"/>
    <mergeCell ref="B93:B94"/>
    <mergeCell ref="C93:C94"/>
    <mergeCell ref="D93:D94"/>
    <mergeCell ref="E93:E94"/>
    <mergeCell ref="F93:F94"/>
    <mergeCell ref="G93:G94"/>
    <mergeCell ref="A103:A108"/>
    <mergeCell ref="A109:A118"/>
    <mergeCell ref="A119:A123"/>
    <mergeCell ref="B119:B120"/>
    <mergeCell ref="C119:C120"/>
    <mergeCell ref="D119:D120"/>
    <mergeCell ref="I99:I100"/>
    <mergeCell ref="B101:B102"/>
    <mergeCell ref="C101:C102"/>
    <mergeCell ref="D101:D102"/>
    <mergeCell ref="E101:E102"/>
    <mergeCell ref="F101:F102"/>
    <mergeCell ref="G101:G102"/>
    <mergeCell ref="I101:I102"/>
    <mergeCell ref="B99:B100"/>
    <mergeCell ref="C99:C100"/>
    <mergeCell ref="D99:D100"/>
    <mergeCell ref="E99:E100"/>
    <mergeCell ref="F99:F100"/>
    <mergeCell ref="G99:G100"/>
    <mergeCell ref="A89:A102"/>
    <mergeCell ref="B89:B90"/>
    <mergeCell ref="C89:C90"/>
    <mergeCell ref="D89:D90"/>
    <mergeCell ref="E89:E90"/>
    <mergeCell ref="F89:F90"/>
    <mergeCell ref="I89:I90"/>
    <mergeCell ref="H89:H90"/>
    <mergeCell ref="H91:H92"/>
    <mergeCell ref="H93:H94"/>
    <mergeCell ref="H95:H96"/>
    <mergeCell ref="H97:H98"/>
    <mergeCell ref="F129:F130"/>
    <mergeCell ref="G129:G130"/>
    <mergeCell ref="I129:I130"/>
    <mergeCell ref="B131:B132"/>
    <mergeCell ref="C131:C132"/>
    <mergeCell ref="D131:D132"/>
    <mergeCell ref="E131:E132"/>
    <mergeCell ref="F131:F132"/>
    <mergeCell ref="G131:G132"/>
    <mergeCell ref="I131:I132"/>
    <mergeCell ref="E119:E120"/>
    <mergeCell ref="F119:F120"/>
    <mergeCell ref="G119:G120"/>
    <mergeCell ref="I119:I120"/>
    <mergeCell ref="A124:A126"/>
    <mergeCell ref="A127:A133"/>
    <mergeCell ref="B129:B130"/>
    <mergeCell ref="C129:C130"/>
    <mergeCell ref="D129:D130"/>
    <mergeCell ref="E129:E130"/>
    <mergeCell ref="G134:G135"/>
    <mergeCell ref="I134:I135"/>
    <mergeCell ref="B136:B137"/>
    <mergeCell ref="C136:C137"/>
    <mergeCell ref="D136:D137"/>
    <mergeCell ref="E136:E137"/>
    <mergeCell ref="F136:F137"/>
    <mergeCell ref="G136:G137"/>
    <mergeCell ref="I136:I137"/>
    <mergeCell ref="A134:A140"/>
    <mergeCell ref="B134:B135"/>
    <mergeCell ref="C134:C135"/>
    <mergeCell ref="D134:D135"/>
    <mergeCell ref="E134:E135"/>
    <mergeCell ref="F134:F135"/>
    <mergeCell ref="B139:B140"/>
    <mergeCell ref="C139:C140"/>
    <mergeCell ref="D139:D140"/>
    <mergeCell ref="E139:E140"/>
    <mergeCell ref="I141:I142"/>
    <mergeCell ref="B145:B146"/>
    <mergeCell ref="C145:C146"/>
    <mergeCell ref="D145:D146"/>
    <mergeCell ref="E145:E146"/>
    <mergeCell ref="F145:F146"/>
    <mergeCell ref="G145:G146"/>
    <mergeCell ref="I145:I146"/>
    <mergeCell ref="F139:F140"/>
    <mergeCell ref="G139:G140"/>
    <mergeCell ref="I139:I140"/>
    <mergeCell ref="A141:A148"/>
    <mergeCell ref="B141:B142"/>
    <mergeCell ref="C141:C142"/>
    <mergeCell ref="D141:D142"/>
    <mergeCell ref="E141:E142"/>
    <mergeCell ref="F141:F142"/>
    <mergeCell ref="G141:G142"/>
    <mergeCell ref="C152:C153"/>
    <mergeCell ref="D152:D153"/>
    <mergeCell ref="E152:E153"/>
    <mergeCell ref="F152:F153"/>
    <mergeCell ref="G152:G153"/>
    <mergeCell ref="I152:I153"/>
    <mergeCell ref="I147:I148"/>
    <mergeCell ref="A149:A159"/>
    <mergeCell ref="B150:B151"/>
    <mergeCell ref="C150:C151"/>
    <mergeCell ref="D150:D151"/>
    <mergeCell ref="E150:E151"/>
    <mergeCell ref="F150:F151"/>
    <mergeCell ref="G150:G151"/>
    <mergeCell ref="I150:I151"/>
    <mergeCell ref="B152:B153"/>
    <mergeCell ref="B147:B148"/>
    <mergeCell ref="C147:C148"/>
    <mergeCell ref="D147:D148"/>
    <mergeCell ref="E147:E148"/>
    <mergeCell ref="F147:F148"/>
    <mergeCell ref="G147:G148"/>
    <mergeCell ref="I158:I159"/>
    <mergeCell ref="A160:A164"/>
    <mergeCell ref="B160:B161"/>
    <mergeCell ref="C160:C161"/>
    <mergeCell ref="D160:D161"/>
    <mergeCell ref="E160:E161"/>
    <mergeCell ref="F160:F161"/>
    <mergeCell ref="G160:G161"/>
    <mergeCell ref="I160:I161"/>
    <mergeCell ref="B162:B163"/>
    <mergeCell ref="B158:B159"/>
    <mergeCell ref="C158:C159"/>
    <mergeCell ref="D158:D159"/>
    <mergeCell ref="E158:E159"/>
    <mergeCell ref="F158:F159"/>
    <mergeCell ref="G158:G159"/>
    <mergeCell ref="I154:I155"/>
    <mergeCell ref="B156:B157"/>
    <mergeCell ref="C156:C157"/>
    <mergeCell ref="D156:D157"/>
    <mergeCell ref="E156:E157"/>
    <mergeCell ref="F156:F157"/>
    <mergeCell ref="G156:G157"/>
    <mergeCell ref="I156:I157"/>
    <mergeCell ref="B154:B155"/>
    <mergeCell ref="C154:C155"/>
    <mergeCell ref="D154:D155"/>
    <mergeCell ref="E154:E155"/>
    <mergeCell ref="F154:F155"/>
    <mergeCell ref="G154:G155"/>
    <mergeCell ref="H162:H163"/>
    <mergeCell ref="G168:G169"/>
    <mergeCell ref="I168:I169"/>
    <mergeCell ref="A170:A180"/>
    <mergeCell ref="B170:B171"/>
    <mergeCell ref="C170:C171"/>
    <mergeCell ref="D170:D171"/>
    <mergeCell ref="E170:E171"/>
    <mergeCell ref="F170:F171"/>
    <mergeCell ref="G170:G171"/>
    <mergeCell ref="I170:I171"/>
    <mergeCell ref="A165:A169"/>
    <mergeCell ref="B168:B169"/>
    <mergeCell ref="C168:C169"/>
    <mergeCell ref="D168:D169"/>
    <mergeCell ref="E168:E169"/>
    <mergeCell ref="F168:F169"/>
    <mergeCell ref="C162:C163"/>
    <mergeCell ref="D162:D163"/>
    <mergeCell ref="E162:E163"/>
    <mergeCell ref="F162:F163"/>
    <mergeCell ref="G162:G163"/>
    <mergeCell ref="I162:I163"/>
    <mergeCell ref="I176:I177"/>
    <mergeCell ref="B178:B179"/>
    <mergeCell ref="C178:C179"/>
    <mergeCell ref="D178:D179"/>
    <mergeCell ref="E178:E179"/>
    <mergeCell ref="F178:F179"/>
    <mergeCell ref="G178:G179"/>
    <mergeCell ref="I178:I179"/>
    <mergeCell ref="B176:B177"/>
    <mergeCell ref="C176:C177"/>
    <mergeCell ref="D176:D177"/>
    <mergeCell ref="E176:E177"/>
    <mergeCell ref="F176:F177"/>
    <mergeCell ref="G176:G177"/>
    <mergeCell ref="I172:I173"/>
    <mergeCell ref="B174:B175"/>
    <mergeCell ref="C174:C175"/>
    <mergeCell ref="D174:D175"/>
    <mergeCell ref="E174:E175"/>
    <mergeCell ref="F174:F175"/>
    <mergeCell ref="G174:G175"/>
    <mergeCell ref="I174:I175"/>
    <mergeCell ref="B172:B173"/>
    <mergeCell ref="C172:C173"/>
    <mergeCell ref="D172:D173"/>
    <mergeCell ref="E172:E173"/>
    <mergeCell ref="F172:F173"/>
    <mergeCell ref="G172:G173"/>
    <mergeCell ref="G181:G182"/>
    <mergeCell ref="I181:I182"/>
    <mergeCell ref="B183:B184"/>
    <mergeCell ref="C183:C184"/>
    <mergeCell ref="D183:D184"/>
    <mergeCell ref="E183:E184"/>
    <mergeCell ref="F183:F184"/>
    <mergeCell ref="G183:G184"/>
    <mergeCell ref="I183:I184"/>
    <mergeCell ref="A181:A194"/>
    <mergeCell ref="B181:B182"/>
    <mergeCell ref="C181:C182"/>
    <mergeCell ref="D181:D182"/>
    <mergeCell ref="E181:E182"/>
    <mergeCell ref="F181:F182"/>
    <mergeCell ref="B185:B186"/>
    <mergeCell ref="C185:C186"/>
    <mergeCell ref="D185:D186"/>
    <mergeCell ref="E185:E186"/>
    <mergeCell ref="I189:I190"/>
    <mergeCell ref="B191:B193"/>
    <mergeCell ref="C191:C193"/>
    <mergeCell ref="D191:D193"/>
    <mergeCell ref="E191:E193"/>
    <mergeCell ref="F191:F193"/>
    <mergeCell ref="I191:I193"/>
    <mergeCell ref="B189:B190"/>
    <mergeCell ref="C189:C190"/>
    <mergeCell ref="D189:D190"/>
    <mergeCell ref="E189:E190"/>
    <mergeCell ref="F189:F190"/>
    <mergeCell ref="G189:G190"/>
    <mergeCell ref="F185:F186"/>
    <mergeCell ref="G185:G186"/>
    <mergeCell ref="I185:I186"/>
    <mergeCell ref="B187:B188"/>
    <mergeCell ref="C187:C188"/>
    <mergeCell ref="D187:D188"/>
    <mergeCell ref="E187:E188"/>
    <mergeCell ref="F187:F188"/>
    <mergeCell ref="G187:G188"/>
    <mergeCell ref="I187:I188"/>
    <mergeCell ref="I195:I196"/>
    <mergeCell ref="B197:B198"/>
    <mergeCell ref="C197:C198"/>
    <mergeCell ref="D197:D198"/>
    <mergeCell ref="E197:E198"/>
    <mergeCell ref="F197:F198"/>
    <mergeCell ref="I197:I198"/>
    <mergeCell ref="A195:A202"/>
    <mergeCell ref="B195:B196"/>
    <mergeCell ref="C195:C196"/>
    <mergeCell ref="D195:D196"/>
    <mergeCell ref="E195:E196"/>
    <mergeCell ref="F195:F196"/>
    <mergeCell ref="B199:B200"/>
    <mergeCell ref="C199:C200"/>
    <mergeCell ref="D199:D200"/>
    <mergeCell ref="E199:E200"/>
    <mergeCell ref="A203:A216"/>
    <mergeCell ref="B203:B205"/>
    <mergeCell ref="C203:C205"/>
    <mergeCell ref="D203:D205"/>
    <mergeCell ref="E203:E205"/>
    <mergeCell ref="F203:F205"/>
    <mergeCell ref="B209:B211"/>
    <mergeCell ref="C209:C211"/>
    <mergeCell ref="D209:D211"/>
    <mergeCell ref="E209:E211"/>
    <mergeCell ref="F199:F200"/>
    <mergeCell ref="I199:I200"/>
    <mergeCell ref="B201:B202"/>
    <mergeCell ref="C201:C202"/>
    <mergeCell ref="D201:D202"/>
    <mergeCell ref="E201:E202"/>
    <mergeCell ref="F201:F202"/>
    <mergeCell ref="I201:I202"/>
    <mergeCell ref="B215:B216"/>
    <mergeCell ref="C215:C216"/>
    <mergeCell ref="D215:D216"/>
    <mergeCell ref="E215:E216"/>
    <mergeCell ref="F215:F216"/>
    <mergeCell ref="I215:I216"/>
    <mergeCell ref="F209:F211"/>
    <mergeCell ref="I209:I211"/>
    <mergeCell ref="B212:B214"/>
    <mergeCell ref="C212:C214"/>
    <mergeCell ref="D212:D214"/>
    <mergeCell ref="E212:E214"/>
    <mergeCell ref="F212:F214"/>
    <mergeCell ref="I212:I214"/>
    <mergeCell ref="I203:I205"/>
    <mergeCell ref="B206:B208"/>
    <mergeCell ref="C206:C208"/>
    <mergeCell ref="D206:D208"/>
    <mergeCell ref="E206:E208"/>
    <mergeCell ref="F206:F208"/>
    <mergeCell ref="I206:I208"/>
    <mergeCell ref="H206:H208"/>
    <mergeCell ref="H209:H211"/>
    <mergeCell ref="H212:H214"/>
    <mergeCell ref="H215:H216"/>
    <mergeCell ref="F223:F225"/>
    <mergeCell ref="I223:I225"/>
    <mergeCell ref="B226:B227"/>
    <mergeCell ref="C226:C227"/>
    <mergeCell ref="D226:D227"/>
    <mergeCell ref="E226:E227"/>
    <mergeCell ref="F226:F227"/>
    <mergeCell ref="I226:I227"/>
    <mergeCell ref="I217:I219"/>
    <mergeCell ref="B220:B222"/>
    <mergeCell ref="C220:C222"/>
    <mergeCell ref="D220:D222"/>
    <mergeCell ref="E220:E222"/>
    <mergeCell ref="F220:F222"/>
    <mergeCell ref="I220:I222"/>
    <mergeCell ref="A217:A234"/>
    <mergeCell ref="B217:B219"/>
    <mergeCell ref="C217:C219"/>
    <mergeCell ref="D217:D219"/>
    <mergeCell ref="E217:E219"/>
    <mergeCell ref="F217:F219"/>
    <mergeCell ref="B223:B225"/>
    <mergeCell ref="C223:C225"/>
    <mergeCell ref="D223:D225"/>
    <mergeCell ref="E223:E225"/>
    <mergeCell ref="B233:B234"/>
    <mergeCell ref="C233:C234"/>
    <mergeCell ref="D233:D234"/>
    <mergeCell ref="E233:E234"/>
    <mergeCell ref="F233:F234"/>
    <mergeCell ref="I233:I234"/>
    <mergeCell ref="B230:B232"/>
    <mergeCell ref="C230:C232"/>
    <mergeCell ref="D230:D232"/>
    <mergeCell ref="E230:E232"/>
    <mergeCell ref="F230:F232"/>
    <mergeCell ref="I230:I232"/>
    <mergeCell ref="B228:B229"/>
    <mergeCell ref="C228:C229"/>
    <mergeCell ref="D228:D229"/>
    <mergeCell ref="E228:E229"/>
    <mergeCell ref="F228:F229"/>
    <mergeCell ref="I228:I229"/>
    <mergeCell ref="I244:I245"/>
    <mergeCell ref="B247:B248"/>
    <mergeCell ref="C247:C248"/>
    <mergeCell ref="D247:D248"/>
    <mergeCell ref="E247:E248"/>
    <mergeCell ref="F247:F248"/>
    <mergeCell ref="G247:G248"/>
    <mergeCell ref="I247:I248"/>
    <mergeCell ref="B244:B245"/>
    <mergeCell ref="C244:C245"/>
    <mergeCell ref="D244:D245"/>
    <mergeCell ref="E244:E245"/>
    <mergeCell ref="F244:F245"/>
    <mergeCell ref="G244:G245"/>
    <mergeCell ref="G238:G239"/>
    <mergeCell ref="I238:I239"/>
    <mergeCell ref="A242:A249"/>
    <mergeCell ref="B242:B243"/>
    <mergeCell ref="C242:C243"/>
    <mergeCell ref="D242:D243"/>
    <mergeCell ref="E242:E243"/>
    <mergeCell ref="F242:F243"/>
    <mergeCell ref="G242:G243"/>
    <mergeCell ref="I242:I243"/>
    <mergeCell ref="A235:A241"/>
    <mergeCell ref="B238:B239"/>
    <mergeCell ref="C238:C239"/>
    <mergeCell ref="D238:D239"/>
    <mergeCell ref="E238:E239"/>
    <mergeCell ref="F238:F239"/>
    <mergeCell ref="G250:G251"/>
    <mergeCell ref="I250:I251"/>
    <mergeCell ref="B252:B253"/>
    <mergeCell ref="C252:C253"/>
    <mergeCell ref="D252:D253"/>
    <mergeCell ref="E252:E253"/>
    <mergeCell ref="F252:F253"/>
    <mergeCell ref="G252:G253"/>
    <mergeCell ref="I252:I253"/>
    <mergeCell ref="A250:A257"/>
    <mergeCell ref="B250:B251"/>
    <mergeCell ref="C250:C251"/>
    <mergeCell ref="D250:D251"/>
    <mergeCell ref="E250:E251"/>
    <mergeCell ref="F250:F251"/>
    <mergeCell ref="B254:B255"/>
    <mergeCell ref="C254:C255"/>
    <mergeCell ref="D254:D255"/>
    <mergeCell ref="E254:E255"/>
    <mergeCell ref="G260:G261"/>
    <mergeCell ref="I260:I261"/>
    <mergeCell ref="A264:A273"/>
    <mergeCell ref="B264:B265"/>
    <mergeCell ref="C264:C265"/>
    <mergeCell ref="D264:D265"/>
    <mergeCell ref="E264:E265"/>
    <mergeCell ref="F264:F265"/>
    <mergeCell ref="G264:G265"/>
    <mergeCell ref="I264:I265"/>
    <mergeCell ref="A258:A263"/>
    <mergeCell ref="B260:B261"/>
    <mergeCell ref="C260:C261"/>
    <mergeCell ref="D260:D261"/>
    <mergeCell ref="E260:E261"/>
    <mergeCell ref="F260:F261"/>
    <mergeCell ref="F254:F255"/>
    <mergeCell ref="G254:G255"/>
    <mergeCell ref="I254:I255"/>
    <mergeCell ref="B256:B257"/>
    <mergeCell ref="C256:C257"/>
    <mergeCell ref="D256:D257"/>
    <mergeCell ref="E256:E257"/>
    <mergeCell ref="F256:F257"/>
    <mergeCell ref="G256:G257"/>
    <mergeCell ref="I256:I257"/>
    <mergeCell ref="I270:I271"/>
    <mergeCell ref="B272:B273"/>
    <mergeCell ref="C272:C273"/>
    <mergeCell ref="D272:D273"/>
    <mergeCell ref="E272:E273"/>
    <mergeCell ref="F272:F273"/>
    <mergeCell ref="G272:G273"/>
    <mergeCell ref="I272:I273"/>
    <mergeCell ref="B270:B271"/>
    <mergeCell ref="C270:C271"/>
    <mergeCell ref="D270:D271"/>
    <mergeCell ref="E270:E271"/>
    <mergeCell ref="F270:F271"/>
    <mergeCell ref="G270:G271"/>
    <mergeCell ref="I266:I267"/>
    <mergeCell ref="B268:B269"/>
    <mergeCell ref="C268:C269"/>
    <mergeCell ref="D268:D269"/>
    <mergeCell ref="E268:E269"/>
    <mergeCell ref="F268:F269"/>
    <mergeCell ref="G268:G269"/>
    <mergeCell ref="I268:I269"/>
    <mergeCell ref="B266:B267"/>
    <mergeCell ref="C266:C267"/>
    <mergeCell ref="D266:D267"/>
    <mergeCell ref="E266:E267"/>
    <mergeCell ref="F266:F267"/>
    <mergeCell ref="G266:G267"/>
    <mergeCell ref="H266:H267"/>
    <mergeCell ref="H268:H269"/>
    <mergeCell ref="H270:H271"/>
    <mergeCell ref="H272:H273"/>
    <mergeCell ref="I282:I283"/>
    <mergeCell ref="A284:A292"/>
    <mergeCell ref="B287:B288"/>
    <mergeCell ref="C287:C288"/>
    <mergeCell ref="D287:D288"/>
    <mergeCell ref="E287:E288"/>
    <mergeCell ref="F287:F288"/>
    <mergeCell ref="G287:G288"/>
    <mergeCell ref="I287:I288"/>
    <mergeCell ref="B289:B290"/>
    <mergeCell ref="B282:B283"/>
    <mergeCell ref="C282:C283"/>
    <mergeCell ref="D282:D283"/>
    <mergeCell ref="E282:E283"/>
    <mergeCell ref="F282:F283"/>
    <mergeCell ref="G282:G283"/>
    <mergeCell ref="G277:G278"/>
    <mergeCell ref="I277:I278"/>
    <mergeCell ref="A280:A283"/>
    <mergeCell ref="B280:B281"/>
    <mergeCell ref="C280:C281"/>
    <mergeCell ref="D280:D281"/>
    <mergeCell ref="E280:E281"/>
    <mergeCell ref="F280:F281"/>
    <mergeCell ref="G280:G281"/>
    <mergeCell ref="I280:I281"/>
    <mergeCell ref="A274:A279"/>
    <mergeCell ref="B277:B278"/>
    <mergeCell ref="C277:C278"/>
    <mergeCell ref="D277:D278"/>
    <mergeCell ref="E277:E278"/>
    <mergeCell ref="F277:F278"/>
    <mergeCell ref="I291:I292"/>
    <mergeCell ref="A293:A298"/>
    <mergeCell ref="A299:A307"/>
    <mergeCell ref="B300:B301"/>
    <mergeCell ref="C300:C301"/>
    <mergeCell ref="D300:D301"/>
    <mergeCell ref="E300:E301"/>
    <mergeCell ref="F300:F301"/>
    <mergeCell ref="G300:G301"/>
    <mergeCell ref="I300:I301"/>
    <mergeCell ref="B291:B292"/>
    <mergeCell ref="C291:C292"/>
    <mergeCell ref="D291:D292"/>
    <mergeCell ref="E291:E292"/>
    <mergeCell ref="F291:F292"/>
    <mergeCell ref="G291:G292"/>
    <mergeCell ref="C289:C290"/>
    <mergeCell ref="D289:D290"/>
    <mergeCell ref="E289:E290"/>
    <mergeCell ref="F289:F290"/>
    <mergeCell ref="G289:G290"/>
    <mergeCell ref="I289:I290"/>
    <mergeCell ref="G308:G309"/>
    <mergeCell ref="I308:I309"/>
    <mergeCell ref="B310:B311"/>
    <mergeCell ref="C310:C311"/>
    <mergeCell ref="D310:D311"/>
    <mergeCell ref="E310:E311"/>
    <mergeCell ref="F310:F311"/>
    <mergeCell ref="G310:G311"/>
    <mergeCell ref="I310:I311"/>
    <mergeCell ref="A308:A314"/>
    <mergeCell ref="B308:B309"/>
    <mergeCell ref="C308:C309"/>
    <mergeCell ref="D308:D309"/>
    <mergeCell ref="E308:E309"/>
    <mergeCell ref="F308:F309"/>
    <mergeCell ref="I302:I303"/>
    <mergeCell ref="B304:B305"/>
    <mergeCell ref="C304:C305"/>
    <mergeCell ref="D304:D305"/>
    <mergeCell ref="E304:E305"/>
    <mergeCell ref="F304:F305"/>
    <mergeCell ref="G304:G305"/>
    <mergeCell ref="I304:I305"/>
    <mergeCell ref="B302:B303"/>
    <mergeCell ref="C302:C303"/>
    <mergeCell ref="D302:D303"/>
    <mergeCell ref="E302:E303"/>
    <mergeCell ref="F302:F303"/>
    <mergeCell ref="G302:G303"/>
    <mergeCell ref="F326:F327"/>
    <mergeCell ref="G326:G327"/>
    <mergeCell ref="I326:I327"/>
    <mergeCell ref="A328:A329"/>
    <mergeCell ref="B328:B329"/>
    <mergeCell ref="C328:C329"/>
    <mergeCell ref="D328:D329"/>
    <mergeCell ref="E328:E329"/>
    <mergeCell ref="F328:F329"/>
    <mergeCell ref="G328:G329"/>
    <mergeCell ref="A323:A324"/>
    <mergeCell ref="A326:A327"/>
    <mergeCell ref="B326:B327"/>
    <mergeCell ref="C326:C327"/>
    <mergeCell ref="D326:D327"/>
    <mergeCell ref="E326:E327"/>
    <mergeCell ref="G316:G317"/>
    <mergeCell ref="I316:I317"/>
    <mergeCell ref="A319:A322"/>
    <mergeCell ref="B321:B322"/>
    <mergeCell ref="C321:C322"/>
    <mergeCell ref="D321:D322"/>
    <mergeCell ref="E321:E322"/>
    <mergeCell ref="F321:F322"/>
    <mergeCell ref="G321:G322"/>
    <mergeCell ref="I321:I322"/>
    <mergeCell ref="A315:A317"/>
    <mergeCell ref="B316:B317"/>
    <mergeCell ref="C316:C317"/>
    <mergeCell ref="D316:D317"/>
    <mergeCell ref="E316:E317"/>
    <mergeCell ref="F316:F317"/>
    <mergeCell ref="G332:G333"/>
    <mergeCell ref="I332:I333"/>
    <mergeCell ref="A334:A335"/>
    <mergeCell ref="B334:B335"/>
    <mergeCell ref="C334:C335"/>
    <mergeCell ref="D334:D335"/>
    <mergeCell ref="E334:E335"/>
    <mergeCell ref="F334:F335"/>
    <mergeCell ref="G334:G335"/>
    <mergeCell ref="I334:I335"/>
    <mergeCell ref="A332:A333"/>
    <mergeCell ref="B332:B333"/>
    <mergeCell ref="C332:C333"/>
    <mergeCell ref="D332:D333"/>
    <mergeCell ref="E332:E333"/>
    <mergeCell ref="F332:F333"/>
    <mergeCell ref="I328:I329"/>
    <mergeCell ref="A330:A331"/>
    <mergeCell ref="B330:B331"/>
    <mergeCell ref="C330:C331"/>
    <mergeCell ref="D330:D331"/>
    <mergeCell ref="E330:E331"/>
    <mergeCell ref="F330:F331"/>
    <mergeCell ref="G330:G331"/>
    <mergeCell ref="I330:I331"/>
    <mergeCell ref="H334:H335"/>
    <mergeCell ref="G336:G337"/>
    <mergeCell ref="I336:I337"/>
    <mergeCell ref="B339:B340"/>
    <mergeCell ref="C339:C340"/>
    <mergeCell ref="D339:D340"/>
    <mergeCell ref="E339:E340"/>
    <mergeCell ref="F339:F340"/>
    <mergeCell ref="G339:G340"/>
    <mergeCell ref="I339:I340"/>
    <mergeCell ref="A336:A347"/>
    <mergeCell ref="B336:B337"/>
    <mergeCell ref="C336:C337"/>
    <mergeCell ref="D336:D337"/>
    <mergeCell ref="E336:E337"/>
    <mergeCell ref="F336:F337"/>
    <mergeCell ref="B342:B343"/>
    <mergeCell ref="C342:C343"/>
    <mergeCell ref="D342:D343"/>
    <mergeCell ref="E342:E343"/>
    <mergeCell ref="I346:I347"/>
    <mergeCell ref="H336:H337"/>
    <mergeCell ref="H339:H340"/>
    <mergeCell ref="A348:A352"/>
    <mergeCell ref="A353:A361"/>
    <mergeCell ref="B353:B354"/>
    <mergeCell ref="C353:C354"/>
    <mergeCell ref="D353:D354"/>
    <mergeCell ref="E353:E354"/>
    <mergeCell ref="F353:F354"/>
    <mergeCell ref="G353:G354"/>
    <mergeCell ref="I353:I354"/>
    <mergeCell ref="B346:B347"/>
    <mergeCell ref="C346:C347"/>
    <mergeCell ref="D346:D347"/>
    <mergeCell ref="E346:E347"/>
    <mergeCell ref="F346:F347"/>
    <mergeCell ref="G346:G347"/>
    <mergeCell ref="F342:F343"/>
    <mergeCell ref="G342:G343"/>
    <mergeCell ref="I342:I343"/>
    <mergeCell ref="B344:B345"/>
    <mergeCell ref="C344:C345"/>
    <mergeCell ref="D344:D345"/>
    <mergeCell ref="E344:E345"/>
    <mergeCell ref="F344:F345"/>
    <mergeCell ref="G344:G345"/>
    <mergeCell ref="I344:I345"/>
    <mergeCell ref="I359:I360"/>
    <mergeCell ref="H342:H343"/>
    <mergeCell ref="H344:H345"/>
    <mergeCell ref="H346:H347"/>
    <mergeCell ref="H353:H354"/>
    <mergeCell ref="H355:H356"/>
    <mergeCell ref="H357:H358"/>
    <mergeCell ref="A362:A364"/>
    <mergeCell ref="A365:A367"/>
    <mergeCell ref="D365:D367"/>
    <mergeCell ref="A368:A375"/>
    <mergeCell ref="B368:B369"/>
    <mergeCell ref="C368:C369"/>
    <mergeCell ref="D368:D369"/>
    <mergeCell ref="E368:E369"/>
    <mergeCell ref="F368:F369"/>
    <mergeCell ref="B359:B360"/>
    <mergeCell ref="C359:C360"/>
    <mergeCell ref="D359:D360"/>
    <mergeCell ref="E359:E360"/>
    <mergeCell ref="F359:F360"/>
    <mergeCell ref="G359:G360"/>
    <mergeCell ref="I355:I356"/>
    <mergeCell ref="B357:B358"/>
    <mergeCell ref="C357:C358"/>
    <mergeCell ref="D357:D358"/>
    <mergeCell ref="E357:E358"/>
    <mergeCell ref="F357:F358"/>
    <mergeCell ref="G357:G358"/>
    <mergeCell ref="I357:I358"/>
    <mergeCell ref="B355:B356"/>
    <mergeCell ref="C355:C356"/>
    <mergeCell ref="D355:D356"/>
    <mergeCell ref="E355:E356"/>
    <mergeCell ref="F355:F356"/>
    <mergeCell ref="G355:G356"/>
    <mergeCell ref="B374:B375"/>
    <mergeCell ref="C374:C375"/>
    <mergeCell ref="D374:D375"/>
    <mergeCell ref="E374:E375"/>
    <mergeCell ref="F374:F375"/>
    <mergeCell ref="I374:I375"/>
    <mergeCell ref="B372:B373"/>
    <mergeCell ref="C372:C373"/>
    <mergeCell ref="D372:D373"/>
    <mergeCell ref="E372:E373"/>
    <mergeCell ref="F372:F373"/>
    <mergeCell ref="I372:I373"/>
    <mergeCell ref="I368:I369"/>
    <mergeCell ref="B370:B371"/>
    <mergeCell ref="C370:C371"/>
    <mergeCell ref="D370:D371"/>
    <mergeCell ref="E370:E371"/>
    <mergeCell ref="F370:F371"/>
    <mergeCell ref="I370:I371"/>
    <mergeCell ref="F382:F384"/>
    <mergeCell ref="I382:I384"/>
    <mergeCell ref="B385:B386"/>
    <mergeCell ref="C385:C386"/>
    <mergeCell ref="D385:D386"/>
    <mergeCell ref="E385:E386"/>
    <mergeCell ref="F385:F386"/>
    <mergeCell ref="I385:I386"/>
    <mergeCell ref="I376:I378"/>
    <mergeCell ref="B379:B381"/>
    <mergeCell ref="C379:C381"/>
    <mergeCell ref="D379:D381"/>
    <mergeCell ref="E379:E381"/>
    <mergeCell ref="F379:F381"/>
    <mergeCell ref="I379:I381"/>
    <mergeCell ref="A376:A402"/>
    <mergeCell ref="B376:B378"/>
    <mergeCell ref="C376:C378"/>
    <mergeCell ref="D376:D378"/>
    <mergeCell ref="E376:E378"/>
    <mergeCell ref="F376:F378"/>
    <mergeCell ref="B382:B384"/>
    <mergeCell ref="C382:C384"/>
    <mergeCell ref="D382:D384"/>
    <mergeCell ref="E382:E384"/>
    <mergeCell ref="B393:B394"/>
    <mergeCell ref="C393:C394"/>
    <mergeCell ref="D393:D394"/>
    <mergeCell ref="E393:E394"/>
    <mergeCell ref="F393:F394"/>
    <mergeCell ref="I393:I394"/>
    <mergeCell ref="B390:B392"/>
    <mergeCell ref="C390:C392"/>
    <mergeCell ref="D390:D392"/>
    <mergeCell ref="E390:E392"/>
    <mergeCell ref="F390:F392"/>
    <mergeCell ref="I390:I392"/>
    <mergeCell ref="B387:B389"/>
    <mergeCell ref="C387:C389"/>
    <mergeCell ref="D387:D389"/>
    <mergeCell ref="E387:E389"/>
    <mergeCell ref="F387:F389"/>
    <mergeCell ref="I387:I389"/>
    <mergeCell ref="B401:B402"/>
    <mergeCell ref="C401:C402"/>
    <mergeCell ref="D401:D402"/>
    <mergeCell ref="E401:E402"/>
    <mergeCell ref="F401:F402"/>
    <mergeCell ref="I401:I402"/>
    <mergeCell ref="B398:B400"/>
    <mergeCell ref="C398:C400"/>
    <mergeCell ref="D398:D400"/>
    <mergeCell ref="E398:E400"/>
    <mergeCell ref="F398:F400"/>
    <mergeCell ref="I398:I400"/>
    <mergeCell ref="B395:B397"/>
    <mergeCell ref="C395:C397"/>
    <mergeCell ref="D395:D397"/>
    <mergeCell ref="E395:E397"/>
    <mergeCell ref="F395:F397"/>
    <mergeCell ref="I395:I397"/>
    <mergeCell ref="F410:F411"/>
    <mergeCell ref="G410:G411"/>
    <mergeCell ref="I410:I411"/>
    <mergeCell ref="B413:B414"/>
    <mergeCell ref="C413:C414"/>
    <mergeCell ref="D413:D414"/>
    <mergeCell ref="E413:E414"/>
    <mergeCell ref="F413:F414"/>
    <mergeCell ref="G413:G414"/>
    <mergeCell ref="I413:I414"/>
    <mergeCell ref="A403:A407"/>
    <mergeCell ref="A408:A421"/>
    <mergeCell ref="B410:B411"/>
    <mergeCell ref="C410:C411"/>
    <mergeCell ref="D410:D411"/>
    <mergeCell ref="E410:E411"/>
    <mergeCell ref="B415:B416"/>
    <mergeCell ref="C415:C416"/>
    <mergeCell ref="D415:D416"/>
    <mergeCell ref="E415:E416"/>
    <mergeCell ref="I419:I420"/>
    <mergeCell ref="H415:H416"/>
    <mergeCell ref="H417:H418"/>
    <mergeCell ref="H419:H420"/>
    <mergeCell ref="A422:A423"/>
    <mergeCell ref="A424:A425"/>
    <mergeCell ref="A426:A433"/>
    <mergeCell ref="B426:B427"/>
    <mergeCell ref="C426:C427"/>
    <mergeCell ref="D426:D427"/>
    <mergeCell ref="E426:E427"/>
    <mergeCell ref="F426:F427"/>
    <mergeCell ref="G426:G427"/>
    <mergeCell ref="B419:B420"/>
    <mergeCell ref="C419:C420"/>
    <mergeCell ref="D419:D420"/>
    <mergeCell ref="E419:E420"/>
    <mergeCell ref="F419:F420"/>
    <mergeCell ref="G419:G420"/>
    <mergeCell ref="F415:F416"/>
    <mergeCell ref="I415:I416"/>
    <mergeCell ref="B417:B418"/>
    <mergeCell ref="C417:C418"/>
    <mergeCell ref="D417:D418"/>
    <mergeCell ref="E417:E418"/>
    <mergeCell ref="F417:F418"/>
    <mergeCell ref="G417:G418"/>
    <mergeCell ref="I417:I418"/>
    <mergeCell ref="I430:I431"/>
    <mergeCell ref="B432:B433"/>
    <mergeCell ref="C432:C433"/>
    <mergeCell ref="D432:D433"/>
    <mergeCell ref="E432:E433"/>
    <mergeCell ref="F432:F433"/>
    <mergeCell ref="G432:G433"/>
    <mergeCell ref="I432:I433"/>
    <mergeCell ref="F430:F431"/>
    <mergeCell ref="G430:G431"/>
    <mergeCell ref="I426:I427"/>
    <mergeCell ref="B428:B429"/>
    <mergeCell ref="C428:C429"/>
    <mergeCell ref="D428:D429"/>
    <mergeCell ref="E428:E429"/>
    <mergeCell ref="F428:F429"/>
    <mergeCell ref="G428:G429"/>
    <mergeCell ref="I428:I429"/>
    <mergeCell ref="G434:G435"/>
    <mergeCell ref="I434:I435"/>
    <mergeCell ref="B436:B437"/>
    <mergeCell ref="C436:C437"/>
    <mergeCell ref="D436:D437"/>
    <mergeCell ref="E436:E437"/>
    <mergeCell ref="F436:F437"/>
    <mergeCell ref="G436:G437"/>
    <mergeCell ref="I436:I437"/>
    <mergeCell ref="H426:H427"/>
    <mergeCell ref="H428:H429"/>
    <mergeCell ref="H430:H431"/>
    <mergeCell ref="H432:H433"/>
    <mergeCell ref="G442:G443"/>
    <mergeCell ref="I442:I443"/>
    <mergeCell ref="A442:A443"/>
    <mergeCell ref="B442:B443"/>
    <mergeCell ref="C442:C443"/>
    <mergeCell ref="D442:D443"/>
    <mergeCell ref="E442:E443"/>
    <mergeCell ref="F442:F443"/>
    <mergeCell ref="F438:F439"/>
    <mergeCell ref="G438:G439"/>
    <mergeCell ref="I438:I439"/>
    <mergeCell ref="B440:B441"/>
    <mergeCell ref="C440:C441"/>
    <mergeCell ref="D440:D441"/>
    <mergeCell ref="E440:E441"/>
    <mergeCell ref="F440:F441"/>
    <mergeCell ref="G440:G441"/>
    <mergeCell ref="I440:I441"/>
    <mergeCell ref="H438:H439"/>
    <mergeCell ref="H440:H441"/>
    <mergeCell ref="H2:H3"/>
    <mergeCell ref="H4:H5"/>
    <mergeCell ref="H6:H7"/>
    <mergeCell ref="H8:H9"/>
    <mergeCell ref="H10:H11"/>
    <mergeCell ref="H12:H13"/>
    <mergeCell ref="H14:H15"/>
    <mergeCell ref="H17:H18"/>
    <mergeCell ref="H19:H20"/>
    <mergeCell ref="H21:H22"/>
    <mergeCell ref="H23:H24"/>
    <mergeCell ref="H25:H26"/>
    <mergeCell ref="H27:H28"/>
    <mergeCell ref="H29:H30"/>
    <mergeCell ref="H32:H33"/>
    <mergeCell ref="H34:H35"/>
    <mergeCell ref="A434:A441"/>
    <mergeCell ref="B434:B435"/>
    <mergeCell ref="C434:C435"/>
    <mergeCell ref="D434:D435"/>
    <mergeCell ref="E434:E435"/>
    <mergeCell ref="F434:F435"/>
    <mergeCell ref="B438:B439"/>
    <mergeCell ref="C438:C439"/>
    <mergeCell ref="D438:D439"/>
    <mergeCell ref="E438:E439"/>
    <mergeCell ref="H434:H435"/>
    <mergeCell ref="H436:H437"/>
    <mergeCell ref="B430:B431"/>
    <mergeCell ref="C430:C431"/>
    <mergeCell ref="D430:D431"/>
    <mergeCell ref="E430:E431"/>
    <mergeCell ref="H46:H47"/>
    <mergeCell ref="H48:H49"/>
    <mergeCell ref="H50:H51"/>
    <mergeCell ref="H52:H53"/>
    <mergeCell ref="H55:H56"/>
    <mergeCell ref="H58:H59"/>
    <mergeCell ref="H60:H61"/>
    <mergeCell ref="H62:H63"/>
    <mergeCell ref="H64:H65"/>
    <mergeCell ref="H66:H67"/>
    <mergeCell ref="H68:H69"/>
    <mergeCell ref="H70:H71"/>
    <mergeCell ref="H72:H73"/>
    <mergeCell ref="H74:H75"/>
    <mergeCell ref="H76:H77"/>
    <mergeCell ref="H78:H79"/>
    <mergeCell ref="H85:H86"/>
    <mergeCell ref="H99:H100"/>
    <mergeCell ref="H101:H102"/>
    <mergeCell ref="H119:H120"/>
    <mergeCell ref="H129:H130"/>
    <mergeCell ref="H131:H132"/>
    <mergeCell ref="H134:H135"/>
    <mergeCell ref="H136:H137"/>
    <mergeCell ref="H139:H140"/>
    <mergeCell ref="H141:H142"/>
    <mergeCell ref="H145:H146"/>
    <mergeCell ref="H147:H148"/>
    <mergeCell ref="H150:H151"/>
    <mergeCell ref="H152:H153"/>
    <mergeCell ref="H154:H155"/>
    <mergeCell ref="H156:H157"/>
    <mergeCell ref="H158:H159"/>
    <mergeCell ref="H160:H161"/>
    <mergeCell ref="H168:H169"/>
    <mergeCell ref="H170:H171"/>
    <mergeCell ref="H172:H173"/>
    <mergeCell ref="H174:H175"/>
    <mergeCell ref="H176:H177"/>
    <mergeCell ref="H178:H179"/>
    <mergeCell ref="H181:H182"/>
    <mergeCell ref="H183:H184"/>
    <mergeCell ref="H185:H186"/>
    <mergeCell ref="H187:H188"/>
    <mergeCell ref="H189:H190"/>
    <mergeCell ref="H191:H193"/>
    <mergeCell ref="H195:H196"/>
    <mergeCell ref="H197:H198"/>
    <mergeCell ref="H199:H200"/>
    <mergeCell ref="H201:H202"/>
    <mergeCell ref="H203:H205"/>
    <mergeCell ref="H302:H303"/>
    <mergeCell ref="H304:H305"/>
    <mergeCell ref="H308:H309"/>
    <mergeCell ref="H310:H311"/>
    <mergeCell ref="H316:H317"/>
    <mergeCell ref="H321:H322"/>
    <mergeCell ref="H326:H327"/>
    <mergeCell ref="H328:H329"/>
    <mergeCell ref="H330:H331"/>
    <mergeCell ref="H332:H333"/>
    <mergeCell ref="H217:H219"/>
    <mergeCell ref="H220:H222"/>
    <mergeCell ref="H223:H225"/>
    <mergeCell ref="H226:H227"/>
    <mergeCell ref="H228:H229"/>
    <mergeCell ref="H230:H232"/>
    <mergeCell ref="H233:H234"/>
    <mergeCell ref="H238:H239"/>
    <mergeCell ref="H242:H243"/>
    <mergeCell ref="H244:H245"/>
    <mergeCell ref="H247:H248"/>
    <mergeCell ref="H250:H251"/>
    <mergeCell ref="H252:H253"/>
    <mergeCell ref="H254:H255"/>
    <mergeCell ref="H256:H257"/>
    <mergeCell ref="H260:H261"/>
    <mergeCell ref="H264:H265"/>
    <mergeCell ref="H442:H443"/>
    <mergeCell ref="A31:A37"/>
    <mergeCell ref="I55:I56"/>
    <mergeCell ref="G55:G56"/>
    <mergeCell ref="F55:F56"/>
    <mergeCell ref="E55:E56"/>
    <mergeCell ref="D55:D56"/>
    <mergeCell ref="C55:C56"/>
    <mergeCell ref="H359:H360"/>
    <mergeCell ref="H368:H369"/>
    <mergeCell ref="H370:H371"/>
    <mergeCell ref="H372:H373"/>
    <mergeCell ref="H374:H375"/>
    <mergeCell ref="H376:H378"/>
    <mergeCell ref="H379:H381"/>
    <mergeCell ref="H382:H384"/>
    <mergeCell ref="H385:H386"/>
    <mergeCell ref="H387:H389"/>
    <mergeCell ref="H390:H392"/>
    <mergeCell ref="H393:H394"/>
    <mergeCell ref="H395:H397"/>
    <mergeCell ref="H398:H400"/>
    <mergeCell ref="H401:H402"/>
    <mergeCell ref="H410:H411"/>
    <mergeCell ref="H413:H414"/>
    <mergeCell ref="H277:H278"/>
    <mergeCell ref="H280:H281"/>
    <mergeCell ref="H282:H283"/>
    <mergeCell ref="H287:H288"/>
    <mergeCell ref="H289:H290"/>
    <mergeCell ref="H291:H292"/>
    <mergeCell ref="H300:H30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Substitutability</vt:lpstr>
      <vt:lpstr>Future technologies</vt:lpstr>
      <vt:lpstr>Graedel data</vt:lpstr>
      <vt:lpstr>Diagramm3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dc:creator>
  <cp:lastModifiedBy>Sylvia</cp:lastModifiedBy>
  <dcterms:created xsi:type="dcterms:W3CDTF">2017-02-01T09:59:49Z</dcterms:created>
  <dcterms:modified xsi:type="dcterms:W3CDTF">2023-03-19T11:19:16Z</dcterms:modified>
</cp:coreProperties>
</file>