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stacky\files for data analytics project\"/>
    </mc:Choice>
  </mc:AlternateContent>
  <xr:revisionPtr revIDLastSave="128" documentId="11_3F2CCC333E5094F0121E06757AE4CFDB99727C3F" xr6:coauthVersionLast="47" xr6:coauthVersionMax="47" xr10:uidLastSave="{E693C395-91EC-497F-B0B4-1E5632D90F26}"/>
  <bookViews>
    <workbookView xWindow="0" yWindow="0" windowWidth="20490" windowHeight="7635" firstSheet="9" activeTab="3" xr2:uid="{00000000-000D-0000-FFFF-FFFF00000000}"/>
  </bookViews>
  <sheets>
    <sheet name="BASIC MATH OPERATIONS" sheetId="1" r:id="rId1"/>
    <sheet name="SUM" sheetId="2" r:id="rId2"/>
    <sheet name="AVERAGE" sheetId="3" r:id="rId3"/>
    <sheet name="MIN &amp; MAX" sheetId="4" r:id="rId4"/>
    <sheet name="COUNT" sheetId="5" r:id="rId5"/>
    <sheet name="FILL" sheetId="6" r:id="rId6"/>
    <sheet name="SPLIT" sheetId="7" r:id="rId7"/>
    <sheet name="TRANSPOSE" sheetId="8" r:id="rId8"/>
    <sheet name="SORT &amp; FILTER" sheetId="9" r:id="rId9"/>
    <sheet name="DATA VALIDATION" sheetId="10" r:id="rId10"/>
    <sheet name="Sampling" sheetId="12" r:id="rId11"/>
    <sheet name="CREATING AND NAMING TABLES" sheetId="11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8" l="1" a="1"/>
  <c r="N8" i="8"/>
  <c r="H4" i="6"/>
  <c r="H5" i="6"/>
  <c r="H6" i="6"/>
  <c r="H7" i="6"/>
  <c r="H8" i="6"/>
  <c r="H3" i="6"/>
  <c r="J10" i="5"/>
  <c r="O10" i="5"/>
  <c r="L19" i="5"/>
  <c r="N9" i="4"/>
  <c r="I9" i="4"/>
  <c r="H18" i="3"/>
  <c r="N9" i="3"/>
  <c r="H9" i="3"/>
  <c r="N8" i="2"/>
  <c r="L16" i="2"/>
  <c r="J8" i="2"/>
  <c r="J8" i="1"/>
  <c r="J4" i="1"/>
  <c r="N35" i="9"/>
  <c r="N34" i="9"/>
  <c r="N32" i="9"/>
  <c r="N31" i="9"/>
  <c r="N33" i="9"/>
  <c r="N24" i="9" l="1"/>
  <c r="N26" i="9"/>
  <c r="N25" i="9"/>
  <c r="N23" i="9"/>
  <c r="N22" i="9"/>
  <c r="G8" i="6" l="1"/>
  <c r="F8" i="6"/>
  <c r="N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<sst xmlns="http://schemas.openxmlformats.org/spreadsheetml/2006/main" count="371" uniqueCount="144">
  <si>
    <t>BASIC MATHEMATICAL OPERATIONS IN EXCEL</t>
  </si>
  <si>
    <t>OPERATION</t>
  </si>
  <si>
    <t>DATA 1</t>
  </si>
  <si>
    <t>DATA 2</t>
  </si>
  <si>
    <t>ANSWER</t>
  </si>
  <si>
    <t>Addition (+)</t>
  </si>
  <si>
    <t>Subtraction(-)</t>
  </si>
  <si>
    <t>Multiplication(*)</t>
  </si>
  <si>
    <t>Division(/)</t>
  </si>
  <si>
    <t>Power(^)</t>
  </si>
  <si>
    <t>LIST OF FRUITS</t>
  </si>
  <si>
    <t>FRUITS</t>
  </si>
  <si>
    <t>AMOUNT</t>
  </si>
  <si>
    <t>Apples</t>
  </si>
  <si>
    <t>Watermelon</t>
  </si>
  <si>
    <t>Bananas</t>
  </si>
  <si>
    <t>Grapes</t>
  </si>
  <si>
    <t>SUM -&gt;</t>
  </si>
  <si>
    <t>ITEM</t>
  </si>
  <si>
    <t>Whole wheat bread</t>
  </si>
  <si>
    <t>Pita pockets</t>
  </si>
  <si>
    <t>Muffins</t>
  </si>
  <si>
    <t>Tortilla wrap</t>
  </si>
  <si>
    <t>Meat pie</t>
  </si>
  <si>
    <t>AVG -&gt;</t>
  </si>
  <si>
    <t>MEDIAN -&gt;</t>
  </si>
  <si>
    <t>MODE -&gt;</t>
  </si>
  <si>
    <t>Berries</t>
  </si>
  <si>
    <t>MIN-&gt;</t>
  </si>
  <si>
    <t>MAX-&gt;</t>
  </si>
  <si>
    <t>COUNT-&gt;</t>
  </si>
  <si>
    <t>COUNTA-&gt;</t>
  </si>
  <si>
    <t>COUNTBLANK-&gt;</t>
  </si>
  <si>
    <t>Data 1</t>
  </si>
  <si>
    <t>plus Data 2</t>
  </si>
  <si>
    <t>equals Data 3</t>
  </si>
  <si>
    <t>Department</t>
  </si>
  <si>
    <t>Category</t>
  </si>
  <si>
    <t>Product</t>
  </si>
  <si>
    <t>Price</t>
  </si>
  <si>
    <t>Produce</t>
  </si>
  <si>
    <t>fruit</t>
  </si>
  <si>
    <t>Orange</t>
  </si>
  <si>
    <t>Banana</t>
  </si>
  <si>
    <t>Mango</t>
  </si>
  <si>
    <t>Lemon</t>
  </si>
  <si>
    <t>Avocado</t>
  </si>
  <si>
    <t>Jan</t>
  </si>
  <si>
    <t>Feb</t>
  </si>
  <si>
    <t>Mar</t>
  </si>
  <si>
    <t>Apr</t>
  </si>
  <si>
    <t>May</t>
  </si>
  <si>
    <t>Week 1</t>
  </si>
  <si>
    <t>week 2</t>
  </si>
  <si>
    <t>week 3</t>
  </si>
  <si>
    <t>week 4</t>
  </si>
  <si>
    <t>DATA</t>
  </si>
  <si>
    <t>First Name</t>
  </si>
  <si>
    <t>Last Name</t>
  </si>
  <si>
    <t>Company Name</t>
  </si>
  <si>
    <t>Nancy</t>
  </si>
  <si>
    <t>Smith</t>
  </si>
  <si>
    <t>Contoso Ltd.</t>
  </si>
  <si>
    <t>Andy</t>
  </si>
  <si>
    <t>North</t>
  </si>
  <si>
    <t>Fabrikam Inc.</t>
  </si>
  <si>
    <t>Kotas</t>
  </si>
  <si>
    <t>Relecloud</t>
  </si>
  <si>
    <t>Mariya</t>
  </si>
  <si>
    <t>Jones</t>
  </si>
  <si>
    <t>Steven</t>
  </si>
  <si>
    <t>Thorpe</t>
  </si>
  <si>
    <t>Michael</t>
  </si>
  <si>
    <t>Neipper</t>
  </si>
  <si>
    <t>Robert</t>
  </si>
  <si>
    <t>Zare</t>
  </si>
  <si>
    <t>Yvonne</t>
  </si>
  <si>
    <t>McKay</t>
  </si>
  <si>
    <t>T</t>
  </si>
  <si>
    <t xml:space="preserve">       </t>
  </si>
  <si>
    <t>SHOPPING LIST</t>
  </si>
  <si>
    <t>AMOUNT ($)</t>
  </si>
  <si>
    <t>Beverages</t>
  </si>
  <si>
    <t>Salt</t>
  </si>
  <si>
    <t>Seasoning</t>
  </si>
  <si>
    <t>Spices</t>
  </si>
  <si>
    <t>Carrot</t>
  </si>
  <si>
    <t>Cabbage</t>
  </si>
  <si>
    <t>Spring Onions</t>
  </si>
  <si>
    <t>Oct</t>
  </si>
  <si>
    <t>Nov</t>
  </si>
  <si>
    <t>Dec</t>
  </si>
  <si>
    <t>Veggies</t>
  </si>
  <si>
    <t>Lettuce</t>
  </si>
  <si>
    <t>Bakery</t>
  </si>
  <si>
    <t>Pot pie</t>
  </si>
  <si>
    <t>Meat</t>
  </si>
  <si>
    <t>Beef</t>
  </si>
  <si>
    <t>Fruits</t>
  </si>
  <si>
    <t>Doughnut</t>
  </si>
  <si>
    <t>Chicken</t>
  </si>
  <si>
    <t>Turkey</t>
  </si>
  <si>
    <t>Order date</t>
  </si>
  <si>
    <t>Customer Name</t>
  </si>
  <si>
    <t>Food ($)</t>
  </si>
  <si>
    <t>Drink ($)</t>
  </si>
  <si>
    <t>Total ($)</t>
  </si>
  <si>
    <t>Emmanuel</t>
  </si>
  <si>
    <t>Sofia</t>
  </si>
  <si>
    <t>Jane</t>
  </si>
  <si>
    <t>Khan</t>
  </si>
  <si>
    <t>Frederick</t>
  </si>
  <si>
    <t>Student Name</t>
  </si>
  <si>
    <t>Course</t>
  </si>
  <si>
    <t>Medical Lab Science</t>
  </si>
  <si>
    <t>science</t>
  </si>
  <si>
    <t>Accounting</t>
  </si>
  <si>
    <t>commerial</t>
  </si>
  <si>
    <t>Philosophy</t>
  </si>
  <si>
    <t>art</t>
  </si>
  <si>
    <t>Applied Mathematics</t>
  </si>
  <si>
    <t>Chemical Engineering</t>
  </si>
  <si>
    <t>Joseph</t>
  </si>
  <si>
    <t>Guidiance and Counselling</t>
  </si>
  <si>
    <t>Alli</t>
  </si>
  <si>
    <t>Insurance</t>
  </si>
  <si>
    <t>Maryam</t>
  </si>
  <si>
    <t>Banking and finance</t>
  </si>
  <si>
    <t>Priyanka</t>
  </si>
  <si>
    <t>Medicine and Surgery</t>
  </si>
  <si>
    <t>Science</t>
  </si>
  <si>
    <t>Commercial</t>
  </si>
  <si>
    <t>Art</t>
  </si>
  <si>
    <t>Choprah</t>
  </si>
  <si>
    <t>Economics</t>
  </si>
  <si>
    <t>Customer ID</t>
  </si>
  <si>
    <t>Location</t>
  </si>
  <si>
    <t>India</t>
  </si>
  <si>
    <t>USA</t>
  </si>
  <si>
    <t>South Africa</t>
  </si>
  <si>
    <t>Nigeria</t>
  </si>
  <si>
    <t>France</t>
  </si>
  <si>
    <t>Salim</t>
  </si>
  <si>
    <t>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</si>
</sst>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3" borderId="0"/>
    <xf numFmtId="0" fontId="1" fillId="0" borderId="13" applyNumberFormat="0" applyFont="0" applyFill="0" applyAlignment="0"/>
    <xf numFmtId="44" fontId="1" fillId="0" borderId="0" applyFont="0" applyFill="0" applyBorder="0" applyAlignment="0" applyProtection="0"/>
    <xf numFmtId="0" fontId="7" fillId="0" borderId="14" applyNumberFormat="0" applyFill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0" xfId="0" applyFill="1"/>
    <xf numFmtId="0" fontId="0" fillId="5" borderId="1" xfId="0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0" borderId="1" xfId="0" applyFont="1" applyBorder="1"/>
    <xf numFmtId="0" fontId="0" fillId="8" borderId="1" xfId="1" applyFont="1" applyFill="1" applyBorder="1"/>
    <xf numFmtId="0" fontId="0" fillId="8" borderId="1" xfId="2" applyFont="1" applyFill="1" applyBorder="1"/>
    <xf numFmtId="0" fontId="0" fillId="3" borderId="0" xfId="0" applyFill="1"/>
    <xf numFmtId="44" fontId="0" fillId="3" borderId="0" xfId="3" applyFont="1" applyFill="1"/>
    <xf numFmtId="44" fontId="0" fillId="0" borderId="0" xfId="3" applyFont="1"/>
    <xf numFmtId="0" fontId="1" fillId="3" borderId="0" xfId="1"/>
    <xf numFmtId="44" fontId="1" fillId="3" borderId="0" xfId="3" applyFill="1"/>
    <xf numFmtId="14" fontId="0" fillId="0" borderId="0" xfId="0" applyNumberFormat="1"/>
    <xf numFmtId="0" fontId="2" fillId="8" borderId="0" xfId="0" applyFont="1" applyFill="1"/>
    <xf numFmtId="0" fontId="8" fillId="0" borderId="14" xfId="4" applyFont="1"/>
    <xf numFmtId="0" fontId="0" fillId="0" borderId="15" xfId="0" applyBorder="1"/>
    <xf numFmtId="0" fontId="2" fillId="2" borderId="0" xfId="0" applyFont="1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0" fillId="0" borderId="22" xfId="0" applyBorder="1"/>
    <xf numFmtId="0" fontId="0" fillId="0" borderId="23" xfId="0" applyBorder="1"/>
    <xf numFmtId="0" fontId="8" fillId="0" borderId="14" xfId="4" applyFont="1" applyFill="1"/>
    <xf numFmtId="0" fontId="8" fillId="2" borderId="1" xfId="0" applyFont="1" applyFill="1" applyBorder="1"/>
    <xf numFmtId="0" fontId="8" fillId="0" borderId="0" xfId="0" applyFont="1"/>
    <xf numFmtId="0" fontId="0" fillId="10" borderId="0" xfId="0" applyFill="1"/>
    <xf numFmtId="0" fontId="10" fillId="0" borderId="0" xfId="0" applyFont="1"/>
    <xf numFmtId="0" fontId="8" fillId="0" borderId="26" xfId="0" applyFont="1" applyBorder="1"/>
    <xf numFmtId="0" fontId="8" fillId="0" borderId="27" xfId="0" applyFont="1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7" borderId="1" xfId="1" applyFont="1" applyFill="1" applyBorder="1"/>
    <xf numFmtId="0" fontId="0" fillId="7" borderId="1" xfId="2" applyFont="1" applyFill="1" applyBorder="1"/>
    <xf numFmtId="0" fontId="0" fillId="0" borderId="21" xfId="0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9" borderId="0" xfId="0" applyFont="1" applyFill="1" applyBorder="1"/>
  </cellXfs>
  <cellStyles count="5">
    <cellStyle name="Bottom Border" xfId="2" xr:uid="{00000000-0005-0000-0000-000000000000}"/>
    <cellStyle name="Currency" xfId="3" builtinId="4"/>
    <cellStyle name="GrayCell 2" xfId="1" xr:uid="{00000000-0005-0000-0000-000002000000}"/>
    <cellStyle name="Heading 3" xfId="4" builtinId="18"/>
    <cellStyle name="Normal" xfId="0" builtinId="0"/>
  </cellStyles>
  <dxfs count="38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</dxf>
    <dxf>
      <font>
        <b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R19:S26" headerRowCount="0" totalsRowShown="0" headerRowDxfId="37" dataDxfId="36">
  <tableColumns count="2">
    <tableColumn id="1" xr3:uid="{00000000-0010-0000-0000-000001000000}" name="Column1" dataDxfId="35"/>
    <tableColumn id="2" xr3:uid="{00000000-0010-0000-0000-000002000000}" name="Column2" dataDxfId="3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J6:N15" totalsRowShown="0" headerRowDxfId="33" dataDxfId="32" headerRowBorderDxfId="31" headerRowCellStyle="Heading 3" dataCellStyle="Currency">
  <sortState xmlns:xlrd2="http://schemas.microsoft.com/office/spreadsheetml/2017/richdata2" ref="J7:N15">
    <sortCondition ref="L6:L15"/>
  </sortState>
  <tableColumns count="5">
    <tableColumn id="1" xr3:uid="{00000000-0010-0000-0100-000001000000}" name="Category"/>
    <tableColumn id="2" xr3:uid="{00000000-0010-0000-0100-000002000000}" name="Product"/>
    <tableColumn id="3" xr3:uid="{00000000-0010-0000-0100-000003000000}" name="Oct" dataDxfId="30" dataCellStyle="Currency"/>
    <tableColumn id="4" xr3:uid="{00000000-0010-0000-0100-000004000000}" name="Nov" dataDxfId="29" dataCellStyle="Currency"/>
    <tableColumn id="5" xr3:uid="{00000000-0010-0000-0100-000005000000}" name="Dec" dataDxfId="28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J21:N26" totalsRowShown="0" headerRowDxfId="27">
  <sortState xmlns:xlrd2="http://schemas.microsoft.com/office/spreadsheetml/2017/richdata2" ref="J22:N26">
    <sortCondition ref="L21:L26"/>
  </sortState>
  <tableColumns count="5">
    <tableColumn id="1" xr3:uid="{00000000-0010-0000-0200-000001000000}" name="Order date" dataDxfId="26"/>
    <tableColumn id="2" xr3:uid="{00000000-0010-0000-0200-000002000000}" name="Customer Name"/>
    <tableColumn id="3" xr3:uid="{00000000-0010-0000-0200-000003000000}" name="Food ($)"/>
    <tableColumn id="4" xr3:uid="{00000000-0010-0000-0200-000004000000}" name="Drink ($)"/>
    <tableColumn id="5" xr3:uid="{00000000-0010-0000-0200-000005000000}" name="Total ($)" dataDxfId="25">
      <calculatedColumnFormula>SUM(L22:M22)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24" displayName="Table24" ref="J30:N35" totalsRowShown="0" headerRowDxfId="24">
  <autoFilter ref="J30:N35" xr:uid="{00000000-0009-0000-0100-000003000000}"/>
  <sortState xmlns:xlrd2="http://schemas.microsoft.com/office/spreadsheetml/2017/richdata2" ref="J31:N35">
    <sortCondition descending="1" ref="L30:L35"/>
  </sortState>
  <tableColumns count="5">
    <tableColumn id="1" xr3:uid="{00000000-0010-0000-0300-000001000000}" name="Order date" dataDxfId="23"/>
    <tableColumn id="2" xr3:uid="{00000000-0010-0000-0300-000002000000}" name="Customer Name"/>
    <tableColumn id="3" xr3:uid="{00000000-0010-0000-0300-000003000000}" name="Food ($)"/>
    <tableColumn id="4" xr3:uid="{00000000-0010-0000-0300-000004000000}" name="Drink ($)"/>
    <tableColumn id="5" xr3:uid="{00000000-0010-0000-0300-000005000000}" name="Total ($)" dataDxfId="22">
      <calculatedColumnFormula>SUM(L31:M31)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N19:N23" totalsRowShown="0" headerRowDxfId="21" tableBorderDxfId="20">
  <tableColumns count="1">
    <tableColumn id="1" xr3:uid="{00000000-0010-0000-0400-000001000000}" name="Departmen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StudentTable" displayName="StudentTable" ref="I4:K13" totalsRowShown="0" headerRowDxfId="18" headerRowBorderDxfId="16" tableBorderDxfId="17" totalsRowBorderDxfId="15">
  <tableColumns count="3">
    <tableColumn id="1" xr3:uid="{00000000-0010-0000-0500-000001000000}" name="Student Name" dataDxfId="14"/>
    <tableColumn id="2" xr3:uid="{00000000-0010-0000-0500-000002000000}" name="Course" dataDxfId="13"/>
    <tableColumn id="3" xr3:uid="{00000000-0010-0000-0500-000003000000}" name="Department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DBD6AD-1F56-48D2-931D-4D656805C2ED}" name="Table5" displayName="Table5" ref="E3:G13" totalsRowShown="0" headerRowDxfId="11" tableBorderDxfId="10">
  <autoFilter ref="E3:G13" xr:uid="{5FDBD6AD-1F56-48D2-931D-4D656805C2ED}"/>
  <tableColumns count="3">
    <tableColumn id="1" xr3:uid="{D9266057-45D7-433E-9EBF-D4600E69523A}" name="Student Name" dataDxfId="9"/>
    <tableColumn id="2" xr3:uid="{4193D8EF-54A3-4BB0-8353-AF2E0ABFC587}" name="Course" dataDxfId="8"/>
    <tableColumn id="3" xr3:uid="{BF9D43D4-5978-48D6-A8D6-152C8A3D99A6}" name="Department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114280-6A61-4A87-AE4C-1BC54DE68961}" name="Table7" displayName="Table7" ref="E16:I24" totalsRowShown="0" headerRowDxfId="6" tableBorderDxfId="5">
  <autoFilter ref="E16:I24" xr:uid="{A2114280-6A61-4A87-AE4C-1BC54DE68961}"/>
  <tableColumns count="5">
    <tableColumn id="1" xr3:uid="{6F2B608F-DFF6-4BC6-9E55-DC92C51C23A5}" name="Category" dataDxfId="4"/>
    <tableColumn id="2" xr3:uid="{650D1744-34B4-4B7D-BF59-3866E835EA49}" name="Product" dataDxfId="3"/>
    <tableColumn id="3" xr3:uid="{937C8741-E522-4D31-8EBC-82ACFB375977}" name="Oct" dataDxfId="2"/>
    <tableColumn id="4" xr3:uid="{9415047E-B128-4B45-B36A-4F4C0BAA0EF2}" name="Nov" dataDxfId="1"/>
    <tableColumn id="5" xr3:uid="{B7C2CF28-F7E3-4E48-A031-E32611674366}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8"/>
  <sheetViews>
    <sheetView workbookViewId="0">
      <selection activeCell="J9" sqref="J9"/>
    </sheetView>
  </sheetViews>
  <sheetFormatPr defaultRowHeight="15"/>
  <cols>
    <col min="7" max="7" width="15.85546875" customWidth="1"/>
    <col min="8" max="8" width="12.85546875" customWidth="1"/>
    <col min="9" max="9" width="13.28515625" customWidth="1"/>
    <col min="10" max="10" width="14.42578125" customWidth="1"/>
  </cols>
  <sheetData>
    <row r="1" spans="7:13" ht="14.45" customHeight="1">
      <c r="G1" s="58" t="s">
        <v>0</v>
      </c>
      <c r="H1" s="58"/>
      <c r="I1" s="58"/>
      <c r="J1" s="58"/>
      <c r="K1" s="13"/>
      <c r="L1" s="13"/>
      <c r="M1" s="13"/>
    </row>
    <row r="2" spans="7:13" ht="14.45" customHeight="1" thickBot="1">
      <c r="G2" s="59"/>
      <c r="H2" s="59"/>
      <c r="I2" s="59"/>
      <c r="J2" s="59"/>
      <c r="K2" s="13"/>
      <c r="L2" s="13"/>
      <c r="M2" s="13"/>
    </row>
    <row r="3" spans="7:13" ht="15.75" thickBot="1">
      <c r="G3" s="10" t="s">
        <v>1</v>
      </c>
      <c r="H3" s="11" t="s">
        <v>2</v>
      </c>
      <c r="I3" s="11" t="s">
        <v>3</v>
      </c>
      <c r="J3" s="12" t="s">
        <v>4</v>
      </c>
    </row>
    <row r="4" spans="7:13">
      <c r="G4" s="2" t="s">
        <v>5</v>
      </c>
      <c r="H4" s="3">
        <v>23</v>
      </c>
      <c r="I4" s="3">
        <v>3</v>
      </c>
      <c r="J4" s="4">
        <f>H4+I4</f>
        <v>26</v>
      </c>
    </row>
    <row r="5" spans="7:13">
      <c r="G5" s="5" t="s">
        <v>6</v>
      </c>
      <c r="H5">
        <v>10</v>
      </c>
      <c r="I5">
        <v>5</v>
      </c>
      <c r="J5" s="6">
        <v>5</v>
      </c>
    </row>
    <row r="6" spans="7:13">
      <c r="G6" s="5" t="s">
        <v>7</v>
      </c>
      <c r="H6">
        <v>4</v>
      </c>
      <c r="I6">
        <v>5</v>
      </c>
      <c r="J6" s="6">
        <v>20</v>
      </c>
    </row>
    <row r="7" spans="7:13">
      <c r="G7" s="5" t="s">
        <v>8</v>
      </c>
      <c r="H7">
        <v>5</v>
      </c>
      <c r="I7">
        <v>10</v>
      </c>
      <c r="J7" s="6">
        <v>2</v>
      </c>
    </row>
    <row r="8" spans="7:13" ht="15.75" thickBot="1">
      <c r="G8" s="7" t="s">
        <v>9</v>
      </c>
      <c r="H8" s="8">
        <v>4</v>
      </c>
      <c r="I8" s="8">
        <v>2</v>
      </c>
      <c r="J8" s="9">
        <f>H8^I8</f>
        <v>16</v>
      </c>
    </row>
  </sheetData>
  <mergeCells count="1">
    <mergeCell ref="G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N16"/>
  <sheetViews>
    <sheetView topLeftCell="D1" workbookViewId="0">
      <selection activeCell="N4" sqref="N4:N8"/>
    </sheetView>
  </sheetViews>
  <sheetFormatPr defaultRowHeight="15"/>
  <cols>
    <col min="9" max="10" width="19.140625" customWidth="1"/>
    <col min="11" max="11" width="18.7109375" customWidth="1"/>
    <col min="12" max="12" width="21.7109375" customWidth="1"/>
    <col min="13" max="14" width="17.5703125" customWidth="1"/>
  </cols>
  <sheetData>
    <row r="2" spans="9:14">
      <c r="I2" s="60" t="s">
        <v>10</v>
      </c>
      <c r="J2" s="61"/>
      <c r="M2" s="60" t="s">
        <v>10</v>
      </c>
      <c r="N2" s="61"/>
    </row>
    <row r="3" spans="9:14">
      <c r="I3" s="14" t="s">
        <v>11</v>
      </c>
      <c r="J3" s="15" t="s">
        <v>12</v>
      </c>
      <c r="M3" s="14" t="s">
        <v>11</v>
      </c>
      <c r="N3" s="15" t="s">
        <v>12</v>
      </c>
    </row>
    <row r="4" spans="9:14">
      <c r="I4" s="16" t="s">
        <v>13</v>
      </c>
      <c r="J4" s="16">
        <v>50</v>
      </c>
      <c r="M4" s="16" t="s">
        <v>13</v>
      </c>
      <c r="N4" s="16">
        <v>50</v>
      </c>
    </row>
    <row r="5" spans="9:14">
      <c r="I5" s="16" t="s">
        <v>14</v>
      </c>
      <c r="J5" s="16">
        <v>120</v>
      </c>
      <c r="M5" s="16" t="s">
        <v>14</v>
      </c>
      <c r="N5" s="16">
        <v>120</v>
      </c>
    </row>
    <row r="6" spans="9:14">
      <c r="I6" s="16" t="s">
        <v>15</v>
      </c>
      <c r="J6" s="16">
        <v>40</v>
      </c>
      <c r="M6" s="16" t="s">
        <v>15</v>
      </c>
      <c r="N6" s="16">
        <v>40</v>
      </c>
    </row>
    <row r="7" spans="9:14">
      <c r="I7" s="16" t="s">
        <v>16</v>
      </c>
      <c r="J7" s="16">
        <v>70</v>
      </c>
      <c r="M7" s="16" t="s">
        <v>16</v>
      </c>
      <c r="N7" s="16">
        <v>70</v>
      </c>
    </row>
    <row r="8" spans="9:14">
      <c r="I8" s="1" t="s">
        <v>17</v>
      </c>
      <c r="J8" s="17">
        <f>SUM(J4:J7)</f>
        <v>280</v>
      </c>
      <c r="K8" s="19"/>
      <c r="M8" s="1" t="s">
        <v>17</v>
      </c>
      <c r="N8" s="18">
        <f>SUM(N4:N7)</f>
        <v>280</v>
      </c>
    </row>
    <row r="10" spans="9:14">
      <c r="K10" s="60" t="s">
        <v>10</v>
      </c>
      <c r="L10" s="61"/>
    </row>
    <row r="11" spans="9:14">
      <c r="K11" s="14" t="s">
        <v>11</v>
      </c>
      <c r="L11" s="15" t="s">
        <v>12</v>
      </c>
    </row>
    <row r="12" spans="9:14">
      <c r="K12" s="16" t="s">
        <v>13</v>
      </c>
      <c r="L12" s="16">
        <v>50</v>
      </c>
    </row>
    <row r="13" spans="9:14">
      <c r="K13" s="16" t="s">
        <v>14</v>
      </c>
      <c r="L13" s="16">
        <v>120</v>
      </c>
    </row>
    <row r="14" spans="9:14">
      <c r="K14" s="16" t="s">
        <v>15</v>
      </c>
      <c r="L14" s="16">
        <v>40</v>
      </c>
    </row>
    <row r="15" spans="9:14">
      <c r="K15" s="16" t="s">
        <v>16</v>
      </c>
      <c r="L15" s="16">
        <v>70</v>
      </c>
    </row>
    <row r="16" spans="9:14">
      <c r="K16" s="1" t="s">
        <v>17</v>
      </c>
      <c r="L16" s="20">
        <f>SUM(L12:L15)</f>
        <v>280</v>
      </c>
    </row>
  </sheetData>
  <mergeCells count="3">
    <mergeCell ref="I2:J2"/>
    <mergeCell ref="M2:N2"/>
    <mergeCell ref="K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3:N18"/>
  <sheetViews>
    <sheetView workbookViewId="0">
      <selection activeCell="N19" sqref="N19"/>
    </sheetView>
  </sheetViews>
  <sheetFormatPr defaultRowHeight="15"/>
  <cols>
    <col min="7" max="7" width="17.28515625" bestFit="1" customWidth="1"/>
    <col min="8" max="8" width="17.28515625" customWidth="1"/>
    <col min="13" max="13" width="17.28515625" bestFit="1" customWidth="1"/>
    <col min="14" max="14" width="18" customWidth="1"/>
  </cols>
  <sheetData>
    <row r="3" spans="7:14">
      <c r="G3" s="21" t="s">
        <v>18</v>
      </c>
      <c r="H3" s="15" t="s">
        <v>12</v>
      </c>
      <c r="M3" s="21" t="s">
        <v>18</v>
      </c>
      <c r="N3" s="15" t="s">
        <v>12</v>
      </c>
    </row>
    <row r="4" spans="7:14">
      <c r="G4" s="16" t="s">
        <v>19</v>
      </c>
      <c r="H4" s="16">
        <v>50</v>
      </c>
      <c r="M4" s="16" t="s">
        <v>19</v>
      </c>
      <c r="N4" s="16">
        <v>50</v>
      </c>
    </row>
    <row r="5" spans="7:14">
      <c r="G5" s="16" t="s">
        <v>20</v>
      </c>
      <c r="H5" s="16">
        <v>25</v>
      </c>
      <c r="M5" s="16" t="s">
        <v>20</v>
      </c>
      <c r="N5" s="16">
        <v>25</v>
      </c>
    </row>
    <row r="6" spans="7:14">
      <c r="G6" s="16" t="s">
        <v>21</v>
      </c>
      <c r="H6" s="16">
        <v>5</v>
      </c>
      <c r="M6" s="16" t="s">
        <v>21</v>
      </c>
      <c r="N6" s="16">
        <v>5</v>
      </c>
    </row>
    <row r="7" spans="7:14">
      <c r="G7" s="16" t="s">
        <v>22</v>
      </c>
      <c r="H7" s="16">
        <v>10</v>
      </c>
      <c r="M7" s="16" t="s">
        <v>22</v>
      </c>
      <c r="N7" s="16">
        <v>10</v>
      </c>
    </row>
    <row r="8" spans="7:14">
      <c r="G8" s="16" t="s">
        <v>23</v>
      </c>
      <c r="H8" s="16">
        <v>16</v>
      </c>
      <c r="M8" s="16" t="s">
        <v>23</v>
      </c>
      <c r="N8" s="16">
        <v>16</v>
      </c>
    </row>
    <row r="9" spans="7:14">
      <c r="G9" s="1" t="s">
        <v>24</v>
      </c>
      <c r="H9" s="16">
        <f>AVERAGE(H4:H8)</f>
        <v>21.2</v>
      </c>
      <c r="M9" s="1" t="s">
        <v>24</v>
      </c>
      <c r="N9" s="16">
        <f>AVERAGE(N4:N8)</f>
        <v>21.2</v>
      </c>
    </row>
    <row r="12" spans="7:14">
      <c r="G12" s="21" t="s">
        <v>18</v>
      </c>
      <c r="H12" s="15" t="s">
        <v>12</v>
      </c>
      <c r="M12" s="21" t="s">
        <v>18</v>
      </c>
      <c r="N12" s="15" t="s">
        <v>12</v>
      </c>
    </row>
    <row r="13" spans="7:14">
      <c r="G13" s="16" t="s">
        <v>19</v>
      </c>
      <c r="H13" s="16">
        <v>50</v>
      </c>
      <c r="M13" s="16" t="s">
        <v>19</v>
      </c>
      <c r="N13" s="16">
        <v>50</v>
      </c>
    </row>
    <row r="14" spans="7:14">
      <c r="G14" s="16" t="s">
        <v>20</v>
      </c>
      <c r="H14" s="16">
        <v>25</v>
      </c>
      <c r="M14" s="16" t="s">
        <v>20</v>
      </c>
      <c r="N14" s="16">
        <v>25</v>
      </c>
    </row>
    <row r="15" spans="7:14">
      <c r="G15" s="16" t="s">
        <v>21</v>
      </c>
      <c r="H15" s="16">
        <v>5</v>
      </c>
      <c r="M15" s="16" t="s">
        <v>21</v>
      </c>
      <c r="N15" s="16">
        <v>50</v>
      </c>
    </row>
    <row r="16" spans="7:14">
      <c r="G16" s="16" t="s">
        <v>22</v>
      </c>
      <c r="H16" s="16">
        <v>10</v>
      </c>
      <c r="M16" s="16" t="s">
        <v>22</v>
      </c>
      <c r="N16" s="16">
        <v>10</v>
      </c>
    </row>
    <row r="17" spans="7:14">
      <c r="G17" s="16" t="s">
        <v>23</v>
      </c>
      <c r="H17" s="16">
        <v>16</v>
      </c>
      <c r="M17" s="16" t="s">
        <v>23</v>
      </c>
      <c r="N17" s="16">
        <v>16</v>
      </c>
    </row>
    <row r="18" spans="7:14">
      <c r="G18" s="1" t="s">
        <v>25</v>
      </c>
      <c r="H18" s="16">
        <f>MEDIAN(H13:H17)</f>
        <v>16</v>
      </c>
      <c r="M18" s="1" t="s">
        <v>26</v>
      </c>
      <c r="N18" s="16">
        <f ca="1">MODE(N13:N18)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3:N9"/>
  <sheetViews>
    <sheetView tabSelected="1" workbookViewId="0">
      <selection activeCell="I9" sqref="I9"/>
    </sheetView>
  </sheetViews>
  <sheetFormatPr defaultRowHeight="15"/>
  <cols>
    <col min="8" max="8" width="17.28515625" bestFit="1" customWidth="1"/>
    <col min="9" max="9" width="17.85546875" customWidth="1"/>
    <col min="13" max="13" width="16.5703125" customWidth="1"/>
    <col min="14" max="14" width="15.85546875" customWidth="1"/>
  </cols>
  <sheetData>
    <row r="3" spans="8:14">
      <c r="H3" s="21" t="s">
        <v>18</v>
      </c>
      <c r="I3" s="15" t="s">
        <v>12</v>
      </c>
      <c r="M3" s="14" t="s">
        <v>11</v>
      </c>
      <c r="N3" s="15" t="s">
        <v>12</v>
      </c>
    </row>
    <row r="4" spans="8:14">
      <c r="H4" s="16" t="s">
        <v>19</v>
      </c>
      <c r="I4" s="16">
        <v>50</v>
      </c>
      <c r="M4" s="16" t="s">
        <v>13</v>
      </c>
      <c r="N4" s="16">
        <v>50</v>
      </c>
    </row>
    <row r="5" spans="8:14">
      <c r="H5" s="16" t="s">
        <v>20</v>
      </c>
      <c r="I5" s="16">
        <v>25</v>
      </c>
      <c r="M5" s="16" t="s">
        <v>14</v>
      </c>
      <c r="N5" s="16">
        <v>120</v>
      </c>
    </row>
    <row r="6" spans="8:14">
      <c r="H6" s="16" t="s">
        <v>21</v>
      </c>
      <c r="I6" s="16">
        <v>5</v>
      </c>
      <c r="M6" s="16" t="s">
        <v>15</v>
      </c>
      <c r="N6" s="16">
        <v>40</v>
      </c>
    </row>
    <row r="7" spans="8:14">
      <c r="H7" s="16" t="s">
        <v>22</v>
      </c>
      <c r="I7" s="16">
        <v>10</v>
      </c>
      <c r="M7" s="16" t="s">
        <v>16</v>
      </c>
      <c r="N7" s="16">
        <v>70</v>
      </c>
    </row>
    <row r="8" spans="8:14">
      <c r="H8" s="16" t="s">
        <v>23</v>
      </c>
      <c r="I8" s="16">
        <v>16</v>
      </c>
      <c r="M8" s="16" t="s">
        <v>27</v>
      </c>
      <c r="N8" s="22">
        <v>100</v>
      </c>
    </row>
    <row r="9" spans="8:14">
      <c r="H9" s="1" t="s">
        <v>28</v>
      </c>
      <c r="I9" s="16">
        <f>MIN(I4:I8)</f>
        <v>5</v>
      </c>
      <c r="M9" s="1" t="s">
        <v>29</v>
      </c>
      <c r="N9" s="16">
        <f>MAX(N4:N8)</f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4:O19"/>
  <sheetViews>
    <sheetView topLeftCell="D1" workbookViewId="0">
      <selection activeCell="J17" sqref="J17"/>
    </sheetView>
  </sheetViews>
  <sheetFormatPr defaultRowHeight="15"/>
  <cols>
    <col min="9" max="9" width="17.28515625" bestFit="1" customWidth="1"/>
    <col min="10" max="12" width="17.7109375" customWidth="1"/>
    <col min="14" max="15" width="17.7109375" customWidth="1"/>
  </cols>
  <sheetData>
    <row r="4" spans="9:15">
      <c r="I4" s="21" t="s">
        <v>18</v>
      </c>
      <c r="J4" s="15" t="s">
        <v>12</v>
      </c>
      <c r="N4" s="14" t="s">
        <v>11</v>
      </c>
      <c r="O4" s="15" t="s">
        <v>12</v>
      </c>
    </row>
    <row r="5" spans="9:15">
      <c r="I5" s="16" t="s">
        <v>19</v>
      </c>
      <c r="J5" s="16">
        <v>50</v>
      </c>
      <c r="N5" s="16" t="s">
        <v>13</v>
      </c>
      <c r="O5" s="16">
        <v>50</v>
      </c>
    </row>
    <row r="6" spans="9:15">
      <c r="I6" s="16" t="s">
        <v>20</v>
      </c>
      <c r="J6" s="16">
        <v>25</v>
      </c>
      <c r="N6" s="16" t="s">
        <v>14</v>
      </c>
      <c r="O6" s="16">
        <v>120</v>
      </c>
    </row>
    <row r="7" spans="9:15">
      <c r="I7" s="16" t="s">
        <v>21</v>
      </c>
      <c r="J7" s="16">
        <v>5</v>
      </c>
      <c r="N7" s="16" t="s">
        <v>15</v>
      </c>
      <c r="O7" s="16">
        <v>40</v>
      </c>
    </row>
    <row r="8" spans="9:15">
      <c r="I8" s="16" t="s">
        <v>22</v>
      </c>
      <c r="J8" s="16">
        <v>10</v>
      </c>
      <c r="N8" s="16" t="s">
        <v>16</v>
      </c>
      <c r="O8" s="16"/>
    </row>
    <row r="9" spans="9:15">
      <c r="I9" s="16" t="s">
        <v>23</v>
      </c>
      <c r="J9" s="16">
        <v>16</v>
      </c>
      <c r="N9" s="16" t="s">
        <v>27</v>
      </c>
      <c r="O9" s="22">
        <v>100</v>
      </c>
    </row>
    <row r="10" spans="9:15">
      <c r="I10" s="1" t="s">
        <v>30</v>
      </c>
      <c r="J10" s="16">
        <f>COUNT(J5:J9)</f>
        <v>5</v>
      </c>
      <c r="N10" s="1" t="s">
        <v>31</v>
      </c>
      <c r="O10" s="16">
        <f>COUNTA(O5:O9)</f>
        <v>4</v>
      </c>
    </row>
    <row r="13" spans="9:15">
      <c r="K13" s="14" t="s">
        <v>11</v>
      </c>
      <c r="L13" s="15" t="s">
        <v>12</v>
      </c>
    </row>
    <row r="14" spans="9:15">
      <c r="K14" s="16" t="s">
        <v>13</v>
      </c>
      <c r="L14" s="16"/>
    </row>
    <row r="15" spans="9:15">
      <c r="K15" s="16" t="s">
        <v>14</v>
      </c>
      <c r="L15" s="16">
        <v>120</v>
      </c>
    </row>
    <row r="16" spans="9:15">
      <c r="K16" s="16" t="s">
        <v>15</v>
      </c>
      <c r="L16" s="16"/>
    </row>
    <row r="17" spans="11:12">
      <c r="K17" s="16" t="s">
        <v>16</v>
      </c>
      <c r="L17" s="16">
        <v>70</v>
      </c>
    </row>
    <row r="18" spans="11:12">
      <c r="K18" s="16" t="s">
        <v>27</v>
      </c>
      <c r="L18" s="22">
        <v>100</v>
      </c>
    </row>
    <row r="19" spans="11:12">
      <c r="K19" s="1" t="s">
        <v>32</v>
      </c>
      <c r="L19" s="16">
        <f>COUNTBLANK(L14:L18)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2:O16"/>
  <sheetViews>
    <sheetView workbookViewId="0">
      <selection activeCell="E12" sqref="E12"/>
    </sheetView>
  </sheetViews>
  <sheetFormatPr defaultRowHeight="15"/>
  <cols>
    <col min="6" max="6" width="12.7109375" customWidth="1"/>
    <col min="7" max="7" width="13.28515625" customWidth="1"/>
    <col min="8" max="8" width="13.42578125" customWidth="1"/>
    <col min="12" max="12" width="14.140625" customWidth="1"/>
    <col min="13" max="13" width="14.42578125" customWidth="1"/>
    <col min="14" max="14" width="12.85546875" customWidth="1"/>
    <col min="15" max="15" width="11.85546875" customWidth="1"/>
  </cols>
  <sheetData>
    <row r="2" spans="6:15">
      <c r="F2" s="21" t="s">
        <v>33</v>
      </c>
      <c r="G2" s="21" t="s">
        <v>34</v>
      </c>
      <c r="H2" s="21" t="s">
        <v>35</v>
      </c>
      <c r="L2" s="21" t="s">
        <v>36</v>
      </c>
      <c r="M2" s="21" t="s">
        <v>37</v>
      </c>
      <c r="N2" s="21" t="s">
        <v>38</v>
      </c>
      <c r="O2" s="21" t="s">
        <v>39</v>
      </c>
    </row>
    <row r="3" spans="6:15">
      <c r="F3" s="16">
        <v>10</v>
      </c>
      <c r="G3" s="16">
        <v>60</v>
      </c>
      <c r="H3" s="16">
        <f>SUM(F3:G3)</f>
        <v>70</v>
      </c>
      <c r="L3" s="16" t="s">
        <v>40</v>
      </c>
      <c r="M3" s="16" t="s">
        <v>41</v>
      </c>
      <c r="N3" s="16" t="s">
        <v>42</v>
      </c>
      <c r="O3" s="16"/>
    </row>
    <row r="4" spans="6:15">
      <c r="F4" s="16">
        <v>20</v>
      </c>
      <c r="G4" s="16">
        <v>70</v>
      </c>
      <c r="H4" s="16">
        <f t="shared" ref="H4:H8" si="0">SUM(F4:G4)</f>
        <v>90</v>
      </c>
      <c r="L4" s="16" t="s">
        <v>40</v>
      </c>
      <c r="M4" s="16" t="s">
        <v>41</v>
      </c>
      <c r="N4" s="16" t="s">
        <v>43</v>
      </c>
      <c r="O4" s="16"/>
    </row>
    <row r="5" spans="6:15">
      <c r="F5" s="16">
        <v>30</v>
      </c>
      <c r="G5" s="16">
        <v>80</v>
      </c>
      <c r="H5" s="16">
        <f t="shared" si="0"/>
        <v>110</v>
      </c>
      <c r="L5" s="16" t="s">
        <v>40</v>
      </c>
      <c r="M5" s="16" t="s">
        <v>41</v>
      </c>
      <c r="N5" s="16" t="s">
        <v>44</v>
      </c>
      <c r="O5" s="16"/>
    </row>
    <row r="6" spans="6:15">
      <c r="F6" s="16">
        <v>40</v>
      </c>
      <c r="G6" s="16">
        <v>90</v>
      </c>
      <c r="H6" s="16">
        <f t="shared" si="0"/>
        <v>130</v>
      </c>
      <c r="L6" s="16" t="s">
        <v>40</v>
      </c>
      <c r="M6" s="16" t="s">
        <v>41</v>
      </c>
      <c r="N6" s="16" t="s">
        <v>16</v>
      </c>
      <c r="O6" s="16"/>
    </row>
    <row r="7" spans="6:15">
      <c r="F7" s="16">
        <v>50</v>
      </c>
      <c r="G7" s="16">
        <v>100</v>
      </c>
      <c r="H7" s="16">
        <f t="shared" si="0"/>
        <v>150</v>
      </c>
      <c r="L7" s="16" t="s">
        <v>40</v>
      </c>
      <c r="M7" s="16" t="s">
        <v>41</v>
      </c>
      <c r="N7" s="16" t="s">
        <v>45</v>
      </c>
      <c r="O7" s="16"/>
    </row>
    <row r="8" spans="6:15">
      <c r="F8" s="16">
        <f>SUM(F3:F7)</f>
        <v>150</v>
      </c>
      <c r="G8" s="16">
        <f t="shared" ref="G8:H8" si="1">SUM(G3:G7)</f>
        <v>400</v>
      </c>
      <c r="H8" s="16">
        <f t="shared" si="0"/>
        <v>550</v>
      </c>
      <c r="L8" s="16" t="s">
        <v>40</v>
      </c>
      <c r="M8" s="16" t="s">
        <v>41</v>
      </c>
      <c r="N8" s="16" t="s">
        <v>46</v>
      </c>
      <c r="O8" s="16"/>
    </row>
    <row r="12" spans="6:15">
      <c r="F12" s="16"/>
      <c r="G12" s="16" t="s">
        <v>47</v>
      </c>
      <c r="H12" s="16" t="s">
        <v>48</v>
      </c>
      <c r="I12" s="16" t="s">
        <v>49</v>
      </c>
      <c r="J12" s="16" t="s">
        <v>50</v>
      </c>
      <c r="K12" s="16" t="s">
        <v>51</v>
      </c>
    </row>
    <row r="13" spans="6:15">
      <c r="F13" s="23" t="s">
        <v>52</v>
      </c>
      <c r="G13" s="16">
        <v>10</v>
      </c>
      <c r="H13" s="16">
        <v>54</v>
      </c>
      <c r="I13" s="16">
        <v>78</v>
      </c>
      <c r="J13" s="16">
        <v>87</v>
      </c>
      <c r="K13" s="16">
        <v>50</v>
      </c>
    </row>
    <row r="14" spans="6:15">
      <c r="F14" s="23" t="s">
        <v>53</v>
      </c>
      <c r="G14" s="16">
        <v>20</v>
      </c>
      <c r="H14" s="16">
        <v>90</v>
      </c>
      <c r="I14" s="16"/>
      <c r="J14" s="16">
        <v>70</v>
      </c>
      <c r="K14" s="16"/>
    </row>
    <row r="15" spans="6:15">
      <c r="F15" s="23" t="s">
        <v>54</v>
      </c>
      <c r="G15" s="16">
        <v>60</v>
      </c>
      <c r="H15" s="16">
        <v>80</v>
      </c>
      <c r="I15" s="16">
        <v>87</v>
      </c>
      <c r="J15" s="16">
        <v>65</v>
      </c>
      <c r="K15" s="16"/>
    </row>
    <row r="16" spans="6:15">
      <c r="F16" s="23" t="s">
        <v>55</v>
      </c>
      <c r="G16" s="16">
        <v>50</v>
      </c>
      <c r="H16" s="16">
        <v>70</v>
      </c>
      <c r="I16" s="16">
        <v>67</v>
      </c>
      <c r="J16" s="16"/>
      <c r="K16" s="16">
        <v>43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3:J17"/>
  <sheetViews>
    <sheetView topLeftCell="C1" workbookViewId="0">
      <selection activeCell="F6" sqref="F6"/>
    </sheetView>
  </sheetViews>
  <sheetFormatPr defaultRowHeight="15"/>
  <cols>
    <col min="5" max="5" width="32.5703125" customWidth="1"/>
    <col min="6" max="6" width="16.5703125" customWidth="1"/>
    <col min="7" max="7" width="15.140625" customWidth="1"/>
    <col min="8" max="8" width="13.5703125" customWidth="1"/>
    <col min="9" max="9" width="13.7109375" customWidth="1"/>
    <col min="10" max="10" width="16.28515625" customWidth="1"/>
    <col min="11" max="14" width="8.85546875" customWidth="1"/>
  </cols>
  <sheetData>
    <row r="3" spans="5:8">
      <c r="E3" s="21" t="s">
        <v>56</v>
      </c>
      <c r="F3" s="21" t="s">
        <v>57</v>
      </c>
      <c r="G3" s="21" t="s">
        <v>58</v>
      </c>
      <c r="H3" s="21" t="s">
        <v>59</v>
      </c>
    </row>
    <row r="4" spans="5:8">
      <c r="E4" s="24"/>
      <c r="F4" s="55" t="s">
        <v>60</v>
      </c>
      <c r="G4" s="16" t="s">
        <v>61</v>
      </c>
      <c r="H4" s="16" t="s">
        <v>62</v>
      </c>
    </row>
    <row r="5" spans="5:8">
      <c r="E5" s="24"/>
      <c r="F5" s="55" t="s">
        <v>63</v>
      </c>
      <c r="G5" s="16" t="s">
        <v>64</v>
      </c>
      <c r="H5" s="16" t="s">
        <v>65</v>
      </c>
    </row>
    <row r="6" spans="5:8">
      <c r="E6" s="24"/>
      <c r="F6" s="55" t="s">
        <v>47</v>
      </c>
      <c r="G6" s="16" t="s">
        <v>66</v>
      </c>
      <c r="H6" s="16" t="s">
        <v>67</v>
      </c>
    </row>
    <row r="7" spans="5:8">
      <c r="E7" s="24"/>
      <c r="F7" s="55" t="s">
        <v>68</v>
      </c>
      <c r="G7" s="16" t="s">
        <v>69</v>
      </c>
      <c r="H7" s="16" t="s">
        <v>62</v>
      </c>
    </row>
    <row r="8" spans="5:8">
      <c r="E8" s="24"/>
      <c r="F8" s="55" t="s">
        <v>70</v>
      </c>
      <c r="G8" s="16" t="s">
        <v>71</v>
      </c>
      <c r="H8" s="16" t="s">
        <v>67</v>
      </c>
    </row>
    <row r="9" spans="5:8">
      <c r="E9" s="24"/>
      <c r="F9" s="55" t="s">
        <v>72</v>
      </c>
      <c r="G9" s="16" t="s">
        <v>73</v>
      </c>
      <c r="H9" s="16" t="s">
        <v>65</v>
      </c>
    </row>
    <row r="10" spans="5:8">
      <c r="E10" s="24"/>
      <c r="F10" s="55" t="s">
        <v>74</v>
      </c>
      <c r="G10" s="16" t="s">
        <v>75</v>
      </c>
      <c r="H10" s="16" t="s">
        <v>67</v>
      </c>
    </row>
    <row r="11" spans="5:8">
      <c r="E11" s="25"/>
      <c r="F11" s="56" t="s">
        <v>76</v>
      </c>
      <c r="G11" s="16" t="s">
        <v>77</v>
      </c>
      <c r="H11" s="16" t="s">
        <v>62</v>
      </c>
    </row>
    <row r="17" spans="5:10">
      <c r="E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6"/>
  <sheetViews>
    <sheetView topLeftCell="D4" workbookViewId="0">
      <selection activeCell="R19" sqref="R19"/>
    </sheetView>
  </sheetViews>
  <sheetFormatPr defaultRowHeight="15"/>
  <cols>
    <col min="9" max="9" width="12.28515625" customWidth="1"/>
    <col min="10" max="10" width="12.85546875" customWidth="1"/>
    <col min="16" max="16" width="13.7109375" customWidth="1"/>
    <col min="18" max="19" width="11" customWidth="1"/>
  </cols>
  <sheetData>
    <row r="1" spans="1:21">
      <c r="A1" t="s">
        <v>78</v>
      </c>
      <c r="J1" t="s">
        <v>79</v>
      </c>
    </row>
    <row r="2" spans="1:21">
      <c r="I2" s="62" t="s">
        <v>80</v>
      </c>
      <c r="J2" s="63"/>
    </row>
    <row r="4" spans="1:21">
      <c r="I4" s="21" t="s">
        <v>18</v>
      </c>
      <c r="J4" s="21" t="s">
        <v>81</v>
      </c>
    </row>
    <row r="5" spans="1:21">
      <c r="I5" s="16" t="s">
        <v>82</v>
      </c>
      <c r="J5" s="16">
        <v>100</v>
      </c>
    </row>
    <row r="6" spans="1:21">
      <c r="I6" s="16" t="s">
        <v>83</v>
      </c>
      <c r="J6" s="16">
        <v>20</v>
      </c>
    </row>
    <row r="7" spans="1:21">
      <c r="I7" s="16" t="s">
        <v>84</v>
      </c>
      <c r="J7" s="16">
        <v>30</v>
      </c>
    </row>
    <row r="8" spans="1:21">
      <c r="I8" s="16" t="s">
        <v>85</v>
      </c>
      <c r="J8" s="16">
        <v>15</v>
      </c>
      <c r="N8" s="47" t="str" cm="1">
        <f t="array" ref="N8:U9">TRANSPOSE(I4:J11)</f>
        <v>ITEM</v>
      </c>
      <c r="O8" t="str">
        <v>Beverages</v>
      </c>
      <c r="P8" t="str">
        <v>Salt</v>
      </c>
      <c r="Q8" t="str">
        <v>Seasoning</v>
      </c>
      <c r="R8" t="str">
        <v>Spices</v>
      </c>
      <c r="S8" t="str">
        <v>Carrot</v>
      </c>
      <c r="T8" t="str">
        <v>Cabbage</v>
      </c>
      <c r="U8" t="str">
        <v>Spring Onions</v>
      </c>
    </row>
    <row r="9" spans="1:21">
      <c r="I9" s="16" t="s">
        <v>86</v>
      </c>
      <c r="J9" s="16">
        <v>12</v>
      </c>
      <c r="N9" t="str">
        <v>AMOUNT ($)</v>
      </c>
      <c r="O9">
        <v>100</v>
      </c>
      <c r="P9">
        <v>20</v>
      </c>
      <c r="Q9">
        <v>30</v>
      </c>
      <c r="R9">
        <v>15</v>
      </c>
      <c r="S9">
        <v>12</v>
      </c>
      <c r="T9">
        <v>25</v>
      </c>
      <c r="U9">
        <v>40</v>
      </c>
    </row>
    <row r="10" spans="1:21">
      <c r="I10" s="16" t="s">
        <v>87</v>
      </c>
      <c r="J10" s="16">
        <v>25</v>
      </c>
    </row>
    <row r="11" spans="1:21">
      <c r="I11" s="16" t="s">
        <v>88</v>
      </c>
      <c r="J11" s="16">
        <v>40</v>
      </c>
    </row>
    <row r="18" spans="9:19">
      <c r="L18" s="62" t="s">
        <v>80</v>
      </c>
      <c r="M18" s="63"/>
    </row>
    <row r="19" spans="9:19">
      <c r="R19" s="48"/>
      <c r="S19" s="48"/>
    </row>
    <row r="20" spans="9:19">
      <c r="I20" s="21" t="s">
        <v>18</v>
      </c>
      <c r="J20" s="16" t="s">
        <v>82</v>
      </c>
      <c r="K20" s="16" t="s">
        <v>83</v>
      </c>
      <c r="L20" s="16" t="s">
        <v>84</v>
      </c>
      <c r="M20" s="16" t="s">
        <v>85</v>
      </c>
      <c r="N20" s="16" t="s">
        <v>86</v>
      </c>
      <c r="O20" s="16" t="s">
        <v>87</v>
      </c>
      <c r="P20" s="16" t="s">
        <v>88</v>
      </c>
      <c r="R20" s="48"/>
      <c r="S20" s="48"/>
    </row>
    <row r="21" spans="9:19">
      <c r="I21" s="21" t="s">
        <v>81</v>
      </c>
      <c r="J21" s="16">
        <v>100</v>
      </c>
      <c r="K21" s="16">
        <v>20</v>
      </c>
      <c r="L21" s="16">
        <v>30</v>
      </c>
      <c r="M21" s="16">
        <v>15</v>
      </c>
      <c r="N21" s="16">
        <v>12</v>
      </c>
      <c r="O21" s="16">
        <v>25</v>
      </c>
      <c r="P21" s="16">
        <v>40</v>
      </c>
      <c r="R21" s="48"/>
      <c r="S21" s="48"/>
    </row>
    <row r="22" spans="9:19">
      <c r="R22" s="48"/>
      <c r="S22" s="48"/>
    </row>
    <row r="23" spans="9:19">
      <c r="R23" s="48"/>
      <c r="S23" s="48"/>
    </row>
    <row r="24" spans="9:19">
      <c r="R24" s="48"/>
      <c r="S24" s="48"/>
    </row>
    <row r="25" spans="9:19">
      <c r="R25" s="48"/>
      <c r="S25" s="48"/>
    </row>
    <row r="26" spans="9:19">
      <c r="R26" s="48"/>
      <c r="S26" s="48"/>
    </row>
  </sheetData>
  <mergeCells count="2">
    <mergeCell ref="I2:J2"/>
    <mergeCell ref="L18:M1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6:Q35"/>
  <sheetViews>
    <sheetView topLeftCell="F44" workbookViewId="0">
      <selection activeCell="L32" sqref="L32"/>
    </sheetView>
  </sheetViews>
  <sheetFormatPr defaultRowHeight="15"/>
  <cols>
    <col min="10" max="10" width="13.5703125" customWidth="1"/>
    <col min="11" max="11" width="17.7109375" bestFit="1" customWidth="1"/>
    <col min="12" max="12" width="11.5703125" bestFit="1" customWidth="1"/>
    <col min="13" max="13" width="12.5703125" bestFit="1" customWidth="1"/>
    <col min="14" max="14" width="14.28515625" bestFit="1" customWidth="1"/>
    <col min="18" max="18" width="8.85546875" customWidth="1"/>
  </cols>
  <sheetData>
    <row r="6" spans="10:17" ht="15.75" thickBot="1">
      <c r="J6" s="33" t="s">
        <v>37</v>
      </c>
      <c r="K6" s="33" t="s">
        <v>38</v>
      </c>
      <c r="L6" s="33" t="s">
        <v>89</v>
      </c>
      <c r="M6" s="33" t="s">
        <v>90</v>
      </c>
      <c r="N6" s="33" t="s">
        <v>91</v>
      </c>
      <c r="O6" s="44"/>
      <c r="P6" s="44"/>
      <c r="Q6" s="44"/>
    </row>
    <row r="7" spans="10:17">
      <c r="J7" s="29" t="s">
        <v>92</v>
      </c>
      <c r="K7" s="29" t="s">
        <v>93</v>
      </c>
      <c r="L7" s="30">
        <v>10000</v>
      </c>
      <c r="M7" s="30">
        <v>30000</v>
      </c>
      <c r="N7" s="30">
        <v>40000</v>
      </c>
      <c r="O7" s="28"/>
      <c r="P7" s="28"/>
      <c r="Q7" s="28"/>
    </row>
    <row r="8" spans="10:17">
      <c r="J8" t="s">
        <v>94</v>
      </c>
      <c r="K8" t="s">
        <v>95</v>
      </c>
      <c r="L8" s="28">
        <v>25000</v>
      </c>
      <c r="M8" s="28">
        <v>80000</v>
      </c>
      <c r="N8" s="28">
        <v>120000</v>
      </c>
      <c r="O8" s="28"/>
      <c r="P8" s="28"/>
      <c r="Q8" s="28"/>
    </row>
    <row r="9" spans="10:17">
      <c r="J9" t="s">
        <v>96</v>
      </c>
      <c r="K9" t="s">
        <v>97</v>
      </c>
      <c r="L9" s="28">
        <v>30000</v>
      </c>
      <c r="M9" s="28">
        <v>80000</v>
      </c>
      <c r="N9" s="28">
        <v>30000</v>
      </c>
      <c r="O9" s="28"/>
      <c r="P9" s="28"/>
      <c r="Q9" s="28"/>
    </row>
    <row r="10" spans="10:17">
      <c r="J10" s="26" t="s">
        <v>98</v>
      </c>
      <c r="K10" s="26" t="s">
        <v>42</v>
      </c>
      <c r="L10" s="27">
        <v>30000</v>
      </c>
      <c r="M10" s="27">
        <v>15000</v>
      </c>
      <c r="N10" s="27">
        <v>20000</v>
      </c>
      <c r="O10" s="28"/>
      <c r="P10" s="28"/>
      <c r="Q10" s="28"/>
    </row>
    <row r="11" spans="10:17">
      <c r="J11" t="s">
        <v>94</v>
      </c>
      <c r="K11" t="s">
        <v>99</v>
      </c>
      <c r="L11" s="28">
        <v>75000</v>
      </c>
      <c r="M11" s="28">
        <v>82000</v>
      </c>
      <c r="N11" s="28">
        <v>2000000</v>
      </c>
      <c r="O11" s="28"/>
      <c r="P11" s="28"/>
      <c r="Q11" s="28"/>
    </row>
    <row r="12" spans="10:17">
      <c r="J12" t="s">
        <v>96</v>
      </c>
      <c r="K12" t="s">
        <v>100</v>
      </c>
      <c r="L12" s="28">
        <v>80000</v>
      </c>
      <c r="M12" s="28">
        <v>40000</v>
      </c>
      <c r="N12" s="28">
        <v>20000</v>
      </c>
      <c r="O12" s="28"/>
      <c r="P12" s="28"/>
      <c r="Q12" s="28"/>
    </row>
    <row r="13" spans="10:17">
      <c r="J13" s="29" t="s">
        <v>98</v>
      </c>
      <c r="K13" s="29" t="s">
        <v>44</v>
      </c>
      <c r="L13" s="30">
        <v>90000</v>
      </c>
      <c r="M13" s="30">
        <v>110000</v>
      </c>
      <c r="N13" s="30">
        <v>120000</v>
      </c>
      <c r="O13" s="28"/>
      <c r="P13" s="28"/>
      <c r="Q13" s="28"/>
    </row>
    <row r="14" spans="10:17">
      <c r="J14" s="29" t="s">
        <v>92</v>
      </c>
      <c r="K14" s="29" t="s">
        <v>87</v>
      </c>
      <c r="L14" s="30">
        <v>90000</v>
      </c>
      <c r="M14" s="30">
        <v>35000</v>
      </c>
      <c r="N14" s="30">
        <v>25000</v>
      </c>
      <c r="O14" s="28"/>
      <c r="P14" s="28"/>
      <c r="Q14" s="28"/>
    </row>
    <row r="15" spans="10:17">
      <c r="J15" t="s">
        <v>96</v>
      </c>
      <c r="K15" t="s">
        <v>101</v>
      </c>
      <c r="L15" s="28"/>
      <c r="M15" s="28"/>
      <c r="N15" s="28"/>
      <c r="O15" s="28"/>
      <c r="P15" s="28"/>
      <c r="Q15" s="28"/>
    </row>
    <row r="21" spans="10:14">
      <c r="J21" s="1" t="s">
        <v>102</v>
      </c>
      <c r="K21" s="1" t="s">
        <v>103</v>
      </c>
      <c r="L21" s="1" t="s">
        <v>104</v>
      </c>
      <c r="M21" s="1" t="s">
        <v>105</v>
      </c>
      <c r="N21" s="1" t="s">
        <v>106</v>
      </c>
    </row>
    <row r="22" spans="10:14">
      <c r="J22" s="31">
        <v>44659</v>
      </c>
      <c r="K22" t="s">
        <v>107</v>
      </c>
      <c r="L22">
        <v>30</v>
      </c>
      <c r="M22">
        <v>14</v>
      </c>
      <c r="N22" s="1">
        <f>SUM(L22:M22)</f>
        <v>44</v>
      </c>
    </row>
    <row r="23" spans="10:14">
      <c r="J23" s="31">
        <v>44658</v>
      </c>
      <c r="K23" t="s">
        <v>108</v>
      </c>
      <c r="L23">
        <v>40</v>
      </c>
      <c r="M23">
        <v>10</v>
      </c>
      <c r="N23" s="1">
        <f>SUM(L23:M23)</f>
        <v>50</v>
      </c>
    </row>
    <row r="24" spans="10:14">
      <c r="J24" s="31">
        <v>44655</v>
      </c>
      <c r="K24" t="s">
        <v>109</v>
      </c>
      <c r="L24">
        <v>50</v>
      </c>
      <c r="M24">
        <v>12</v>
      </c>
      <c r="N24" s="32">
        <f>SUM(L24:M24)</f>
        <v>62</v>
      </c>
    </row>
    <row r="25" spans="10:14">
      <c r="J25" s="31">
        <v>44657</v>
      </c>
      <c r="K25" t="s">
        <v>110</v>
      </c>
      <c r="L25">
        <v>60</v>
      </c>
      <c r="M25">
        <v>9</v>
      </c>
      <c r="N25" s="32">
        <f>SUM(L25:M25)</f>
        <v>69</v>
      </c>
    </row>
    <row r="26" spans="10:14">
      <c r="J26" s="31">
        <v>44656</v>
      </c>
      <c r="K26" t="s">
        <v>111</v>
      </c>
      <c r="L26">
        <v>100</v>
      </c>
      <c r="M26">
        <v>15</v>
      </c>
      <c r="N26" s="32">
        <f>SUM(L26:M26)</f>
        <v>115</v>
      </c>
    </row>
    <row r="30" spans="10:14">
      <c r="J30" s="1" t="s">
        <v>102</v>
      </c>
      <c r="K30" s="1" t="s">
        <v>103</v>
      </c>
      <c r="L30" s="1" t="s">
        <v>104</v>
      </c>
      <c r="M30" s="1" t="s">
        <v>105</v>
      </c>
      <c r="N30" s="1" t="s">
        <v>106</v>
      </c>
    </row>
    <row r="31" spans="10:14">
      <c r="J31" s="31">
        <v>44656</v>
      </c>
      <c r="K31" t="s">
        <v>111</v>
      </c>
      <c r="L31">
        <v>100</v>
      </c>
      <c r="M31">
        <v>15</v>
      </c>
      <c r="N31" s="1">
        <f>SUM(L31:M31)</f>
        <v>115</v>
      </c>
    </row>
    <row r="32" spans="10:14">
      <c r="J32" s="31">
        <v>44657</v>
      </c>
      <c r="K32" t="s">
        <v>110</v>
      </c>
      <c r="L32">
        <v>60</v>
      </c>
      <c r="M32">
        <v>9</v>
      </c>
      <c r="N32" s="1">
        <f>SUM(L32:M32)</f>
        <v>69</v>
      </c>
    </row>
    <row r="33" spans="10:14">
      <c r="J33" s="31">
        <v>44655</v>
      </c>
      <c r="K33" t="s">
        <v>109</v>
      </c>
      <c r="L33">
        <v>50</v>
      </c>
      <c r="M33">
        <v>12</v>
      </c>
      <c r="N33" s="1">
        <f>SUM(L33:M33)</f>
        <v>62</v>
      </c>
    </row>
    <row r="34" spans="10:14">
      <c r="J34" s="31">
        <v>44658</v>
      </c>
      <c r="K34" t="s">
        <v>108</v>
      </c>
      <c r="L34">
        <v>40</v>
      </c>
      <c r="M34">
        <v>10</v>
      </c>
      <c r="N34" s="1">
        <f>SUM(L34:M34)</f>
        <v>50</v>
      </c>
    </row>
    <row r="35" spans="10:14">
      <c r="J35" s="31">
        <v>44659</v>
      </c>
      <c r="K35" t="s">
        <v>107</v>
      </c>
      <c r="L35">
        <v>30</v>
      </c>
      <c r="M35">
        <v>14</v>
      </c>
      <c r="N35" s="1">
        <f>SUM(L35:M35)</f>
        <v>44</v>
      </c>
    </row>
  </sheetData>
  <phoneticPr fontId="6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I4:N29"/>
  <sheetViews>
    <sheetView topLeftCell="C16" workbookViewId="0">
      <selection activeCell="J23" sqref="J23"/>
    </sheetView>
  </sheetViews>
  <sheetFormatPr defaultRowHeight="15"/>
  <cols>
    <col min="9" max="9" width="15" customWidth="1"/>
    <col min="10" max="10" width="24.85546875" bestFit="1" customWidth="1"/>
    <col min="11" max="11" width="13" customWidth="1"/>
    <col min="13" max="13" width="17.7109375" customWidth="1"/>
    <col min="14" max="14" width="15.5703125" customWidth="1"/>
    <col min="15" max="15" width="19.42578125" customWidth="1"/>
    <col min="16" max="16" width="18.28515625" customWidth="1"/>
  </cols>
  <sheetData>
    <row r="4" spans="9:11">
      <c r="I4" s="39" t="s">
        <v>112</v>
      </c>
      <c r="J4" s="40" t="s">
        <v>113</v>
      </c>
      <c r="K4" s="41" t="s">
        <v>36</v>
      </c>
    </row>
    <row r="5" spans="9:11">
      <c r="I5" s="37" t="s">
        <v>110</v>
      </c>
      <c r="J5" s="16" t="s">
        <v>114</v>
      </c>
      <c r="K5" s="57" t="s">
        <v>115</v>
      </c>
    </row>
    <row r="6" spans="9:11">
      <c r="I6" s="37" t="s">
        <v>111</v>
      </c>
      <c r="J6" s="16" t="s">
        <v>116</v>
      </c>
      <c r="K6" s="38" t="s">
        <v>117</v>
      </c>
    </row>
    <row r="7" spans="9:11">
      <c r="I7" s="37" t="s">
        <v>109</v>
      </c>
      <c r="J7" s="16" t="s">
        <v>118</v>
      </c>
      <c r="K7" s="38" t="s">
        <v>119</v>
      </c>
    </row>
    <row r="8" spans="9:11">
      <c r="I8" s="37" t="s">
        <v>107</v>
      </c>
      <c r="J8" s="16" t="s">
        <v>120</v>
      </c>
      <c r="K8" s="38" t="s">
        <v>117</v>
      </c>
    </row>
    <row r="9" spans="9:11">
      <c r="I9" s="37" t="s">
        <v>108</v>
      </c>
      <c r="J9" s="16" t="s">
        <v>121</v>
      </c>
      <c r="K9" s="38" t="s">
        <v>115</v>
      </c>
    </row>
    <row r="10" spans="9:11">
      <c r="I10" s="37" t="s">
        <v>122</v>
      </c>
      <c r="J10" s="16" t="s">
        <v>123</v>
      </c>
      <c r="K10" s="38" t="s">
        <v>119</v>
      </c>
    </row>
    <row r="11" spans="9:11">
      <c r="I11" s="37" t="s">
        <v>124</v>
      </c>
      <c r="J11" s="16" t="s">
        <v>125</v>
      </c>
      <c r="K11" s="38" t="s">
        <v>117</v>
      </c>
    </row>
    <row r="12" spans="9:11">
      <c r="I12" s="37" t="s">
        <v>126</v>
      </c>
      <c r="J12" s="16" t="s">
        <v>127</v>
      </c>
      <c r="K12" s="38" t="s">
        <v>117</v>
      </c>
    </row>
    <row r="13" spans="9:11">
      <c r="I13" s="42" t="s">
        <v>128</v>
      </c>
      <c r="J13" s="36" t="s">
        <v>129</v>
      </c>
      <c r="K13" s="43" t="s">
        <v>115</v>
      </c>
    </row>
    <row r="14" spans="9:11">
      <c r="I14" s="34"/>
      <c r="J14" s="34"/>
    </row>
    <row r="19" spans="9:14">
      <c r="I19" s="21" t="s">
        <v>112</v>
      </c>
      <c r="J19" s="21" t="s">
        <v>113</v>
      </c>
      <c r="K19" s="21" t="s">
        <v>36</v>
      </c>
      <c r="N19" s="35" t="s">
        <v>36</v>
      </c>
    </row>
    <row r="20" spans="9:14">
      <c r="I20" s="16" t="s">
        <v>110</v>
      </c>
      <c r="J20" s="16" t="s">
        <v>114</v>
      </c>
      <c r="K20" s="16" t="s">
        <v>115</v>
      </c>
      <c r="N20" s="16" t="s">
        <v>130</v>
      </c>
    </row>
    <row r="21" spans="9:14">
      <c r="I21" s="16" t="s">
        <v>111</v>
      </c>
      <c r="J21" s="16" t="s">
        <v>116</v>
      </c>
      <c r="K21" s="16"/>
      <c r="N21" s="16" t="s">
        <v>131</v>
      </c>
    </row>
    <row r="22" spans="9:14">
      <c r="I22" s="16" t="s">
        <v>109</v>
      </c>
      <c r="J22" s="16" t="s">
        <v>118</v>
      </c>
      <c r="K22" s="16"/>
      <c r="N22" s="36" t="s">
        <v>132</v>
      </c>
    </row>
    <row r="23" spans="9:14">
      <c r="I23" s="16" t="s">
        <v>107</v>
      </c>
      <c r="J23" s="16" t="s">
        <v>120</v>
      </c>
      <c r="K23" s="16"/>
      <c r="N23" s="36"/>
    </row>
    <row r="24" spans="9:14">
      <c r="I24" s="16" t="s">
        <v>108</v>
      </c>
      <c r="J24" s="16" t="s">
        <v>121</v>
      </c>
      <c r="K24" s="16"/>
    </row>
    <row r="25" spans="9:14">
      <c r="I25" s="16" t="s">
        <v>122</v>
      </c>
      <c r="J25" s="16" t="s">
        <v>123</v>
      </c>
      <c r="K25" s="16"/>
    </row>
    <row r="26" spans="9:14">
      <c r="I26" s="16" t="s">
        <v>124</v>
      </c>
      <c r="J26" s="16" t="s">
        <v>125</v>
      </c>
      <c r="K26" s="16"/>
    </row>
    <row r="27" spans="9:14">
      <c r="I27" s="16" t="s">
        <v>126</v>
      </c>
      <c r="J27" s="16" t="s">
        <v>127</v>
      </c>
      <c r="K27" s="16"/>
    </row>
    <row r="28" spans="9:14">
      <c r="I28" s="16" t="s">
        <v>128</v>
      </c>
      <c r="J28" s="16" t="s">
        <v>129</v>
      </c>
      <c r="K28" s="16"/>
    </row>
    <row r="29" spans="9:14">
      <c r="I29" s="16" t="s">
        <v>133</v>
      </c>
      <c r="J29" s="16" t="s">
        <v>134</v>
      </c>
      <c r="K29" s="16"/>
    </row>
  </sheetData>
  <dataValidations count="2">
    <dataValidation type="list" allowBlank="1" showInputMessage="1" showErrorMessage="1" sqref="K5:K13" xr:uid="{960279E6-B227-4D3E-8ECC-42594977F89E}">
      <formula1>"science, art, commerial,"</formula1>
    </dataValidation>
    <dataValidation type="list" allowBlank="1" showInputMessage="1" showErrorMessage="1" sqref="K20:K29" xr:uid="{E7251274-2B1B-4C82-AF74-C45664F0DB6D}">
      <formula1>"science, commercial, art"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F5:O10"/>
  <sheetViews>
    <sheetView topLeftCell="E1" workbookViewId="0">
      <selection activeCell="R11" sqref="R11"/>
    </sheetView>
  </sheetViews>
  <sheetFormatPr defaultRowHeight="15"/>
  <cols>
    <col min="6" max="6" width="11.28515625" bestFit="1" customWidth="1"/>
    <col min="7" max="7" width="14.7109375" bestFit="1" customWidth="1"/>
    <col min="8" max="8" width="18.42578125" bestFit="1" customWidth="1"/>
    <col min="9" max="9" width="16.140625" customWidth="1"/>
    <col min="10" max="10" width="14.7109375" bestFit="1" customWidth="1"/>
  </cols>
  <sheetData>
    <row r="5" spans="6:15">
      <c r="F5" s="45" t="s">
        <v>135</v>
      </c>
      <c r="G5" s="45" t="s">
        <v>103</v>
      </c>
      <c r="H5" s="45" t="s">
        <v>136</v>
      </c>
      <c r="I5" s="46"/>
      <c r="J5" s="45" t="s">
        <v>135</v>
      </c>
      <c r="K5" s="16">
        <v>111</v>
      </c>
      <c r="L5" s="16">
        <v>112</v>
      </c>
      <c r="M5" s="16">
        <v>113</v>
      </c>
      <c r="N5" s="16">
        <v>114</v>
      </c>
      <c r="O5" s="16">
        <v>115</v>
      </c>
    </row>
    <row r="6" spans="6:15">
      <c r="F6" s="16">
        <v>111</v>
      </c>
      <c r="G6" s="16" t="s">
        <v>110</v>
      </c>
      <c r="H6" s="16" t="s">
        <v>137</v>
      </c>
      <c r="J6" s="45" t="s">
        <v>103</v>
      </c>
      <c r="K6" s="16" t="s">
        <v>110</v>
      </c>
      <c r="L6" s="16" t="s">
        <v>111</v>
      </c>
      <c r="M6" s="16" t="s">
        <v>109</v>
      </c>
      <c r="N6" s="16" t="s">
        <v>107</v>
      </c>
      <c r="O6" s="16" t="s">
        <v>108</v>
      </c>
    </row>
    <row r="7" spans="6:15">
      <c r="F7" s="16">
        <v>112</v>
      </c>
      <c r="G7" s="16" t="s">
        <v>111</v>
      </c>
      <c r="H7" s="16" t="s">
        <v>138</v>
      </c>
      <c r="J7" s="45" t="s">
        <v>136</v>
      </c>
      <c r="K7" s="16" t="s">
        <v>137</v>
      </c>
      <c r="L7" s="16" t="s">
        <v>138</v>
      </c>
      <c r="M7" s="16" t="s">
        <v>139</v>
      </c>
      <c r="N7" s="16" t="s">
        <v>140</v>
      </c>
      <c r="O7" s="16" t="s">
        <v>141</v>
      </c>
    </row>
    <row r="8" spans="6:15">
      <c r="F8" s="16">
        <v>113</v>
      </c>
      <c r="G8" s="16" t="s">
        <v>109</v>
      </c>
      <c r="H8" s="16" t="s">
        <v>139</v>
      </c>
    </row>
    <row r="9" spans="6:15">
      <c r="F9" s="16">
        <v>114</v>
      </c>
      <c r="G9" s="16" t="s">
        <v>107</v>
      </c>
      <c r="H9" s="16" t="s">
        <v>140</v>
      </c>
    </row>
    <row r="10" spans="6:15">
      <c r="F10" s="16">
        <v>115</v>
      </c>
      <c r="G10" s="16" t="s">
        <v>108</v>
      </c>
      <c r="H10" s="16" t="s">
        <v>141</v>
      </c>
    </row>
  </sheetData>
  <dataValidations count="1">
    <dataValidation type="list" allowBlank="1" showInputMessage="1" showErrorMessage="1" sqref="I6:I10" xr:uid="{00000000-0002-0000-0A00-000000000000}">
      <formula1>"Science, Commercial, Art"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3:L24"/>
  <sheetViews>
    <sheetView topLeftCell="A8" workbookViewId="0">
      <selection activeCell="D21" sqref="D21"/>
    </sheetView>
  </sheetViews>
  <sheetFormatPr defaultRowHeight="15"/>
  <cols>
    <col min="5" max="5" width="16" customWidth="1"/>
    <col min="6" max="6" width="24.85546875" bestFit="1" customWidth="1"/>
    <col min="7" max="7" width="14" customWidth="1"/>
  </cols>
  <sheetData>
    <row r="3" spans="5:12">
      <c r="E3" s="64" t="s">
        <v>112</v>
      </c>
      <c r="F3" s="64" t="s">
        <v>113</v>
      </c>
      <c r="G3" s="64" t="s">
        <v>36</v>
      </c>
    </row>
    <row r="4" spans="5:12">
      <c r="E4" s="51" t="s">
        <v>110</v>
      </c>
      <c r="F4" s="51" t="s">
        <v>114</v>
      </c>
      <c r="G4" s="51" t="s">
        <v>130</v>
      </c>
    </row>
    <row r="5" spans="5:12">
      <c r="E5" s="51" t="s">
        <v>111</v>
      </c>
      <c r="F5" s="51" t="s">
        <v>116</v>
      </c>
      <c r="G5" s="51" t="s">
        <v>131</v>
      </c>
    </row>
    <row r="6" spans="5:12">
      <c r="E6" s="51" t="s">
        <v>109</v>
      </c>
      <c r="F6" s="51" t="s">
        <v>118</v>
      </c>
      <c r="G6" s="51" t="s">
        <v>132</v>
      </c>
    </row>
    <row r="7" spans="5:12">
      <c r="E7" s="51" t="s">
        <v>107</v>
      </c>
      <c r="F7" s="51" t="s">
        <v>120</v>
      </c>
      <c r="G7" s="51" t="s">
        <v>130</v>
      </c>
    </row>
    <row r="8" spans="5:12">
      <c r="E8" s="51" t="s">
        <v>108</v>
      </c>
      <c r="F8" s="51" t="s">
        <v>121</v>
      </c>
      <c r="G8" s="51" t="s">
        <v>130</v>
      </c>
    </row>
    <row r="9" spans="5:12">
      <c r="E9" s="51" t="s">
        <v>122</v>
      </c>
      <c r="F9" s="51" t="s">
        <v>123</v>
      </c>
      <c r="G9" s="51" t="s">
        <v>132</v>
      </c>
    </row>
    <row r="10" spans="5:12">
      <c r="E10" s="51" t="s">
        <v>124</v>
      </c>
      <c r="F10" s="51" t="s">
        <v>125</v>
      </c>
      <c r="G10" s="51" t="s">
        <v>131</v>
      </c>
    </row>
    <row r="11" spans="5:12">
      <c r="E11" s="51" t="s">
        <v>126</v>
      </c>
      <c r="F11" s="51" t="s">
        <v>127</v>
      </c>
      <c r="G11" s="51" t="s">
        <v>131</v>
      </c>
    </row>
    <row r="12" spans="5:12">
      <c r="E12" s="51" t="s">
        <v>128</v>
      </c>
      <c r="F12" s="51" t="s">
        <v>129</v>
      </c>
      <c r="G12" s="51" t="s">
        <v>130</v>
      </c>
    </row>
    <row r="13" spans="5:12">
      <c r="E13" s="51" t="s">
        <v>142</v>
      </c>
      <c r="F13" s="51" t="s">
        <v>143</v>
      </c>
      <c r="G13" s="51" t="s">
        <v>131</v>
      </c>
    </row>
    <row r="16" spans="5:12">
      <c r="E16" s="64" t="s">
        <v>37</v>
      </c>
      <c r="F16" s="64" t="s">
        <v>38</v>
      </c>
      <c r="G16" s="64" t="s">
        <v>89</v>
      </c>
      <c r="H16" s="64" t="s">
        <v>90</v>
      </c>
      <c r="I16" s="64" t="s">
        <v>91</v>
      </c>
      <c r="J16" s="49"/>
      <c r="K16" s="49"/>
      <c r="L16" s="50"/>
    </row>
    <row r="17" spans="5:12">
      <c r="E17" s="51" t="s">
        <v>98</v>
      </c>
      <c r="F17" s="51" t="s">
        <v>44</v>
      </c>
      <c r="G17" s="51">
        <v>90000</v>
      </c>
      <c r="H17" s="51">
        <v>110000</v>
      </c>
      <c r="I17" s="51">
        <v>120000</v>
      </c>
      <c r="J17" s="51"/>
      <c r="K17" s="51"/>
      <c r="L17" s="52"/>
    </row>
    <row r="18" spans="5:12">
      <c r="E18" s="51" t="s">
        <v>94</v>
      </c>
      <c r="F18" s="51" t="s">
        <v>99</v>
      </c>
      <c r="G18" s="51">
        <v>75000</v>
      </c>
      <c r="H18" s="51">
        <v>82000</v>
      </c>
      <c r="I18" s="51">
        <v>2000000</v>
      </c>
      <c r="J18" s="51"/>
      <c r="K18" s="51"/>
      <c r="L18" s="52"/>
    </row>
    <row r="19" spans="5:12">
      <c r="E19" s="51" t="s">
        <v>94</v>
      </c>
      <c r="F19" s="51" t="s">
        <v>95</v>
      </c>
      <c r="G19" s="51">
        <v>25000</v>
      </c>
      <c r="H19" s="51">
        <v>80000</v>
      </c>
      <c r="I19" s="51">
        <v>120000</v>
      </c>
      <c r="J19" s="51"/>
      <c r="K19" s="51"/>
      <c r="L19" s="52"/>
    </row>
    <row r="20" spans="5:12">
      <c r="E20" s="51" t="s">
        <v>96</v>
      </c>
      <c r="F20" s="51" t="s">
        <v>97</v>
      </c>
      <c r="G20" s="51">
        <v>30000</v>
      </c>
      <c r="H20" s="51">
        <v>80000</v>
      </c>
      <c r="I20" s="51">
        <v>30000</v>
      </c>
      <c r="J20" s="51"/>
      <c r="K20" s="51"/>
      <c r="L20" s="52"/>
    </row>
    <row r="21" spans="5:12">
      <c r="E21" s="51" t="s">
        <v>96</v>
      </c>
      <c r="F21" s="51" t="s">
        <v>100</v>
      </c>
      <c r="G21" s="51">
        <v>80000</v>
      </c>
      <c r="H21" s="51">
        <v>40000</v>
      </c>
      <c r="I21" s="51">
        <v>20000</v>
      </c>
      <c r="J21" s="51"/>
      <c r="K21" s="51"/>
      <c r="L21" s="52"/>
    </row>
    <row r="22" spans="5:12">
      <c r="E22" s="51" t="s">
        <v>92</v>
      </c>
      <c r="F22" s="51" t="s">
        <v>87</v>
      </c>
      <c r="G22" s="51">
        <v>90000</v>
      </c>
      <c r="H22" s="51">
        <v>35000</v>
      </c>
      <c r="I22" s="51">
        <v>25000</v>
      </c>
      <c r="J22" s="51"/>
      <c r="K22" s="51"/>
      <c r="L22" s="52"/>
    </row>
    <row r="23" spans="5:12">
      <c r="E23" s="51" t="s">
        <v>92</v>
      </c>
      <c r="F23" s="51" t="s">
        <v>93</v>
      </c>
      <c r="G23" s="51">
        <v>10000</v>
      </c>
      <c r="H23" s="51">
        <v>30000</v>
      </c>
      <c r="I23" s="51">
        <v>40000</v>
      </c>
      <c r="J23" s="51"/>
      <c r="K23" s="51"/>
      <c r="L23" s="52"/>
    </row>
    <row r="24" spans="5:12">
      <c r="E24" s="51" t="s">
        <v>98</v>
      </c>
      <c r="F24" s="51" t="s">
        <v>42</v>
      </c>
      <c r="G24" s="51">
        <v>30000</v>
      </c>
      <c r="H24" s="51">
        <v>15000</v>
      </c>
      <c r="I24" s="51">
        <v>20000</v>
      </c>
      <c r="J24" s="53"/>
      <c r="K24" s="53"/>
      <c r="L24" s="54"/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Guest User</cp:lastModifiedBy>
  <cp:revision/>
  <dcterms:created xsi:type="dcterms:W3CDTF">2022-04-06T09:02:07Z</dcterms:created>
  <dcterms:modified xsi:type="dcterms:W3CDTF">2024-01-02T08:55:29Z</dcterms:modified>
  <cp:category/>
  <cp:contentStatus/>
</cp:coreProperties>
</file>