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75" windowWidth="10815" windowHeight="8040" tabRatio="637" activeTab="3"/>
  </bookViews>
  <sheets>
    <sheet name="Dane" sheetId="4" r:id="rId1"/>
    <sheet name="Dochód-ryzyko" sheetId="2" r:id="rId2"/>
    <sheet name="MVP" sheetId="25" r:id="rId3"/>
    <sheet name="Granica efektywna" sheetId="26" r:id="rId4"/>
    <sheet name="Wykres granica efektywna" sheetId="38" r:id="rId5"/>
    <sheet name="M" sheetId="27" r:id="rId6"/>
    <sheet name="CML" sheetId="28" r:id="rId7"/>
    <sheet name="Wykres CML" sheetId="39" r:id="rId8"/>
    <sheet name="inwestycja" sheetId="34" state="hidden" r:id="rId9"/>
    <sheet name="Arkusz1" sheetId="40" r:id="rId10"/>
  </sheets>
  <definedNames>
    <definedName name="_4FUNMEDIA" localSheetId="9">Arkusz1!$C$3:$I$2024</definedName>
    <definedName name="_xlnm._FilterDatabase" localSheetId="0" hidden="1">Dane!$A$1:$N$222</definedName>
    <definedName name="solver_adj" localSheetId="5" hidden="1">M!$A$3:$D$3</definedName>
    <definedName name="solver_adj" localSheetId="2" hidden="1">MVP!$B$3:$D$3</definedName>
    <definedName name="solver_cvg" localSheetId="3" hidden="1">0.0001</definedName>
    <definedName name="solver_cvg" localSheetId="5" hidden="1">0.0001</definedName>
    <definedName name="solver_cvg" localSheetId="2" hidden="1">0.0001</definedName>
    <definedName name="solver_drv" localSheetId="3" hidden="1">1</definedName>
    <definedName name="solver_drv" localSheetId="5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5" hidden="1">1</definedName>
    <definedName name="solver_est" localSheetId="2" hidden="1">1</definedName>
    <definedName name="solver_itr" localSheetId="3" hidden="1">100</definedName>
    <definedName name="solver_itr" localSheetId="5" hidden="1">100</definedName>
    <definedName name="solver_itr" localSheetId="2" hidden="1">100</definedName>
    <definedName name="solver_lhs1" localSheetId="3" hidden="1">'Granica efektywna'!$H$5:$J$22</definedName>
    <definedName name="solver_lhs1" localSheetId="5" hidden="1">M!$E$3</definedName>
    <definedName name="solver_lhs1" localSheetId="2" hidden="1">MVP!$B$3:$D$3</definedName>
    <definedName name="solver_lhs2" localSheetId="3" hidden="1">'Granica efektywna'!$K$5:$K$22</definedName>
    <definedName name="solver_lhs2" localSheetId="5" hidden="1">M!$B$3:$D$3</definedName>
    <definedName name="solver_lhs2" localSheetId="2" hidden="1">MVP!$B$3:$D$3</definedName>
    <definedName name="solver_lhs3" localSheetId="3" hidden="1">'Granica efektywna'!$K$5:$K$22</definedName>
    <definedName name="solver_lhs3" localSheetId="5" hidden="1">M!$B$3:$D$3</definedName>
    <definedName name="solver_lhs3" localSheetId="2" hidden="1">MVP!$E$3</definedName>
    <definedName name="solver_lhs4" localSheetId="3" hidden="1">'Granica efektywna'!$M$5:$M$22</definedName>
    <definedName name="solver_lhs4" localSheetId="5" hidden="1">M!$B$3:$D$3</definedName>
    <definedName name="solver_lin" localSheetId="3" hidden="1">2</definedName>
    <definedName name="solver_lin" localSheetId="5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3" hidden="1">2</definedName>
    <definedName name="solver_neg" localSheetId="5" hidden="1">2</definedName>
    <definedName name="solver_neg" localSheetId="2" hidden="1">2</definedName>
    <definedName name="solver_nod" localSheetId="2" hidden="1">2147483647</definedName>
    <definedName name="solver_num" localSheetId="3" hidden="1">0</definedName>
    <definedName name="solver_num" localSheetId="5" hidden="1">0</definedName>
    <definedName name="solver_num" localSheetId="2" hidden="1">3</definedName>
    <definedName name="solver_nwt" localSheetId="3" hidden="1">1</definedName>
    <definedName name="solver_nwt" localSheetId="5" hidden="1">1</definedName>
    <definedName name="solver_nwt" localSheetId="2" hidden="1">1</definedName>
    <definedName name="solver_opt" localSheetId="2" hidden="1">MVP!$H$3</definedName>
    <definedName name="solver_pre" localSheetId="3" hidden="1">0.000001</definedName>
    <definedName name="solver_pre" localSheetId="5" hidden="1">0.000001</definedName>
    <definedName name="solver_pre" localSheetId="2" hidden="1">0.000001</definedName>
    <definedName name="solver_rbv" localSheetId="2" hidden="1">1</definedName>
    <definedName name="solver_rel1" localSheetId="3" hidden="1">3</definedName>
    <definedName name="solver_rel1" localSheetId="5" hidden="1">2</definedName>
    <definedName name="solver_rel1" localSheetId="2" hidden="1">1</definedName>
    <definedName name="solver_rel2" localSheetId="3" hidden="1">2</definedName>
    <definedName name="solver_rel2" localSheetId="5" hidden="1">1</definedName>
    <definedName name="solver_rel2" localSheetId="2" hidden="1">3</definedName>
    <definedName name="solver_rel3" localSheetId="3" hidden="1">2</definedName>
    <definedName name="solver_rel3" localSheetId="5" hidden="1">3</definedName>
    <definedName name="solver_rel3" localSheetId="2" hidden="1">2</definedName>
    <definedName name="solver_rel4" localSheetId="3" hidden="1">2</definedName>
    <definedName name="solver_rel4" localSheetId="5" hidden="1">1</definedName>
    <definedName name="solver_rhs1" localSheetId="3" hidden="1">0</definedName>
    <definedName name="solver_rhs1" localSheetId="5" hidden="1">1</definedName>
    <definedName name="solver_rhs1" localSheetId="2" hidden="1">1</definedName>
    <definedName name="solver_rhs2" localSheetId="3" hidden="1">1</definedName>
    <definedName name="solver_rhs2" localSheetId="5" hidden="1">1</definedName>
    <definedName name="solver_rhs2" localSheetId="2" hidden="1">0</definedName>
    <definedName name="solver_rhs3" localSheetId="3" hidden="1">1</definedName>
    <definedName name="solver_rhs3" localSheetId="5" hidden="1">0</definedName>
    <definedName name="solver_rhs3" localSheetId="2" hidden="1">1</definedName>
    <definedName name="solver_rhs4" localSheetId="3" hidden="1">'Granica efektywna'!$N$5:$N$22</definedName>
    <definedName name="solver_rhs4" localSheetId="5" hidden="1">1</definedName>
    <definedName name="solver_rlx" localSheetId="2" hidden="1">1</definedName>
    <definedName name="solver_rsd" localSheetId="2" hidden="1">0</definedName>
    <definedName name="solver_scl" localSheetId="3" hidden="1">2</definedName>
    <definedName name="solver_scl" localSheetId="5" hidden="1">2</definedName>
    <definedName name="solver_scl" localSheetId="2" hidden="1">2</definedName>
    <definedName name="solver_sho" localSheetId="3" hidden="1">2</definedName>
    <definedName name="solver_sho" localSheetId="5" hidden="1">2</definedName>
    <definedName name="solver_sho" localSheetId="2" hidden="1">2</definedName>
    <definedName name="solver_ssz" localSheetId="2" hidden="1">100</definedName>
    <definedName name="solver_tim" localSheetId="3" hidden="1">100</definedName>
    <definedName name="solver_tim" localSheetId="5" hidden="1">100</definedName>
    <definedName name="solver_tim" localSheetId="2" hidden="1">100</definedName>
    <definedName name="solver_tol" localSheetId="3" hidden="1">0.05</definedName>
    <definedName name="solver_tol" localSheetId="5" hidden="1">0.05</definedName>
    <definedName name="solver_tol" localSheetId="2" hidden="1">0.05</definedName>
    <definedName name="solver_typ" localSheetId="3" hidden="1">2</definedName>
    <definedName name="solver_typ" localSheetId="5" hidden="1">1</definedName>
    <definedName name="solver_typ" localSheetId="2" hidden="1">2</definedName>
    <definedName name="solver_val" localSheetId="3" hidden="1">0</definedName>
    <definedName name="solver_val" localSheetId="5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K22" i="26" l="1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E3" i="25"/>
  <c r="H2" i="25"/>
  <c r="Q226" i="4" l="1"/>
  <c r="S226" i="4"/>
  <c r="T226" i="4"/>
  <c r="U226" i="4"/>
  <c r="V226" i="4"/>
  <c r="W226" i="4"/>
  <c r="X226" i="4"/>
  <c r="Y226" i="4"/>
  <c r="Z226" i="4"/>
  <c r="AA226" i="4"/>
  <c r="P226" i="4"/>
  <c r="Q225" i="4"/>
  <c r="R225" i="4"/>
  <c r="S225" i="4"/>
  <c r="T225" i="4"/>
  <c r="U225" i="4"/>
  <c r="V225" i="4"/>
  <c r="W225" i="4"/>
  <c r="X225" i="4"/>
  <c r="Y225" i="4"/>
  <c r="Z225" i="4"/>
  <c r="AA225" i="4"/>
  <c r="P225" i="4"/>
  <c r="Q224" i="4"/>
  <c r="R224" i="4"/>
  <c r="S224" i="4"/>
  <c r="T224" i="4"/>
  <c r="U224" i="4"/>
  <c r="V224" i="4"/>
  <c r="W224" i="4"/>
  <c r="X224" i="4"/>
  <c r="Y224" i="4"/>
  <c r="Z224" i="4"/>
  <c r="AA224" i="4"/>
  <c r="P224" i="4"/>
  <c r="AA222" i="4"/>
  <c r="Z222" i="4"/>
  <c r="Y222" i="4"/>
  <c r="X222" i="4"/>
  <c r="W222" i="4"/>
  <c r="V222" i="4"/>
  <c r="U222" i="4"/>
  <c r="T222" i="4"/>
  <c r="S222" i="4"/>
  <c r="R222" i="4"/>
  <c r="Q222" i="4"/>
  <c r="AA217" i="4"/>
  <c r="Z217" i="4"/>
  <c r="Y217" i="4"/>
  <c r="X217" i="4"/>
  <c r="W217" i="4"/>
  <c r="V217" i="4"/>
  <c r="U217" i="4"/>
  <c r="T217" i="4"/>
  <c r="S217" i="4"/>
  <c r="R217" i="4"/>
  <c r="Q217" i="4"/>
  <c r="AA212" i="4"/>
  <c r="Z212" i="4"/>
  <c r="Y212" i="4"/>
  <c r="X212" i="4"/>
  <c r="W212" i="4"/>
  <c r="V212" i="4"/>
  <c r="U212" i="4"/>
  <c r="T212" i="4"/>
  <c r="S212" i="4"/>
  <c r="R212" i="4"/>
  <c r="Q212" i="4"/>
  <c r="AA207" i="4"/>
  <c r="Z207" i="4"/>
  <c r="Y207" i="4"/>
  <c r="X207" i="4"/>
  <c r="W207" i="4"/>
  <c r="V207" i="4"/>
  <c r="U207" i="4"/>
  <c r="T207" i="4"/>
  <c r="S207" i="4"/>
  <c r="R207" i="4"/>
  <c r="Q207" i="4"/>
  <c r="AA202" i="4"/>
  <c r="Z202" i="4"/>
  <c r="Y202" i="4"/>
  <c r="X202" i="4"/>
  <c r="W202" i="4"/>
  <c r="V202" i="4"/>
  <c r="U202" i="4"/>
  <c r="T202" i="4"/>
  <c r="S202" i="4"/>
  <c r="R202" i="4"/>
  <c r="Q202" i="4"/>
  <c r="AA197" i="4"/>
  <c r="Z197" i="4"/>
  <c r="Y197" i="4"/>
  <c r="X197" i="4"/>
  <c r="W197" i="4"/>
  <c r="V197" i="4"/>
  <c r="U197" i="4"/>
  <c r="T197" i="4"/>
  <c r="S197" i="4"/>
  <c r="R197" i="4"/>
  <c r="Q197" i="4"/>
  <c r="AA192" i="4"/>
  <c r="Z192" i="4"/>
  <c r="Y192" i="4"/>
  <c r="X192" i="4"/>
  <c r="W192" i="4"/>
  <c r="V192" i="4"/>
  <c r="U192" i="4"/>
  <c r="T192" i="4"/>
  <c r="S192" i="4"/>
  <c r="R192" i="4"/>
  <c r="Q192" i="4"/>
  <c r="AA187" i="4"/>
  <c r="Z187" i="4"/>
  <c r="Y187" i="4"/>
  <c r="X187" i="4"/>
  <c r="W187" i="4"/>
  <c r="V187" i="4"/>
  <c r="U187" i="4"/>
  <c r="T187" i="4"/>
  <c r="S187" i="4"/>
  <c r="R187" i="4"/>
  <c r="Q187" i="4"/>
  <c r="AA182" i="4"/>
  <c r="Z182" i="4"/>
  <c r="Y182" i="4"/>
  <c r="X182" i="4"/>
  <c r="W182" i="4"/>
  <c r="V182" i="4"/>
  <c r="U182" i="4"/>
  <c r="T182" i="4"/>
  <c r="S182" i="4"/>
  <c r="R182" i="4"/>
  <c r="Q182" i="4"/>
  <c r="AA177" i="4"/>
  <c r="Z177" i="4"/>
  <c r="Y177" i="4"/>
  <c r="X177" i="4"/>
  <c r="W177" i="4"/>
  <c r="V177" i="4"/>
  <c r="U177" i="4"/>
  <c r="T177" i="4"/>
  <c r="S177" i="4"/>
  <c r="R177" i="4"/>
  <c r="Q177" i="4"/>
  <c r="AA172" i="4"/>
  <c r="Z172" i="4"/>
  <c r="Y172" i="4"/>
  <c r="X172" i="4"/>
  <c r="W172" i="4"/>
  <c r="V172" i="4"/>
  <c r="U172" i="4"/>
  <c r="T172" i="4"/>
  <c r="S172" i="4"/>
  <c r="R172" i="4"/>
  <c r="Q172" i="4"/>
  <c r="AA167" i="4"/>
  <c r="Z167" i="4"/>
  <c r="Y167" i="4"/>
  <c r="X167" i="4"/>
  <c r="W167" i="4"/>
  <c r="V167" i="4"/>
  <c r="U167" i="4"/>
  <c r="T167" i="4"/>
  <c r="S167" i="4"/>
  <c r="R167" i="4"/>
  <c r="Q167" i="4"/>
  <c r="AA162" i="4"/>
  <c r="Z162" i="4"/>
  <c r="Y162" i="4"/>
  <c r="X162" i="4"/>
  <c r="W162" i="4"/>
  <c r="V162" i="4"/>
  <c r="U162" i="4"/>
  <c r="T162" i="4"/>
  <c r="S162" i="4"/>
  <c r="R162" i="4"/>
  <c r="Q162" i="4"/>
  <c r="AA157" i="4"/>
  <c r="Z157" i="4"/>
  <c r="Y157" i="4"/>
  <c r="X157" i="4"/>
  <c r="W157" i="4"/>
  <c r="V157" i="4"/>
  <c r="U157" i="4"/>
  <c r="T157" i="4"/>
  <c r="S157" i="4"/>
  <c r="R157" i="4"/>
  <c r="Q157" i="4"/>
  <c r="AA152" i="4"/>
  <c r="Z152" i="4"/>
  <c r="Y152" i="4"/>
  <c r="X152" i="4"/>
  <c r="W152" i="4"/>
  <c r="V152" i="4"/>
  <c r="U152" i="4"/>
  <c r="T152" i="4"/>
  <c r="S152" i="4"/>
  <c r="R152" i="4"/>
  <c r="Q152" i="4"/>
  <c r="AA147" i="4"/>
  <c r="Z147" i="4"/>
  <c r="Y147" i="4"/>
  <c r="X147" i="4"/>
  <c r="W147" i="4"/>
  <c r="V147" i="4"/>
  <c r="U147" i="4"/>
  <c r="T147" i="4"/>
  <c r="S147" i="4"/>
  <c r="R147" i="4"/>
  <c r="Q147" i="4"/>
  <c r="AA142" i="4"/>
  <c r="Z142" i="4"/>
  <c r="Y142" i="4"/>
  <c r="X142" i="4"/>
  <c r="W142" i="4"/>
  <c r="V142" i="4"/>
  <c r="U142" i="4"/>
  <c r="T142" i="4"/>
  <c r="S142" i="4"/>
  <c r="R142" i="4"/>
  <c r="Q142" i="4"/>
  <c r="AA137" i="4"/>
  <c r="Z137" i="4"/>
  <c r="Y137" i="4"/>
  <c r="X137" i="4"/>
  <c r="W137" i="4"/>
  <c r="V137" i="4"/>
  <c r="U137" i="4"/>
  <c r="T137" i="4"/>
  <c r="S137" i="4"/>
  <c r="R137" i="4"/>
  <c r="Q137" i="4"/>
  <c r="AA132" i="4"/>
  <c r="Z132" i="4"/>
  <c r="Y132" i="4"/>
  <c r="X132" i="4"/>
  <c r="W132" i="4"/>
  <c r="V132" i="4"/>
  <c r="U132" i="4"/>
  <c r="T132" i="4"/>
  <c r="S132" i="4"/>
  <c r="R132" i="4"/>
  <c r="Q132" i="4"/>
  <c r="AA127" i="4"/>
  <c r="Z127" i="4"/>
  <c r="Y127" i="4"/>
  <c r="X127" i="4"/>
  <c r="W127" i="4"/>
  <c r="V127" i="4"/>
  <c r="U127" i="4"/>
  <c r="T127" i="4"/>
  <c r="S127" i="4"/>
  <c r="R127" i="4"/>
  <c r="Q127" i="4"/>
  <c r="AA122" i="4"/>
  <c r="Z122" i="4"/>
  <c r="Y122" i="4"/>
  <c r="X122" i="4"/>
  <c r="W122" i="4"/>
  <c r="V122" i="4"/>
  <c r="U122" i="4"/>
  <c r="T122" i="4"/>
  <c r="S122" i="4"/>
  <c r="R122" i="4"/>
  <c r="Q122" i="4"/>
  <c r="AA117" i="4"/>
  <c r="Z117" i="4"/>
  <c r="Y117" i="4"/>
  <c r="X117" i="4"/>
  <c r="W117" i="4"/>
  <c r="V117" i="4"/>
  <c r="U117" i="4"/>
  <c r="T117" i="4"/>
  <c r="S117" i="4"/>
  <c r="R117" i="4"/>
  <c r="Q117" i="4"/>
  <c r="AA112" i="4"/>
  <c r="Z112" i="4"/>
  <c r="Y112" i="4"/>
  <c r="X112" i="4"/>
  <c r="W112" i="4"/>
  <c r="V112" i="4"/>
  <c r="U112" i="4"/>
  <c r="T112" i="4"/>
  <c r="S112" i="4"/>
  <c r="R112" i="4"/>
  <c r="Q112" i="4"/>
  <c r="AA107" i="4"/>
  <c r="Z107" i="4"/>
  <c r="Y107" i="4"/>
  <c r="X107" i="4"/>
  <c r="W107" i="4"/>
  <c r="V107" i="4"/>
  <c r="U107" i="4"/>
  <c r="T107" i="4"/>
  <c r="S107" i="4"/>
  <c r="R107" i="4"/>
  <c r="Q107" i="4"/>
  <c r="AA102" i="4"/>
  <c r="Z102" i="4"/>
  <c r="Y102" i="4"/>
  <c r="X102" i="4"/>
  <c r="W102" i="4"/>
  <c r="V102" i="4"/>
  <c r="U102" i="4"/>
  <c r="T102" i="4"/>
  <c r="S102" i="4"/>
  <c r="R102" i="4"/>
  <c r="Q102" i="4"/>
  <c r="AA97" i="4"/>
  <c r="Z97" i="4"/>
  <c r="Y97" i="4"/>
  <c r="X97" i="4"/>
  <c r="W97" i="4"/>
  <c r="V97" i="4"/>
  <c r="U97" i="4"/>
  <c r="T97" i="4"/>
  <c r="S97" i="4"/>
  <c r="R97" i="4"/>
  <c r="Q97" i="4"/>
  <c r="AA92" i="4"/>
  <c r="Z92" i="4"/>
  <c r="Y92" i="4"/>
  <c r="X92" i="4"/>
  <c r="W92" i="4"/>
  <c r="V92" i="4"/>
  <c r="U92" i="4"/>
  <c r="T92" i="4"/>
  <c r="S92" i="4"/>
  <c r="R92" i="4"/>
  <c r="Q92" i="4"/>
  <c r="AA87" i="4"/>
  <c r="Z87" i="4"/>
  <c r="Y87" i="4"/>
  <c r="X87" i="4"/>
  <c r="W87" i="4"/>
  <c r="V87" i="4"/>
  <c r="U87" i="4"/>
  <c r="T87" i="4"/>
  <c r="S87" i="4"/>
  <c r="R87" i="4"/>
  <c r="Q87" i="4"/>
  <c r="AA82" i="4"/>
  <c r="Z82" i="4"/>
  <c r="Y82" i="4"/>
  <c r="X82" i="4"/>
  <c r="W82" i="4"/>
  <c r="V82" i="4"/>
  <c r="U82" i="4"/>
  <c r="T82" i="4"/>
  <c r="S82" i="4"/>
  <c r="R82" i="4"/>
  <c r="Q82" i="4"/>
  <c r="AA77" i="4"/>
  <c r="Z77" i="4"/>
  <c r="Y77" i="4"/>
  <c r="X77" i="4"/>
  <c r="W77" i="4"/>
  <c r="V77" i="4"/>
  <c r="U77" i="4"/>
  <c r="T77" i="4"/>
  <c r="S77" i="4"/>
  <c r="R77" i="4"/>
  <c r="Q77" i="4"/>
  <c r="AA72" i="4"/>
  <c r="Z72" i="4"/>
  <c r="Y72" i="4"/>
  <c r="X72" i="4"/>
  <c r="W72" i="4"/>
  <c r="V72" i="4"/>
  <c r="U72" i="4"/>
  <c r="T72" i="4"/>
  <c r="S72" i="4"/>
  <c r="R72" i="4"/>
  <c r="Q72" i="4"/>
  <c r="AA67" i="4"/>
  <c r="Z67" i="4"/>
  <c r="Y67" i="4"/>
  <c r="X67" i="4"/>
  <c r="W67" i="4"/>
  <c r="V67" i="4"/>
  <c r="U67" i="4"/>
  <c r="T67" i="4"/>
  <c r="S67" i="4"/>
  <c r="R67" i="4"/>
  <c r="Q67" i="4"/>
  <c r="AA62" i="4"/>
  <c r="Z62" i="4"/>
  <c r="Y62" i="4"/>
  <c r="X62" i="4"/>
  <c r="W62" i="4"/>
  <c r="V62" i="4"/>
  <c r="U62" i="4"/>
  <c r="T62" i="4"/>
  <c r="S62" i="4"/>
  <c r="R62" i="4"/>
  <c r="Q62" i="4"/>
  <c r="AA57" i="4"/>
  <c r="Z57" i="4"/>
  <c r="Y57" i="4"/>
  <c r="X57" i="4"/>
  <c r="W57" i="4"/>
  <c r="V57" i="4"/>
  <c r="U57" i="4"/>
  <c r="T57" i="4"/>
  <c r="S57" i="4"/>
  <c r="R57" i="4"/>
  <c r="Q57" i="4"/>
  <c r="AA52" i="4"/>
  <c r="Z52" i="4"/>
  <c r="Y52" i="4"/>
  <c r="X52" i="4"/>
  <c r="W52" i="4"/>
  <c r="V52" i="4"/>
  <c r="U52" i="4"/>
  <c r="T52" i="4"/>
  <c r="S52" i="4"/>
  <c r="R52" i="4"/>
  <c r="Q52" i="4"/>
  <c r="AA47" i="4"/>
  <c r="Z47" i="4"/>
  <c r="Y47" i="4"/>
  <c r="X47" i="4"/>
  <c r="W47" i="4"/>
  <c r="V47" i="4"/>
  <c r="U47" i="4"/>
  <c r="T47" i="4"/>
  <c r="S47" i="4"/>
  <c r="R47" i="4"/>
  <c r="Q47" i="4"/>
  <c r="AA42" i="4"/>
  <c r="Z42" i="4"/>
  <c r="Y42" i="4"/>
  <c r="X42" i="4"/>
  <c r="W42" i="4"/>
  <c r="V42" i="4"/>
  <c r="U42" i="4"/>
  <c r="T42" i="4"/>
  <c r="S42" i="4"/>
  <c r="R42" i="4"/>
  <c r="Q42" i="4"/>
  <c r="AA37" i="4"/>
  <c r="Z37" i="4"/>
  <c r="Y37" i="4"/>
  <c r="X37" i="4"/>
  <c r="W37" i="4"/>
  <c r="V37" i="4"/>
  <c r="U37" i="4"/>
  <c r="T37" i="4"/>
  <c r="S37" i="4"/>
  <c r="R37" i="4"/>
  <c r="Q37" i="4"/>
  <c r="AA32" i="4"/>
  <c r="Z32" i="4"/>
  <c r="Y32" i="4"/>
  <c r="X32" i="4"/>
  <c r="W32" i="4"/>
  <c r="V32" i="4"/>
  <c r="U32" i="4"/>
  <c r="T32" i="4"/>
  <c r="S32" i="4"/>
  <c r="R32" i="4"/>
  <c r="Q32" i="4"/>
  <c r="AA27" i="4"/>
  <c r="Z27" i="4"/>
  <c r="Y27" i="4"/>
  <c r="X27" i="4"/>
  <c r="W27" i="4"/>
  <c r="V27" i="4"/>
  <c r="U27" i="4"/>
  <c r="T27" i="4"/>
  <c r="S27" i="4"/>
  <c r="R27" i="4"/>
  <c r="Q27" i="4"/>
  <c r="AA22" i="4"/>
  <c r="Z22" i="4"/>
  <c r="Y22" i="4"/>
  <c r="X22" i="4"/>
  <c r="W22" i="4"/>
  <c r="V22" i="4"/>
  <c r="U22" i="4"/>
  <c r="T22" i="4"/>
  <c r="S22" i="4"/>
  <c r="R22" i="4"/>
  <c r="Q22" i="4"/>
  <c r="AA17" i="4"/>
  <c r="Z17" i="4"/>
  <c r="Y17" i="4"/>
  <c r="X17" i="4"/>
  <c r="W17" i="4"/>
  <c r="V17" i="4"/>
  <c r="U17" i="4"/>
  <c r="T17" i="4"/>
  <c r="S17" i="4"/>
  <c r="R17" i="4"/>
  <c r="Q17" i="4"/>
  <c r="AA12" i="4"/>
  <c r="Z12" i="4"/>
  <c r="Y12" i="4"/>
  <c r="X12" i="4"/>
  <c r="W12" i="4"/>
  <c r="V12" i="4"/>
  <c r="U12" i="4"/>
  <c r="T12" i="4"/>
  <c r="S12" i="4"/>
  <c r="R12" i="4"/>
  <c r="Q12" i="4"/>
  <c r="P222" i="4"/>
  <c r="P217" i="4"/>
  <c r="P212" i="4"/>
  <c r="P207" i="4"/>
  <c r="P202" i="4"/>
  <c r="P197" i="4"/>
  <c r="P192" i="4"/>
  <c r="P187" i="4"/>
  <c r="P182" i="4"/>
  <c r="P177" i="4"/>
  <c r="P172" i="4"/>
  <c r="P167" i="4"/>
  <c r="P162" i="4"/>
  <c r="P157" i="4"/>
  <c r="P152" i="4"/>
  <c r="P147" i="4"/>
  <c r="P142" i="4"/>
  <c r="P137" i="4"/>
  <c r="P132" i="4"/>
  <c r="P127" i="4"/>
  <c r="P122" i="4"/>
  <c r="P117" i="4"/>
  <c r="P112" i="4"/>
  <c r="P107" i="4"/>
  <c r="P102" i="4"/>
  <c r="P97" i="4"/>
  <c r="P92" i="4"/>
  <c r="P87" i="4"/>
  <c r="P82" i="4"/>
  <c r="P77" i="4"/>
  <c r="P72" i="4"/>
  <c r="P67" i="4"/>
  <c r="P62" i="4"/>
  <c r="P57" i="4"/>
  <c r="P52" i="4"/>
  <c r="P47" i="4"/>
  <c r="P42" i="4"/>
  <c r="P37" i="4"/>
  <c r="P32" i="4"/>
  <c r="P27" i="4"/>
  <c r="P22" i="4"/>
  <c r="P17" i="4"/>
  <c r="P12" i="4"/>
  <c r="B12" i="4"/>
  <c r="B17" i="4"/>
  <c r="B22" i="4"/>
  <c r="B27" i="4"/>
  <c r="B32" i="4"/>
  <c r="B37" i="4"/>
  <c r="B42" i="4"/>
  <c r="B47" i="4"/>
  <c r="B52" i="4"/>
  <c r="B57" i="4"/>
  <c r="B62" i="4"/>
  <c r="B67" i="4"/>
  <c r="B72" i="4"/>
  <c r="B77" i="4"/>
  <c r="B82" i="4"/>
  <c r="B87" i="4"/>
  <c r="B92" i="4"/>
  <c r="B97" i="4"/>
  <c r="B102" i="4"/>
  <c r="B107" i="4"/>
  <c r="B112" i="4"/>
  <c r="B117" i="4"/>
  <c r="B122" i="4"/>
  <c r="B127" i="4"/>
  <c r="B132" i="4"/>
  <c r="B137" i="4"/>
  <c r="B142" i="4"/>
  <c r="B147" i="4"/>
  <c r="B152" i="4"/>
  <c r="B157" i="4"/>
  <c r="B162" i="4"/>
  <c r="B167" i="4"/>
  <c r="B172" i="4"/>
  <c r="B177" i="4"/>
  <c r="B182" i="4"/>
  <c r="B187" i="4"/>
  <c r="B192" i="4"/>
  <c r="B197" i="4"/>
  <c r="B202" i="4"/>
  <c r="B207" i="4"/>
  <c r="B212" i="4"/>
  <c r="B217" i="4"/>
  <c r="B222" i="4"/>
  <c r="B9" i="4"/>
  <c r="B14" i="4" s="1"/>
  <c r="B19" i="4" s="1"/>
  <c r="B24" i="4" s="1"/>
  <c r="B29" i="4" s="1"/>
  <c r="B34" i="4" s="1"/>
  <c r="B39" i="4" s="1"/>
  <c r="B44" i="4" s="1"/>
  <c r="B49" i="4" s="1"/>
  <c r="B54" i="4" s="1"/>
  <c r="B59" i="4" s="1"/>
  <c r="B64" i="4" s="1"/>
  <c r="B69" i="4" s="1"/>
  <c r="B74" i="4" s="1"/>
  <c r="B79" i="4" s="1"/>
  <c r="B84" i="4" s="1"/>
  <c r="B89" i="4" s="1"/>
  <c r="B94" i="4" s="1"/>
  <c r="B99" i="4" s="1"/>
  <c r="B104" i="4" s="1"/>
  <c r="B109" i="4" s="1"/>
  <c r="B114" i="4" s="1"/>
  <c r="B119" i="4" s="1"/>
  <c r="B124" i="4" s="1"/>
  <c r="B129" i="4" s="1"/>
  <c r="B134" i="4" s="1"/>
  <c r="B139" i="4" s="1"/>
  <c r="B144" i="4" s="1"/>
  <c r="B149" i="4" s="1"/>
  <c r="B154" i="4" s="1"/>
  <c r="B159" i="4" s="1"/>
  <c r="B164" i="4" s="1"/>
  <c r="B169" i="4" s="1"/>
  <c r="B174" i="4" s="1"/>
  <c r="B179" i="4" s="1"/>
  <c r="B184" i="4" s="1"/>
  <c r="B189" i="4" s="1"/>
  <c r="B194" i="4" s="1"/>
  <c r="B199" i="4" s="1"/>
  <c r="B204" i="4" s="1"/>
  <c r="B209" i="4" s="1"/>
  <c r="B214" i="4" s="1"/>
  <c r="B219" i="4" s="1"/>
  <c r="B10" i="4"/>
  <c r="B15" i="4" s="1"/>
  <c r="B20" i="4" s="1"/>
  <c r="B25" i="4" s="1"/>
  <c r="B30" i="4" s="1"/>
  <c r="B35" i="4" s="1"/>
  <c r="B40" i="4" s="1"/>
  <c r="B45" i="4" s="1"/>
  <c r="B50" i="4" s="1"/>
  <c r="B55" i="4" s="1"/>
  <c r="B60" i="4" s="1"/>
  <c r="B65" i="4" s="1"/>
  <c r="B70" i="4" s="1"/>
  <c r="B75" i="4" s="1"/>
  <c r="B80" i="4" s="1"/>
  <c r="B85" i="4" s="1"/>
  <c r="B90" i="4" s="1"/>
  <c r="B95" i="4" s="1"/>
  <c r="B100" i="4" s="1"/>
  <c r="B105" i="4" s="1"/>
  <c r="B110" i="4" s="1"/>
  <c r="B115" i="4" s="1"/>
  <c r="B120" i="4" s="1"/>
  <c r="B125" i="4" s="1"/>
  <c r="B130" i="4" s="1"/>
  <c r="B135" i="4" s="1"/>
  <c r="B140" i="4" s="1"/>
  <c r="B145" i="4" s="1"/>
  <c r="B150" i="4" s="1"/>
  <c r="B155" i="4" s="1"/>
  <c r="B160" i="4" s="1"/>
  <c r="B165" i="4" s="1"/>
  <c r="B170" i="4" s="1"/>
  <c r="B175" i="4" s="1"/>
  <c r="B180" i="4" s="1"/>
  <c r="B185" i="4" s="1"/>
  <c r="B190" i="4" s="1"/>
  <c r="B195" i="4" s="1"/>
  <c r="B200" i="4" s="1"/>
  <c r="B205" i="4" s="1"/>
  <c r="B210" i="4" s="1"/>
  <c r="B215" i="4" s="1"/>
  <c r="B220" i="4" s="1"/>
  <c r="B11" i="4"/>
  <c r="B16" i="4" s="1"/>
  <c r="B21" i="4" s="1"/>
  <c r="B26" i="4" s="1"/>
  <c r="B31" i="4" s="1"/>
  <c r="B36" i="4" s="1"/>
  <c r="B41" i="4" s="1"/>
  <c r="B46" i="4" s="1"/>
  <c r="B51" i="4" s="1"/>
  <c r="B56" i="4" s="1"/>
  <c r="B61" i="4" s="1"/>
  <c r="B66" i="4" s="1"/>
  <c r="B71" i="4" s="1"/>
  <c r="B76" i="4" s="1"/>
  <c r="B81" i="4" s="1"/>
  <c r="B86" i="4" s="1"/>
  <c r="B91" i="4" s="1"/>
  <c r="B96" i="4" s="1"/>
  <c r="B101" i="4" s="1"/>
  <c r="B106" i="4" s="1"/>
  <c r="B111" i="4" s="1"/>
  <c r="B116" i="4" s="1"/>
  <c r="B121" i="4" s="1"/>
  <c r="B126" i="4" s="1"/>
  <c r="B131" i="4" s="1"/>
  <c r="B136" i="4" s="1"/>
  <c r="B141" i="4" s="1"/>
  <c r="B146" i="4" s="1"/>
  <c r="B151" i="4" s="1"/>
  <c r="B156" i="4" s="1"/>
  <c r="B161" i="4" s="1"/>
  <c r="B166" i="4" s="1"/>
  <c r="B171" i="4" s="1"/>
  <c r="B176" i="4" s="1"/>
  <c r="B181" i="4" s="1"/>
  <c r="B186" i="4" s="1"/>
  <c r="B191" i="4" s="1"/>
  <c r="B196" i="4" s="1"/>
  <c r="B201" i="4" s="1"/>
  <c r="B206" i="4" s="1"/>
  <c r="B211" i="4" s="1"/>
  <c r="B216" i="4" s="1"/>
  <c r="B221" i="4" s="1"/>
  <c r="B8" i="4"/>
  <c r="B13" i="4" s="1"/>
  <c r="B18" i="4" s="1"/>
  <c r="B23" i="4" s="1"/>
  <c r="B28" i="4" s="1"/>
  <c r="B33" i="4" s="1"/>
  <c r="B38" i="4" s="1"/>
  <c r="B43" i="4" s="1"/>
  <c r="B48" i="4" s="1"/>
  <c r="B53" i="4" s="1"/>
  <c r="B58" i="4" s="1"/>
  <c r="B63" i="4" s="1"/>
  <c r="B68" i="4" s="1"/>
  <c r="B73" i="4" s="1"/>
  <c r="B78" i="4" s="1"/>
  <c r="B83" i="4" s="1"/>
  <c r="B88" i="4" s="1"/>
  <c r="B93" i="4" s="1"/>
  <c r="B98" i="4" s="1"/>
  <c r="B103" i="4" s="1"/>
  <c r="B108" i="4" s="1"/>
  <c r="B113" i="4" s="1"/>
  <c r="B118" i="4" s="1"/>
  <c r="B123" i="4" s="1"/>
  <c r="B128" i="4" s="1"/>
  <c r="B133" i="4" s="1"/>
  <c r="B138" i="4" s="1"/>
  <c r="B143" i="4" s="1"/>
  <c r="B148" i="4" s="1"/>
  <c r="B153" i="4" s="1"/>
  <c r="B158" i="4" s="1"/>
  <c r="B163" i="4" s="1"/>
  <c r="B168" i="4" s="1"/>
  <c r="B173" i="4" s="1"/>
  <c r="B178" i="4" s="1"/>
  <c r="B183" i="4" s="1"/>
  <c r="B188" i="4" s="1"/>
  <c r="B193" i="4" s="1"/>
  <c r="B198" i="4" s="1"/>
  <c r="B203" i="4" s="1"/>
  <c r="B208" i="4" s="1"/>
  <c r="B213" i="4" s="1"/>
  <c r="B218" i="4" s="1"/>
  <c r="I3" i="27" l="1"/>
  <c r="H3" i="25"/>
  <c r="G3" i="28" l="1"/>
  <c r="H3" i="28"/>
  <c r="D6" i="34"/>
  <c r="D7" i="34" s="1"/>
  <c r="E6" i="34"/>
  <c r="E7" i="34" s="1"/>
  <c r="F6" i="34"/>
  <c r="I2" i="27"/>
  <c r="I4" i="27" l="1"/>
  <c r="C6" i="34"/>
  <c r="C7" i="34" s="1"/>
</calcChain>
</file>

<file path=xl/connections.xml><?xml version="1.0" encoding="utf-8"?>
<connections xmlns="http://schemas.openxmlformats.org/spreadsheetml/2006/main">
  <connection id="1" name="4FUNMEDIA" type="6" refreshedVersion="4" background="1" saveData="1">
    <textPr codePage="852" sourceFile="C:\Documents and Settings\student\Pulpit\4FUNMEDIA.txt" thousands=" " tab="0" comma="1">
      <textFields count="7">
        <textField/>
        <textField type="YMD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<sst xmlns="http://schemas.openxmlformats.org/spreadsheetml/2006/main" count="2228" uniqueCount="58">
  <si>
    <t>Date</t>
  </si>
  <si>
    <t>Close</t>
  </si>
  <si>
    <t>AGORA</t>
  </si>
  <si>
    <t>BIOTON</t>
  </si>
  <si>
    <t>CYFRPL</t>
  </si>
  <si>
    <t>CERSANIT</t>
  </si>
  <si>
    <t>GTC</t>
  </si>
  <si>
    <t>KGH</t>
  </si>
  <si>
    <t>PEO</t>
  </si>
  <si>
    <t>PKN</t>
  </si>
  <si>
    <t>PKO</t>
  </si>
  <si>
    <t>TVN</t>
  </si>
  <si>
    <t>CV</t>
  </si>
  <si>
    <t>Rf</t>
  </si>
  <si>
    <t>R</t>
  </si>
  <si>
    <t>s</t>
  </si>
  <si>
    <t>Suma wag</t>
  </si>
  <si>
    <t>Rp</t>
  </si>
  <si>
    <t>sp</t>
  </si>
  <si>
    <t>suma wag</t>
  </si>
  <si>
    <r>
      <t>s</t>
    </r>
    <r>
      <rPr>
        <vertAlign val="subscript"/>
        <sz val="10"/>
        <rFont val="Arial CE"/>
        <family val="2"/>
        <charset val="238"/>
      </rPr>
      <t>p</t>
    </r>
  </si>
  <si>
    <r>
      <t>R</t>
    </r>
    <r>
      <rPr>
        <vertAlign val="subscript"/>
        <sz val="10"/>
        <rFont val="Arial CE"/>
        <family val="2"/>
        <charset val="238"/>
      </rPr>
      <t>p</t>
    </r>
  </si>
  <si>
    <r>
      <t>w</t>
    </r>
    <r>
      <rPr>
        <vertAlign val="subscript"/>
        <sz val="10"/>
        <rFont val="Arial CE"/>
        <family val="2"/>
        <charset val="238"/>
      </rPr>
      <t>f</t>
    </r>
  </si>
  <si>
    <r>
      <t>(1-w</t>
    </r>
    <r>
      <rPr>
        <vertAlign val="subscript"/>
        <sz val="10"/>
        <rFont val="Arial CE"/>
        <family val="2"/>
        <charset val="238"/>
      </rPr>
      <t>f</t>
    </r>
    <r>
      <rPr>
        <sz val="10"/>
        <rFont val="Arial CE"/>
        <charset val="238"/>
      </rPr>
      <t>)</t>
    </r>
  </si>
  <si>
    <t>WIG20</t>
  </si>
  <si>
    <t>FW20</t>
  </si>
  <si>
    <r>
      <t>R</t>
    </r>
    <r>
      <rPr>
        <vertAlign val="subscript"/>
        <sz val="10"/>
        <rFont val="Arial CE"/>
        <family val="2"/>
        <charset val="238"/>
      </rPr>
      <t>f</t>
    </r>
  </si>
  <si>
    <t xml:space="preserve">    </t>
  </si>
  <si>
    <t>instrument finansowy</t>
  </si>
  <si>
    <r>
      <t>R</t>
    </r>
    <r>
      <rPr>
        <i/>
        <vertAlign val="subscript"/>
        <sz val="10"/>
        <rFont val="Arial"/>
        <family val="2"/>
      </rPr>
      <t>f</t>
    </r>
  </si>
  <si>
    <t>waga w portfelu</t>
  </si>
  <si>
    <t>Cena sprzedaży (jednostkowa)</t>
  </si>
  <si>
    <t>nie dotyczy</t>
  </si>
  <si>
    <t xml:space="preserve">Cena zakupu (jednostkowa) </t>
  </si>
  <si>
    <t>Wartość faktyczna w dniu sprzedaży</t>
  </si>
  <si>
    <t>Wartość (waga*kapitał)</t>
  </si>
  <si>
    <t>Stopa zwrotu z portfela na zakończenie inwestycji</t>
  </si>
  <si>
    <t>Ilość zakupiona</t>
  </si>
  <si>
    <t>Ilość po zaokrągleniu</t>
  </si>
  <si>
    <t>Suma</t>
  </si>
  <si>
    <t>Wartość faktyczna w dniu zakupu</t>
  </si>
  <si>
    <t>Wagi</t>
  </si>
  <si>
    <r>
      <t>w</t>
    </r>
    <r>
      <rPr>
        <vertAlign val="subscript"/>
        <sz val="10"/>
        <rFont val="Arial CE"/>
        <charset val="238"/>
      </rPr>
      <t>GTC</t>
    </r>
  </si>
  <si>
    <r>
      <t>w</t>
    </r>
    <r>
      <rPr>
        <vertAlign val="subscript"/>
        <sz val="10"/>
        <rFont val="Arial CE"/>
        <charset val="238"/>
      </rPr>
      <t>KGH</t>
    </r>
  </si>
  <si>
    <r>
      <t>w</t>
    </r>
    <r>
      <rPr>
        <vertAlign val="subscript"/>
        <sz val="10"/>
        <rFont val="Arial CE"/>
        <charset val="238"/>
      </rPr>
      <t>PKN</t>
    </r>
  </si>
  <si>
    <r>
      <t>R</t>
    </r>
    <r>
      <rPr>
        <vertAlign val="subscript"/>
        <sz val="10"/>
        <rFont val="Arial CE"/>
        <charset val="238"/>
      </rPr>
      <t>p</t>
    </r>
  </si>
  <si>
    <r>
      <t>s</t>
    </r>
    <r>
      <rPr>
        <vertAlign val="subscript"/>
        <sz val="10"/>
        <rFont val="Arial CE"/>
        <charset val="238"/>
      </rPr>
      <t>p</t>
    </r>
  </si>
  <si>
    <r>
      <t>R</t>
    </r>
    <r>
      <rPr>
        <vertAlign val="subscript"/>
        <sz val="10"/>
        <rFont val="Arial CE"/>
        <charset val="238"/>
      </rPr>
      <t xml:space="preserve">p </t>
    </r>
    <r>
      <rPr>
        <sz val="10"/>
        <rFont val="Arial CE"/>
        <charset val="238"/>
      </rPr>
      <t>dane</t>
    </r>
  </si>
  <si>
    <r>
      <t xml:space="preserve">tg </t>
    </r>
    <r>
      <rPr>
        <sz val="10"/>
        <rFont val="Czcionka tekstu podstawowego"/>
        <charset val="238"/>
      </rPr>
      <t>α</t>
    </r>
  </si>
  <si>
    <r>
      <t>w</t>
    </r>
    <r>
      <rPr>
        <vertAlign val="subscript"/>
        <sz val="10"/>
        <rFont val="Arial CE"/>
        <charset val="238"/>
      </rPr>
      <t>Rf</t>
    </r>
  </si>
  <si>
    <t>http://bossa.pl/index.jsp?layout=mstock&amp;page=0&amp;news_cat_id=708&amp;pkind=omega</t>
  </si>
  <si>
    <t>0.00%</t>
  </si>
  <si>
    <t>Name</t>
  </si>
  <si>
    <t>Open</t>
  </si>
  <si>
    <t>High</t>
  </si>
  <si>
    <t>Low</t>
  </si>
  <si>
    <t>Volume</t>
  </si>
  <si>
    <t>4FUNMEDIA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</si>
</sst>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zł&quot;_-;\-* #,##0.00\ &quot;zł&quot;_-;_-* &quot;-&quot;??\ &quot;zł&quot;_-;_-@_-"/>
    <numFmt numFmtId="164" formatCode="0.0"/>
    <numFmt numFmtId="165" formatCode="0.0000000000000000000000000000000000000000000000000000000000000000000000000000000000000000000000000000000000000000000000000000000"/>
  </numFmts>
  <fonts count="14">
    <font>
      <sz val="10"/>
      <name val="Arial CE"/>
      <charset val="238"/>
    </font>
    <font>
      <i/>
      <sz val="10"/>
      <name val="Arial CE"/>
      <family val="2"/>
      <charset val="238"/>
    </font>
    <font>
      <vertAlign val="subscript"/>
      <sz val="10"/>
      <name val="Arial CE"/>
      <family val="2"/>
      <charset val="238"/>
    </font>
    <font>
      <i/>
      <sz val="10"/>
      <name val="Arial CE"/>
      <charset val="238"/>
    </font>
    <font>
      <b/>
      <i/>
      <sz val="10"/>
      <name val="Arial CE"/>
      <family val="2"/>
      <charset val="238"/>
    </font>
    <font>
      <sz val="10"/>
      <name val="Arial CE"/>
      <family val="2"/>
      <charset val="238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i/>
      <vertAlign val="subscript"/>
      <sz val="10"/>
      <name val="Arial"/>
      <family val="2"/>
    </font>
    <font>
      <i/>
      <sz val="8"/>
      <name val="Arial"/>
      <family val="2"/>
    </font>
    <font>
      <vertAlign val="subscript"/>
      <sz val="10"/>
      <name val="Arial CE"/>
      <charset val="238"/>
    </font>
    <font>
      <sz val="10"/>
      <name val="Czcionka tekstu podstawowego"/>
      <charset val="238"/>
    </font>
    <font>
      <u/>
      <sz val="10"/>
      <color theme="10"/>
      <name val="Arial CE"/>
      <charset val="238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/>
    <xf numFmtId="10" fontId="0" fillId="0" borderId="0" xfId="0" applyNumberFormat="1" applyFill="1" applyBorder="1"/>
    <xf numFmtId="10" fontId="4" fillId="0" borderId="0" xfId="0" applyNumberFormat="1" applyFont="1" applyFill="1" applyBorder="1"/>
    <xf numFmtId="0" fontId="0" fillId="0" borderId="0" xfId="0" applyFill="1"/>
    <xf numFmtId="0" fontId="0" fillId="0" borderId="0" xfId="0" applyNumberForma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justify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0" borderId="0" xfId="0" applyNumberFormat="1"/>
    <xf numFmtId="10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/>
    <xf numFmtId="0" fontId="5" fillId="2" borderId="1" xfId="0" applyFont="1" applyFill="1" applyBorder="1" applyAlignment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6" xfId="0" applyNumberFormat="1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44" fontId="6" fillId="0" borderId="14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0" applyNumberFormat="1" applyFont="1" applyBorder="1" applyAlignment="1">
      <alignment horizontal="center" vertical="center" wrapText="1"/>
    </xf>
    <xf numFmtId="44" fontId="10" fillId="0" borderId="6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44" fontId="8" fillId="0" borderId="17" xfId="0" applyNumberFormat="1" applyFont="1" applyBorder="1" applyAlignment="1">
      <alignment horizontal="center" vertical="center" wrapText="1"/>
    </xf>
    <xf numFmtId="44" fontId="6" fillId="0" borderId="0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4" fontId="6" fillId="0" borderId="18" xfId="0" applyNumberFormat="1" applyFont="1" applyBorder="1" applyAlignment="1">
      <alignment horizontal="center" vertical="center" wrapText="1"/>
    </xf>
    <xf numFmtId="44" fontId="10" fillId="0" borderId="19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0" fontId="10" fillId="0" borderId="2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3" fillId="0" borderId="0" xfId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23" xfId="0" applyFill="1" applyBorder="1" applyAlignment="1"/>
    <xf numFmtId="0" fontId="3" fillId="0" borderId="24" xfId="0" applyFont="1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'Dochód-ryzyko'!$B$1</c:f>
              <c:strCache>
                <c:ptCount val="1"/>
                <c:pt idx="0">
                  <c:v>AGORA</c:v>
                </c:pt>
              </c:strCache>
            </c:strRef>
          </c:tx>
          <c:spPr>
            <a:ln w="28575">
              <a:noFill/>
            </a:ln>
          </c:spPr>
          <c:xVal>
            <c:numRef>
              <c:f>'Dochód-ryzyko'!$B$2</c:f>
              <c:numCache>
                <c:formatCode>0.00%</c:formatCode>
                <c:ptCount val="1"/>
                <c:pt idx="0">
                  <c:v>3.1438953376232703E-3</c:v>
                </c:pt>
              </c:numCache>
            </c:numRef>
          </c:xVal>
          <c:yVal>
            <c:numRef>
              <c:f>'Dochód-ryzyko'!$B$3</c:f>
              <c:numCache>
                <c:formatCode>0.00%</c:formatCode>
                <c:ptCount val="1"/>
                <c:pt idx="0">
                  <c:v>8.0434491572519376E-2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'Dochód-ryzyko'!$C$1</c:f>
              <c:strCache>
                <c:ptCount val="1"/>
                <c:pt idx="0">
                  <c:v>GTC</c:v>
                </c:pt>
              </c:strCache>
            </c:strRef>
          </c:tx>
          <c:spPr>
            <a:ln w="28575">
              <a:noFill/>
            </a:ln>
          </c:spPr>
          <c:xVal>
            <c:numRef>
              <c:f>'Dochód-ryzyko'!$C$2</c:f>
              <c:numCache>
                <c:formatCode>0.00%</c:formatCode>
                <c:ptCount val="1"/>
                <c:pt idx="0">
                  <c:v>1.0866709259478302E-2</c:v>
                </c:pt>
              </c:numCache>
            </c:numRef>
          </c:xVal>
          <c:yVal>
            <c:numRef>
              <c:f>'Dochód-ryzyko'!$C$3</c:f>
              <c:numCache>
                <c:formatCode>0.00%</c:formatCode>
                <c:ptCount val="1"/>
                <c:pt idx="0">
                  <c:v>6.00286684311944E-2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'Dochód-ryzyko'!$D$1</c:f>
              <c:strCache>
                <c:ptCount val="1"/>
                <c:pt idx="0">
                  <c:v>KGH</c:v>
                </c:pt>
              </c:strCache>
            </c:strRef>
          </c:tx>
          <c:spPr>
            <a:ln w="28575">
              <a:noFill/>
            </a:ln>
          </c:spPr>
          <c:xVal>
            <c:numRef>
              <c:f>'Dochód-ryzyko'!$D$2</c:f>
              <c:numCache>
                <c:formatCode>0.00%</c:formatCode>
                <c:ptCount val="1"/>
                <c:pt idx="0">
                  <c:v>2.7840259415179203E-2</c:v>
                </c:pt>
              </c:numCache>
            </c:numRef>
          </c:xVal>
          <c:yVal>
            <c:numRef>
              <c:f>'Dochód-ryzyko'!$D$3</c:f>
              <c:numCache>
                <c:formatCode>0.00%</c:formatCode>
                <c:ptCount val="1"/>
                <c:pt idx="0">
                  <c:v>7.2617813982441506E-2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'Dochód-ryzyko'!$E$1</c:f>
              <c:strCache>
                <c:ptCount val="1"/>
                <c:pt idx="0">
                  <c:v>PEO</c:v>
                </c:pt>
              </c:strCache>
            </c:strRef>
          </c:tx>
          <c:spPr>
            <a:ln w="28575">
              <a:noFill/>
            </a:ln>
          </c:spPr>
          <c:xVal>
            <c:numRef>
              <c:f>'Dochód-ryzyko'!$E$2</c:f>
              <c:numCache>
                <c:formatCode>0.00%</c:formatCode>
                <c:ptCount val="1"/>
                <c:pt idx="0">
                  <c:v>8.4471738334743751E-3</c:v>
                </c:pt>
              </c:numCache>
            </c:numRef>
          </c:xVal>
          <c:yVal>
            <c:numRef>
              <c:f>'Dochód-ryzyko'!$E$3</c:f>
              <c:numCache>
                <c:formatCode>0.00%</c:formatCode>
                <c:ptCount val="1"/>
                <c:pt idx="0">
                  <c:v>7.1839200500087491E-2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01888"/>
        <c:axId val="174095360"/>
      </c:scatterChart>
      <c:valAx>
        <c:axId val="2149018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174095360"/>
        <c:crosses val="autoZero"/>
        <c:crossBetween val="midCat"/>
      </c:valAx>
      <c:valAx>
        <c:axId val="1740953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4901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1500544"/>
        <c:axId val="201502080"/>
      </c:scatterChart>
      <c:valAx>
        <c:axId val="2015005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201502080"/>
        <c:crosses val="autoZero"/>
        <c:crossBetween val="midCat"/>
      </c:valAx>
      <c:valAx>
        <c:axId val="2015020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1500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3600"/>
              <a:t>Granica efektywna</a:t>
            </a:r>
          </a:p>
        </c:rich>
      </c:tx>
      <c:layout>
        <c:manualLayout>
          <c:xMode val="edge"/>
          <c:yMode val="edge"/>
          <c:x val="0.2684367302656574"/>
          <c:y val="3.75770421579963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94368205950144"/>
          <c:y val="0.21935518421620528"/>
          <c:w val="0.69765558893264956"/>
          <c:h val="0.59138429893387412"/>
        </c:manualLayout>
      </c:layout>
      <c:scatterChart>
        <c:scatterStyle val="lineMarker"/>
        <c:varyColors val="0"/>
        <c:ser>
          <c:idx val="0"/>
          <c:order val="0"/>
          <c:tx>
            <c:v>portfele</c:v>
          </c:tx>
          <c:marker>
            <c:symbol val="none"/>
          </c:marker>
          <c:xVal>
            <c:numRef>
              <c:f>'Granica efektywna'!$L$5:$L$22</c:f>
              <c:numCache>
                <c:formatCode>0.00%</c:formatCode>
                <c:ptCount val="18"/>
              </c:numCache>
            </c:numRef>
          </c:xVal>
          <c:yVal>
            <c:numRef>
              <c:f>'Granica efektywna'!$M$5:$M$22</c:f>
              <c:numCache>
                <c:formatCode>0.00%</c:formatCode>
                <c:ptCount val="18"/>
              </c:numCache>
            </c:numRef>
          </c:yVal>
          <c:smooth val="0"/>
        </c:ser>
        <c:ser>
          <c:idx val="1"/>
          <c:order val="1"/>
          <c:tx>
            <c:v>instrumenty</c:v>
          </c:tx>
          <c:spPr>
            <a:ln w="47625">
              <a:noFill/>
            </a:ln>
          </c:spPr>
          <c:xVal>
            <c:strRef>
              <c:f>'Granica efektywna'!$B$7:$E$7</c:f>
              <c:strCache>
                <c:ptCount val="4"/>
                <c:pt idx="0">
                  <c:v>6,00%</c:v>
                </c:pt>
                <c:pt idx="1">
                  <c:v>7,26%</c:v>
                </c:pt>
                <c:pt idx="2">
                  <c:v>5,57%</c:v>
                </c:pt>
                <c:pt idx="3">
                  <c:v>0.00%</c:v>
                </c:pt>
              </c:strCache>
            </c:strRef>
          </c:xVal>
          <c:yVal>
            <c:numRef>
              <c:f>'Granica efektywna'!$B$6:$E$6</c:f>
              <c:numCache>
                <c:formatCode>0.00%</c:formatCode>
                <c:ptCount val="4"/>
                <c:pt idx="0">
                  <c:v>1.0866709259478302E-2</c:v>
                </c:pt>
                <c:pt idx="1">
                  <c:v>2.7840259415179203E-2</c:v>
                </c:pt>
                <c:pt idx="2">
                  <c:v>3.4651820321616178E-3</c:v>
                </c:pt>
                <c:pt idx="3">
                  <c:v>8.0000000000000004E-4</c:v>
                </c:pt>
              </c:numCache>
            </c:numRef>
          </c:yVal>
          <c:smooth val="0"/>
        </c:ser>
        <c:ser>
          <c:idx val="2"/>
          <c:order val="2"/>
          <c:tx>
            <c:v>MVP</c:v>
          </c:tx>
          <c:spPr>
            <a:ln w="47625">
              <a:noFill/>
            </a:ln>
          </c:spPr>
          <c:xVal>
            <c:numRef>
              <c:f>'Granica efektywna'!$L$5</c:f>
              <c:numCache>
                <c:formatCode>0.00%</c:formatCode>
                <c:ptCount val="1"/>
              </c:numCache>
            </c:numRef>
          </c:xVal>
          <c:yVal>
            <c:numRef>
              <c:f>'Granica efektywna'!$M$5</c:f>
              <c:numCache>
                <c:formatCode>0.00%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16032"/>
        <c:axId val="202318208"/>
      </c:scatterChart>
      <c:valAx>
        <c:axId val="2023160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2400"/>
                  <a:t>ryzyko (s)</a:t>
                </a:r>
              </a:p>
            </c:rich>
          </c:tx>
          <c:layout>
            <c:manualLayout>
              <c:xMode val="edge"/>
              <c:yMode val="edge"/>
              <c:x val="0.40678025416314484"/>
              <c:y val="0.87419490305647418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02318208"/>
        <c:crosses val="autoZero"/>
        <c:crossBetween val="midCat"/>
      </c:valAx>
      <c:valAx>
        <c:axId val="2023182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2400"/>
                  <a:t>dochód (R)</a:t>
                </a:r>
              </a:p>
            </c:rich>
          </c:tx>
          <c:layout>
            <c:manualLayout>
              <c:xMode val="edge"/>
              <c:yMode val="edge"/>
              <c:x val="2.2598870056497182E-2"/>
              <c:y val="0.36451680636694705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0231603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600"/>
            </a:pPr>
            <a:endParaRPr lang="pl-PL"/>
          </a:p>
        </c:txPr>
      </c:legendEntry>
      <c:legendEntry>
        <c:idx val="1"/>
        <c:txPr>
          <a:bodyPr/>
          <a:lstStyle/>
          <a:p>
            <a:pPr>
              <a:defRPr sz="1600"/>
            </a:pPr>
            <a:endParaRPr lang="pl-PL"/>
          </a:p>
        </c:txPr>
      </c:legendEntry>
      <c:legendEntry>
        <c:idx val="2"/>
        <c:txPr>
          <a:bodyPr/>
          <a:lstStyle/>
          <a:p>
            <a:pPr>
              <a:defRPr sz="1600"/>
            </a:pPr>
            <a:endParaRPr lang="pl-PL"/>
          </a:p>
        </c:txPr>
      </c:legendEntry>
      <c:layout>
        <c:manualLayout>
          <c:xMode val="edge"/>
          <c:yMode val="edge"/>
          <c:x val="0.82909723149013281"/>
          <c:y val="0.38709745152823627"/>
          <c:w val="0.15960466806055987"/>
          <c:h val="0.21612937092540871"/>
        </c:manualLayout>
      </c:layout>
      <c:overlay val="0"/>
      <c:spPr>
        <a:noFill/>
      </c:sp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2800"/>
              <a:t>Granica efektywna i CML</a:t>
            </a:r>
          </a:p>
        </c:rich>
      </c:tx>
      <c:layout>
        <c:manualLayout>
          <c:xMode val="edge"/>
          <c:yMode val="edge"/>
          <c:x val="0.2545732102766623"/>
          <c:y val="3.0120506749713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373447883491924"/>
          <c:y val="0.15261067741060885"/>
          <c:w val="0.63328675489710617"/>
          <c:h val="0.69076440677633733"/>
        </c:manualLayout>
      </c:layout>
      <c:scatterChart>
        <c:scatterStyle val="lineMarker"/>
        <c:varyColors val="0"/>
        <c:ser>
          <c:idx val="0"/>
          <c:order val="0"/>
          <c:tx>
            <c:v>portfele</c:v>
          </c:tx>
          <c:marker>
            <c:symbol val="none"/>
          </c:marker>
          <c:xVal>
            <c:numRef>
              <c:f>'Granica efektywna'!$L$5:$L$22</c:f>
              <c:numCache>
                <c:formatCode>0.00%</c:formatCode>
                <c:ptCount val="18"/>
              </c:numCache>
            </c:numRef>
          </c:xVal>
          <c:yVal>
            <c:numRef>
              <c:f>'Granica efektywna'!$M$5:$M$22</c:f>
              <c:numCache>
                <c:formatCode>0.00%</c:formatCode>
                <c:ptCount val="18"/>
              </c:numCache>
            </c:numRef>
          </c:yVal>
          <c:smooth val="0"/>
        </c:ser>
        <c:ser>
          <c:idx val="1"/>
          <c:order val="1"/>
          <c:tx>
            <c:v>instrumenty</c:v>
          </c:tx>
          <c:spPr>
            <a:ln w="47625">
              <a:noFill/>
            </a:ln>
          </c:spPr>
          <c:marker>
            <c:symbol val="square"/>
            <c:size val="5"/>
          </c:marker>
          <c:xVal>
            <c:strRef>
              <c:f>'Granica efektywna'!$B$7:$E$7</c:f>
              <c:strCache>
                <c:ptCount val="4"/>
                <c:pt idx="0">
                  <c:v>6,00%</c:v>
                </c:pt>
                <c:pt idx="1">
                  <c:v>7,26%</c:v>
                </c:pt>
                <c:pt idx="2">
                  <c:v>5,57%</c:v>
                </c:pt>
                <c:pt idx="3">
                  <c:v>0.00%</c:v>
                </c:pt>
              </c:strCache>
            </c:strRef>
          </c:xVal>
          <c:yVal>
            <c:numRef>
              <c:f>'Granica efektywna'!$B$6:$E$6</c:f>
              <c:numCache>
                <c:formatCode>0.00%</c:formatCode>
                <c:ptCount val="4"/>
                <c:pt idx="0">
                  <c:v>1.0866709259478302E-2</c:v>
                </c:pt>
                <c:pt idx="1">
                  <c:v>2.7840259415179203E-2</c:v>
                </c:pt>
                <c:pt idx="2">
                  <c:v>3.4651820321616178E-3</c:v>
                </c:pt>
                <c:pt idx="3">
                  <c:v>8.0000000000000004E-4</c:v>
                </c:pt>
              </c:numCache>
            </c:numRef>
          </c:yVal>
          <c:smooth val="0"/>
        </c:ser>
        <c:ser>
          <c:idx val="2"/>
          <c:order val="2"/>
          <c:tx>
            <c:v>CML</c:v>
          </c:tx>
          <c:spPr>
            <a:ln w="349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CML!$G$3:$G$20</c:f>
              <c:numCache>
                <c:formatCode>0.00%</c:formatCode>
                <c:ptCount val="18"/>
                <c:pt idx="0">
                  <c:v>0</c:v>
                </c:pt>
              </c:numCache>
            </c:numRef>
          </c:xVal>
          <c:yVal>
            <c:numRef>
              <c:f>CML!$H$3:$H$20</c:f>
              <c:numCache>
                <c:formatCode>0.00%</c:formatCode>
                <c:ptCount val="18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M</c:v>
          </c:tx>
          <c:spPr>
            <a:ln w="47625">
              <a:noFill/>
            </a:ln>
          </c:spPr>
          <c:marker>
            <c:symbol val="circle"/>
            <c:size val="5"/>
          </c:marker>
          <c:xVal>
            <c:numRef>
              <c:f>CML!$G$13</c:f>
              <c:numCache>
                <c:formatCode>0.00%</c:formatCode>
                <c:ptCount val="1"/>
              </c:numCache>
            </c:numRef>
          </c:xVal>
          <c:yVal>
            <c:numRef>
              <c:f>CML!$H$13</c:f>
              <c:numCache>
                <c:formatCode>0.00%</c:formatCode>
                <c:ptCount val="1"/>
              </c:numCache>
            </c:numRef>
          </c:yVal>
          <c:smooth val="0"/>
        </c:ser>
        <c:ser>
          <c:idx val="4"/>
          <c:order val="4"/>
          <c:tx>
            <c:v>MVP</c:v>
          </c:tx>
          <c:spPr>
            <a:ln w="47625">
              <a:noFill/>
            </a:ln>
          </c:spPr>
          <c:xVal>
            <c:numRef>
              <c:f>'Granica efektywna'!$L$5</c:f>
              <c:numCache>
                <c:formatCode>0.00%</c:formatCode>
                <c:ptCount val="1"/>
              </c:numCache>
            </c:numRef>
          </c:xVal>
          <c:yVal>
            <c:numRef>
              <c:f>'Granica efektywna'!$M$5</c:f>
              <c:numCache>
                <c:formatCode>0.00%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07392"/>
        <c:axId val="202509312"/>
      </c:scatterChart>
      <c:valAx>
        <c:axId val="2025073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600"/>
                  <a:t>ryzyko (s)</a:t>
                </a:r>
              </a:p>
            </c:rich>
          </c:tx>
          <c:layout>
            <c:manualLayout>
              <c:xMode val="edge"/>
              <c:yMode val="edge"/>
              <c:x val="0.40620621999118939"/>
              <c:y val="0.9136563050100655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02509312"/>
        <c:crosses val="autoZero"/>
        <c:crossBetween val="midCat"/>
      </c:valAx>
      <c:valAx>
        <c:axId val="2025093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600"/>
                  <a:t>dochód (R)</a:t>
                </a:r>
              </a:p>
            </c:rich>
          </c:tx>
          <c:layout>
            <c:manualLayout>
              <c:xMode val="edge"/>
              <c:yMode val="edge"/>
              <c:x val="2.2566995768688293E-2"/>
              <c:y val="0.41566349387049562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02507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510637510226437"/>
          <c:y val="0.38152694768575723"/>
          <c:w val="0.16361086740039041"/>
          <c:h val="0.2329321485416735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16</xdr:row>
      <xdr:rowOff>95250</xdr:rowOff>
    </xdr:from>
    <xdr:to>
      <xdr:col>18</xdr:col>
      <xdr:colOff>242887</xdr:colOff>
      <xdr:row>33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538656</xdr:colOff>
      <xdr:row>13</xdr:row>
      <xdr:rowOff>131379</xdr:rowOff>
    </xdr:from>
    <xdr:to>
      <xdr:col>6</xdr:col>
      <xdr:colOff>341587</xdr:colOff>
      <xdr:row>26</xdr:row>
      <xdr:rowOff>157655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4FUNMEDI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ssa.pl/index.jsp?layout=mstock&amp;page=0&amp;news_cat_id=708&amp;pkind=omeg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243"/>
  <sheetViews>
    <sheetView topLeftCell="J1" zoomScale="136" zoomScaleNormal="136" workbookViewId="0">
      <pane ySplit="6" topLeftCell="A222" activePane="bottomLeft" state="frozen"/>
      <selection activeCell="F1" sqref="F1"/>
      <selection pane="bottomLeft" activeCell="V238" sqref="V238"/>
    </sheetView>
  </sheetViews>
  <sheetFormatPr defaultRowHeight="12.75"/>
  <cols>
    <col min="1" max="1" width="10.7109375" bestFit="1" customWidth="1"/>
    <col min="6" max="6" width="10.140625" bestFit="1" customWidth="1"/>
    <col min="16" max="16" width="9.28515625" bestFit="1" customWidth="1"/>
    <col min="17" max="19" width="12" bestFit="1" customWidth="1"/>
    <col min="25" max="25" width="12" bestFit="1" customWidth="1"/>
    <col min="26" max="27" width="9.140625" style="11"/>
  </cols>
  <sheetData>
    <row r="1" spans="1:27">
      <c r="A1" s="71" t="s">
        <v>50</v>
      </c>
      <c r="B1" s="15"/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24</v>
      </c>
      <c r="N1" s="20" t="s">
        <v>25</v>
      </c>
      <c r="P1" s="19" t="s">
        <v>2</v>
      </c>
      <c r="Q1" s="19" t="s">
        <v>3</v>
      </c>
      <c r="R1" s="19" t="s">
        <v>4</v>
      </c>
      <c r="S1" s="19" t="s">
        <v>5</v>
      </c>
      <c r="T1" s="19" t="s">
        <v>6</v>
      </c>
      <c r="U1" s="19" t="s">
        <v>7</v>
      </c>
      <c r="V1" s="19" t="s">
        <v>8</v>
      </c>
      <c r="W1" s="19" t="s">
        <v>9</v>
      </c>
      <c r="X1" s="19" t="s">
        <v>10</v>
      </c>
      <c r="Y1" s="19" t="s">
        <v>11</v>
      </c>
      <c r="Z1" s="19" t="s">
        <v>24</v>
      </c>
      <c r="AA1" s="19" t="s">
        <v>25</v>
      </c>
    </row>
    <row r="2" spans="1:27" hidden="1">
      <c r="A2" s="15" t="s">
        <v>0</v>
      </c>
      <c r="B2" s="15"/>
      <c r="C2" s="15" t="s">
        <v>1</v>
      </c>
      <c r="D2" s="15" t="s">
        <v>1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Z2" s="1"/>
      <c r="AA2" s="1"/>
    </row>
    <row r="3" spans="1:27" hidden="1">
      <c r="A3" s="15">
        <v>20090105</v>
      </c>
      <c r="B3" s="15">
        <v>1</v>
      </c>
      <c r="C3" s="15">
        <v>16.8</v>
      </c>
      <c r="D3" s="15">
        <v>0.22</v>
      </c>
      <c r="E3" s="15">
        <v>14.07</v>
      </c>
      <c r="F3" s="15">
        <v>14.99</v>
      </c>
      <c r="G3" s="15">
        <v>15.75</v>
      </c>
      <c r="H3" s="15">
        <v>30.5</v>
      </c>
      <c r="I3" s="15">
        <v>134.9</v>
      </c>
      <c r="J3" s="15">
        <v>27.08</v>
      </c>
      <c r="K3" s="15">
        <v>36.549999999999997</v>
      </c>
      <c r="L3" s="15">
        <v>13.89</v>
      </c>
      <c r="M3" s="15">
        <v>1877.44</v>
      </c>
      <c r="N3" s="15">
        <v>1906</v>
      </c>
      <c r="Z3" s="1"/>
      <c r="AA3" s="1"/>
    </row>
    <row r="4" spans="1:27" hidden="1">
      <c r="A4" s="15">
        <v>20090106</v>
      </c>
      <c r="B4" s="15">
        <v>2</v>
      </c>
      <c r="C4" s="15">
        <v>17.22</v>
      </c>
      <c r="D4" s="15">
        <v>0.26</v>
      </c>
      <c r="E4" s="15">
        <v>13.95</v>
      </c>
      <c r="F4" s="15">
        <v>14.87</v>
      </c>
      <c r="G4" s="15">
        <v>16.149999999999999</v>
      </c>
      <c r="H4" s="15">
        <v>33</v>
      </c>
      <c r="I4" s="15">
        <v>136.30000000000001</v>
      </c>
      <c r="J4" s="15">
        <v>27.9</v>
      </c>
      <c r="K4" s="15">
        <v>37.42</v>
      </c>
      <c r="L4" s="15">
        <v>13.99</v>
      </c>
      <c r="M4" s="15">
        <v>1920.44</v>
      </c>
      <c r="N4" s="15">
        <v>1935</v>
      </c>
      <c r="Z4" s="1"/>
      <c r="AA4" s="1"/>
    </row>
    <row r="5" spans="1:27" hidden="1">
      <c r="A5" s="15">
        <v>20090107</v>
      </c>
      <c r="B5" s="15">
        <v>3</v>
      </c>
      <c r="C5" s="15">
        <v>17.149999999999999</v>
      </c>
      <c r="D5" s="15">
        <v>0.25</v>
      </c>
      <c r="E5" s="15">
        <v>13.99</v>
      </c>
      <c r="F5" s="15">
        <v>14.8</v>
      </c>
      <c r="G5" s="15">
        <v>15.5</v>
      </c>
      <c r="H5" s="15">
        <v>33.19</v>
      </c>
      <c r="I5" s="15">
        <v>130.80000000000001</v>
      </c>
      <c r="J5" s="15">
        <v>26.93</v>
      </c>
      <c r="K5" s="15">
        <v>37</v>
      </c>
      <c r="L5" s="15">
        <v>13.94</v>
      </c>
      <c r="M5" s="15">
        <v>1887.85</v>
      </c>
      <c r="N5" s="15">
        <v>1915</v>
      </c>
      <c r="Z5" s="1"/>
      <c r="AA5" s="1"/>
    </row>
    <row r="6" spans="1:27" hidden="1">
      <c r="A6" s="15">
        <v>20090108</v>
      </c>
      <c r="B6" s="15">
        <v>4</v>
      </c>
      <c r="C6" s="15">
        <v>17.23</v>
      </c>
      <c r="D6" s="15">
        <v>0.25</v>
      </c>
      <c r="E6" s="15">
        <v>13.97</v>
      </c>
      <c r="F6" s="15">
        <v>14.7</v>
      </c>
      <c r="G6" s="15">
        <v>15.25</v>
      </c>
      <c r="H6" s="15">
        <v>33.1</v>
      </c>
      <c r="I6" s="15">
        <v>126.5</v>
      </c>
      <c r="J6" s="15">
        <v>27.6</v>
      </c>
      <c r="K6" s="15">
        <v>35.869999999999997</v>
      </c>
      <c r="L6" s="15">
        <v>13.72</v>
      </c>
      <c r="M6" s="15">
        <v>1863.25</v>
      </c>
      <c r="N6" s="15">
        <v>1905</v>
      </c>
      <c r="Z6" s="1"/>
      <c r="AA6" s="1"/>
    </row>
    <row r="7" spans="1:27">
      <c r="A7" s="16">
        <v>39822</v>
      </c>
      <c r="B7" s="15">
        <v>5</v>
      </c>
      <c r="C7" s="15">
        <v>17.3</v>
      </c>
      <c r="D7" s="15">
        <v>0.26</v>
      </c>
      <c r="E7" s="15">
        <v>14</v>
      </c>
      <c r="F7" s="15">
        <v>14.06</v>
      </c>
      <c r="G7" s="15">
        <v>15.5</v>
      </c>
      <c r="H7" s="15">
        <v>32.700000000000003</v>
      </c>
      <c r="I7" s="15">
        <v>123</v>
      </c>
      <c r="J7" s="15">
        <v>26.5</v>
      </c>
      <c r="K7" s="15">
        <v>34.33</v>
      </c>
      <c r="L7" s="15">
        <v>13</v>
      </c>
      <c r="M7" s="15">
        <v>1817.37</v>
      </c>
      <c r="N7" s="15">
        <v>1849</v>
      </c>
      <c r="P7" s="19" t="s">
        <v>2</v>
      </c>
      <c r="Q7" s="19" t="s">
        <v>3</v>
      </c>
      <c r="R7" s="19" t="s">
        <v>4</v>
      </c>
      <c r="S7" s="19" t="s">
        <v>5</v>
      </c>
      <c r="T7" s="19" t="s">
        <v>6</v>
      </c>
      <c r="U7" s="19" t="s">
        <v>7</v>
      </c>
      <c r="V7" s="19" t="s">
        <v>8</v>
      </c>
      <c r="W7" s="19" t="s">
        <v>9</v>
      </c>
      <c r="X7" s="19" t="s">
        <v>10</v>
      </c>
      <c r="Y7" s="19" t="s">
        <v>11</v>
      </c>
      <c r="Z7" s="19" t="s">
        <v>24</v>
      </c>
      <c r="AA7" s="19" t="s">
        <v>25</v>
      </c>
    </row>
    <row r="8" spans="1:27" hidden="1">
      <c r="A8" s="16">
        <v>39825</v>
      </c>
      <c r="B8" s="15">
        <f>B3</f>
        <v>1</v>
      </c>
      <c r="C8" s="15">
        <v>17.3</v>
      </c>
      <c r="D8" s="15">
        <v>0.26</v>
      </c>
      <c r="E8" s="15">
        <v>13.86</v>
      </c>
      <c r="F8" s="15">
        <v>13.8</v>
      </c>
      <c r="G8" s="15">
        <v>15.01</v>
      </c>
      <c r="H8" s="15">
        <v>31.5</v>
      </c>
      <c r="I8" s="15">
        <v>121.9</v>
      </c>
      <c r="J8" s="15">
        <v>26.26</v>
      </c>
      <c r="K8" s="15">
        <v>33</v>
      </c>
      <c r="L8" s="15">
        <v>12.93</v>
      </c>
      <c r="M8" s="15">
        <v>1791.71</v>
      </c>
      <c r="N8" s="15">
        <v>1818</v>
      </c>
    </row>
    <row r="9" spans="1:27" hidden="1">
      <c r="A9" s="16">
        <v>39826</v>
      </c>
      <c r="B9" s="15">
        <f t="shared" ref="B9:B72" si="0">B4</f>
        <v>2</v>
      </c>
      <c r="C9" s="15">
        <v>16.7</v>
      </c>
      <c r="D9" s="15">
        <v>0.24</v>
      </c>
      <c r="E9" s="15">
        <v>13.95</v>
      </c>
      <c r="F9" s="15">
        <v>13.74</v>
      </c>
      <c r="G9" s="15">
        <v>15.6</v>
      </c>
      <c r="H9" s="15">
        <v>31.12</v>
      </c>
      <c r="I9" s="15">
        <v>118.2</v>
      </c>
      <c r="J9" s="15">
        <v>26.3</v>
      </c>
      <c r="K9" s="15">
        <v>32</v>
      </c>
      <c r="L9" s="15">
        <v>12.58</v>
      </c>
      <c r="M9" s="15">
        <v>1766.12</v>
      </c>
      <c r="N9" s="15">
        <v>1814</v>
      </c>
    </row>
    <row r="10" spans="1:27" hidden="1">
      <c r="A10" s="16">
        <v>39827</v>
      </c>
      <c r="B10" s="15">
        <f t="shared" si="0"/>
        <v>3</v>
      </c>
      <c r="C10" s="15">
        <v>16.18</v>
      </c>
      <c r="D10" s="15">
        <v>0.23</v>
      </c>
      <c r="E10" s="15">
        <v>13.85</v>
      </c>
      <c r="F10" s="15">
        <v>13.18</v>
      </c>
      <c r="G10" s="15">
        <v>14.67</v>
      </c>
      <c r="H10" s="15">
        <v>29.6</v>
      </c>
      <c r="I10" s="15">
        <v>112</v>
      </c>
      <c r="J10" s="15">
        <v>25.48</v>
      </c>
      <c r="K10" s="15">
        <v>29.99</v>
      </c>
      <c r="L10" s="15">
        <v>12.23</v>
      </c>
      <c r="M10" s="15">
        <v>1701.23</v>
      </c>
      <c r="N10" s="15">
        <v>1704</v>
      </c>
    </row>
    <row r="11" spans="1:27" hidden="1">
      <c r="A11" s="16">
        <v>39828</v>
      </c>
      <c r="B11" s="15">
        <f t="shared" si="0"/>
        <v>4</v>
      </c>
      <c r="C11" s="15">
        <v>16.350000000000001</v>
      </c>
      <c r="D11" s="15">
        <v>0.22</v>
      </c>
      <c r="E11" s="15">
        <v>14.11</v>
      </c>
      <c r="F11" s="15">
        <v>12.25</v>
      </c>
      <c r="G11" s="15">
        <v>14.6</v>
      </c>
      <c r="H11" s="15">
        <v>29.8</v>
      </c>
      <c r="I11" s="15">
        <v>110</v>
      </c>
      <c r="J11" s="15">
        <v>24.98</v>
      </c>
      <c r="K11" s="15">
        <v>29.49</v>
      </c>
      <c r="L11" s="15">
        <v>12.02</v>
      </c>
      <c r="M11" s="15">
        <v>1684.35</v>
      </c>
      <c r="N11" s="15">
        <v>1682</v>
      </c>
    </row>
    <row r="12" spans="1:27">
      <c r="A12" s="16">
        <v>39829</v>
      </c>
      <c r="B12" s="15">
        <f t="shared" si="0"/>
        <v>5</v>
      </c>
      <c r="C12" s="15">
        <v>16.3</v>
      </c>
      <c r="D12" s="15">
        <v>0.23</v>
      </c>
      <c r="E12" s="15">
        <v>14</v>
      </c>
      <c r="F12" s="15">
        <v>11.82</v>
      </c>
      <c r="G12" s="15">
        <v>14.9</v>
      </c>
      <c r="H12" s="15">
        <v>31.23</v>
      </c>
      <c r="I12" s="15">
        <v>112</v>
      </c>
      <c r="J12" s="15">
        <v>25</v>
      </c>
      <c r="K12" s="15">
        <v>30.5</v>
      </c>
      <c r="L12" s="15">
        <v>12.29</v>
      </c>
      <c r="M12" s="15">
        <v>1705.23</v>
      </c>
      <c r="N12" s="15">
        <v>1717</v>
      </c>
      <c r="P12" s="15">
        <f>C12/C7</f>
        <v>0.94219653179190754</v>
      </c>
      <c r="Q12" s="15">
        <f t="shared" ref="Q12:AA12" si="1">D12/D7</f>
        <v>0.88461538461538458</v>
      </c>
      <c r="R12" s="15">
        <f t="shared" si="1"/>
        <v>1</v>
      </c>
      <c r="S12" s="15">
        <f t="shared" si="1"/>
        <v>0.84068278805120911</v>
      </c>
      <c r="T12" s="15">
        <f t="shared" si="1"/>
        <v>0.96129032258064517</v>
      </c>
      <c r="U12" s="15">
        <f t="shared" si="1"/>
        <v>0.95504587155963294</v>
      </c>
      <c r="V12" s="15">
        <f t="shared" si="1"/>
        <v>0.91056910569105687</v>
      </c>
      <c r="W12" s="15">
        <f t="shared" si="1"/>
        <v>0.94339622641509435</v>
      </c>
      <c r="X12" s="15">
        <f t="shared" si="1"/>
        <v>0.88843577046315181</v>
      </c>
      <c r="Y12" s="15">
        <f t="shared" si="1"/>
        <v>0.94538461538461527</v>
      </c>
      <c r="Z12" s="15">
        <f t="shared" si="1"/>
        <v>0.93829544891794192</v>
      </c>
      <c r="AA12" s="15">
        <f t="shared" si="1"/>
        <v>0.92861005949161712</v>
      </c>
    </row>
    <row r="13" spans="1:27" hidden="1">
      <c r="A13" s="16">
        <v>39832</v>
      </c>
      <c r="B13" s="15">
        <f t="shared" si="0"/>
        <v>1</v>
      </c>
      <c r="C13" s="15">
        <v>15.88</v>
      </c>
      <c r="D13" s="15">
        <v>0.21</v>
      </c>
      <c r="E13" s="15">
        <v>14</v>
      </c>
      <c r="F13" s="15">
        <v>10.9</v>
      </c>
      <c r="G13" s="15">
        <v>14.39</v>
      </c>
      <c r="H13" s="15">
        <v>31.7</v>
      </c>
      <c r="I13" s="15">
        <v>105.2</v>
      </c>
      <c r="J13" s="15">
        <v>23.6</v>
      </c>
      <c r="K13" s="15">
        <v>29.6</v>
      </c>
      <c r="L13" s="15">
        <v>12</v>
      </c>
      <c r="M13" s="15">
        <v>1644.72</v>
      </c>
      <c r="N13" s="15">
        <v>1641</v>
      </c>
    </row>
    <row r="14" spans="1:27" hidden="1">
      <c r="A14" s="16">
        <v>39833</v>
      </c>
      <c r="B14" s="15">
        <f t="shared" si="0"/>
        <v>2</v>
      </c>
      <c r="C14" s="15">
        <v>15.95</v>
      </c>
      <c r="D14" s="15">
        <v>0.21</v>
      </c>
      <c r="E14" s="15">
        <v>14.1</v>
      </c>
      <c r="F14" s="15">
        <v>10.41</v>
      </c>
      <c r="G14" s="15">
        <v>14.09</v>
      </c>
      <c r="H14" s="15">
        <v>31.62</v>
      </c>
      <c r="I14" s="15">
        <v>105</v>
      </c>
      <c r="J14" s="15">
        <v>23.5</v>
      </c>
      <c r="K14" s="15">
        <v>28.8</v>
      </c>
      <c r="L14" s="15">
        <v>12</v>
      </c>
      <c r="M14" s="15">
        <v>1642.78</v>
      </c>
      <c r="N14" s="15">
        <v>1645</v>
      </c>
    </row>
    <row r="15" spans="1:27" hidden="1">
      <c r="A15" s="16">
        <v>39834</v>
      </c>
      <c r="B15" s="15">
        <f t="shared" si="0"/>
        <v>3</v>
      </c>
      <c r="C15" s="15">
        <v>15</v>
      </c>
      <c r="D15" s="15">
        <v>0.21</v>
      </c>
      <c r="E15" s="15">
        <v>13.95</v>
      </c>
      <c r="F15" s="15">
        <v>9.99</v>
      </c>
      <c r="G15" s="15">
        <v>13.94</v>
      </c>
      <c r="H15" s="15">
        <v>31.29</v>
      </c>
      <c r="I15" s="15">
        <v>110.5</v>
      </c>
      <c r="J15" s="15">
        <v>24.5</v>
      </c>
      <c r="K15" s="15">
        <v>29.98</v>
      </c>
      <c r="L15" s="15">
        <v>12.44</v>
      </c>
      <c r="M15" s="15">
        <v>1678.77</v>
      </c>
      <c r="N15" s="15">
        <v>1694</v>
      </c>
    </row>
    <row r="16" spans="1:27" hidden="1">
      <c r="A16" s="16">
        <v>39835</v>
      </c>
      <c r="B16" s="15">
        <f t="shared" si="0"/>
        <v>4</v>
      </c>
      <c r="C16" s="15">
        <v>14.3</v>
      </c>
      <c r="D16" s="15">
        <v>0.2</v>
      </c>
      <c r="E16" s="15">
        <v>14.2</v>
      </c>
      <c r="F16" s="15">
        <v>9.6999999999999993</v>
      </c>
      <c r="G16" s="15">
        <v>13.7</v>
      </c>
      <c r="H16" s="15">
        <v>28.1</v>
      </c>
      <c r="I16" s="15">
        <v>105.2</v>
      </c>
      <c r="J16" s="15">
        <v>23</v>
      </c>
      <c r="K16" s="15">
        <v>29.7</v>
      </c>
      <c r="L16" s="15">
        <v>12</v>
      </c>
      <c r="M16" s="15">
        <v>1619.92</v>
      </c>
      <c r="N16" s="15">
        <v>1602</v>
      </c>
    </row>
    <row r="17" spans="1:27">
      <c r="A17" s="16">
        <v>39836</v>
      </c>
      <c r="B17" s="15">
        <f t="shared" si="0"/>
        <v>5</v>
      </c>
      <c r="C17" s="15">
        <v>13.55</v>
      </c>
      <c r="D17" s="15">
        <v>0.2</v>
      </c>
      <c r="E17" s="15">
        <v>14.2</v>
      </c>
      <c r="F17" s="15">
        <v>9.08</v>
      </c>
      <c r="G17" s="15">
        <v>13.5</v>
      </c>
      <c r="H17" s="15">
        <v>27.5</v>
      </c>
      <c r="I17" s="15">
        <v>107.9</v>
      </c>
      <c r="J17" s="15">
        <v>23.4</v>
      </c>
      <c r="K17" s="15">
        <v>28.35</v>
      </c>
      <c r="L17" s="15">
        <v>12</v>
      </c>
      <c r="M17" s="15">
        <v>1611.48</v>
      </c>
      <c r="N17" s="15">
        <v>1615</v>
      </c>
      <c r="P17" s="15">
        <f>C17/C12</f>
        <v>0.83128834355828218</v>
      </c>
      <c r="Q17" s="15">
        <f t="shared" ref="Q17:AA17" si="2">D17/D12</f>
        <v>0.86956521739130432</v>
      </c>
      <c r="R17" s="15">
        <f t="shared" si="2"/>
        <v>1.0142857142857142</v>
      </c>
      <c r="S17" s="15">
        <f t="shared" si="2"/>
        <v>0.76818950930626051</v>
      </c>
      <c r="T17" s="15">
        <f t="shared" si="2"/>
        <v>0.90604026845637586</v>
      </c>
      <c r="U17" s="15">
        <f t="shared" si="2"/>
        <v>0.88056356067883446</v>
      </c>
      <c r="V17" s="15">
        <f t="shared" si="2"/>
        <v>0.96339285714285716</v>
      </c>
      <c r="W17" s="15">
        <f t="shared" si="2"/>
        <v>0.93599999999999994</v>
      </c>
      <c r="X17" s="15">
        <f t="shared" si="2"/>
        <v>0.92950819672131157</v>
      </c>
      <c r="Y17" s="15">
        <f t="shared" si="2"/>
        <v>0.97640358014646056</v>
      </c>
      <c r="Z17" s="15">
        <f t="shared" si="2"/>
        <v>0.94502207913302017</v>
      </c>
      <c r="AA17" s="15">
        <f t="shared" si="2"/>
        <v>0.94059405940594054</v>
      </c>
    </row>
    <row r="18" spans="1:27" hidden="1">
      <c r="A18" s="16">
        <v>39839</v>
      </c>
      <c r="B18" s="15">
        <f t="shared" si="0"/>
        <v>1</v>
      </c>
      <c r="C18" s="15">
        <v>14</v>
      </c>
      <c r="D18" s="15">
        <v>0.21</v>
      </c>
      <c r="E18" s="15">
        <v>14.3</v>
      </c>
      <c r="F18" s="15">
        <v>10.4</v>
      </c>
      <c r="G18" s="15">
        <v>13.97</v>
      </c>
      <c r="H18" s="15">
        <v>30.85</v>
      </c>
      <c r="I18" s="15">
        <v>113</v>
      </c>
      <c r="J18" s="15">
        <v>23.75</v>
      </c>
      <c r="K18" s="15">
        <v>29.89</v>
      </c>
      <c r="L18" s="15">
        <v>12.43</v>
      </c>
      <c r="M18" s="15">
        <v>1664.39</v>
      </c>
      <c r="N18" s="15">
        <v>1697</v>
      </c>
    </row>
    <row r="19" spans="1:27" hidden="1">
      <c r="A19" s="16">
        <v>39840</v>
      </c>
      <c r="B19" s="15">
        <f t="shared" si="0"/>
        <v>2</v>
      </c>
      <c r="C19" s="15">
        <v>13.85</v>
      </c>
      <c r="D19" s="15">
        <v>0.2</v>
      </c>
      <c r="E19" s="15">
        <v>14.21</v>
      </c>
      <c r="F19" s="15">
        <v>9.7799999999999994</v>
      </c>
      <c r="G19" s="15">
        <v>13.73</v>
      </c>
      <c r="H19" s="15">
        <v>29.1</v>
      </c>
      <c r="I19" s="15">
        <v>107.1</v>
      </c>
      <c r="J19" s="15">
        <v>22.58</v>
      </c>
      <c r="K19" s="15">
        <v>28.53</v>
      </c>
      <c r="L19" s="15">
        <v>12.3</v>
      </c>
      <c r="M19" s="15">
        <v>1608.43</v>
      </c>
      <c r="N19" s="15">
        <v>1614</v>
      </c>
    </row>
    <row r="20" spans="1:27" hidden="1">
      <c r="A20" s="16">
        <v>39841</v>
      </c>
      <c r="B20" s="15">
        <f t="shared" si="0"/>
        <v>3</v>
      </c>
      <c r="C20" s="15">
        <v>13.87</v>
      </c>
      <c r="D20" s="15">
        <v>0.2</v>
      </c>
      <c r="E20" s="15">
        <v>14.4</v>
      </c>
      <c r="F20" s="15">
        <v>9.75</v>
      </c>
      <c r="G20" s="15">
        <v>13.84</v>
      </c>
      <c r="H20" s="15">
        <v>29.8</v>
      </c>
      <c r="I20" s="15">
        <v>108</v>
      </c>
      <c r="J20" s="15">
        <v>23</v>
      </c>
      <c r="K20" s="15">
        <v>29.45</v>
      </c>
      <c r="L20" s="15">
        <v>12.05</v>
      </c>
      <c r="M20" s="15">
        <v>1627.89</v>
      </c>
      <c r="N20" s="15">
        <v>1662</v>
      </c>
    </row>
    <row r="21" spans="1:27" hidden="1">
      <c r="A21" s="16">
        <v>39842</v>
      </c>
      <c r="B21" s="15">
        <f t="shared" si="0"/>
        <v>4</v>
      </c>
      <c r="C21" s="15">
        <v>13.9</v>
      </c>
      <c r="D21" s="15">
        <v>0.2</v>
      </c>
      <c r="E21" s="15">
        <v>14.53</v>
      </c>
      <c r="F21" s="15">
        <v>9.25</v>
      </c>
      <c r="G21" s="15">
        <v>13.5</v>
      </c>
      <c r="H21" s="15">
        <v>30.14</v>
      </c>
      <c r="I21" s="15">
        <v>109.4</v>
      </c>
      <c r="J21" s="15">
        <v>22.1</v>
      </c>
      <c r="K21" s="15">
        <v>28.99</v>
      </c>
      <c r="L21" s="15">
        <v>11.95</v>
      </c>
      <c r="M21" s="15">
        <v>1611.22</v>
      </c>
      <c r="N21" s="15">
        <v>1630</v>
      </c>
    </row>
    <row r="22" spans="1:27">
      <c r="A22" s="16">
        <v>39843</v>
      </c>
      <c r="B22" s="15">
        <f t="shared" si="0"/>
        <v>5</v>
      </c>
      <c r="C22" s="15">
        <v>13.39</v>
      </c>
      <c r="D22" s="15">
        <v>0.2</v>
      </c>
      <c r="E22" s="15">
        <v>14.63</v>
      </c>
      <c r="F22" s="15">
        <v>9.1</v>
      </c>
      <c r="G22" s="15">
        <v>13.2</v>
      </c>
      <c r="H22" s="15">
        <v>30.1</v>
      </c>
      <c r="I22" s="15">
        <v>109</v>
      </c>
      <c r="J22" s="15">
        <v>22.4</v>
      </c>
      <c r="K22" s="15">
        <v>27.8</v>
      </c>
      <c r="L22" s="15">
        <v>11.85</v>
      </c>
      <c r="M22" s="15">
        <v>1594.92</v>
      </c>
      <c r="N22" s="15">
        <v>1609</v>
      </c>
      <c r="P22" s="15">
        <f>C22/C17</f>
        <v>0.98819188191881913</v>
      </c>
      <c r="Q22" s="15">
        <f t="shared" ref="Q22:AA22" si="3">D22/D17</f>
        <v>1</v>
      </c>
      <c r="R22" s="15">
        <f t="shared" si="3"/>
        <v>1.0302816901408451</v>
      </c>
      <c r="S22" s="15">
        <f t="shared" si="3"/>
        <v>1.0022026431718061</v>
      </c>
      <c r="T22" s="15">
        <f t="shared" si="3"/>
        <v>0.97777777777777775</v>
      </c>
      <c r="U22" s="15">
        <f t="shared" si="3"/>
        <v>1.0945454545454545</v>
      </c>
      <c r="V22" s="15">
        <f t="shared" si="3"/>
        <v>1.010194624652456</v>
      </c>
      <c r="W22" s="15">
        <f t="shared" si="3"/>
        <v>0.95726495726495731</v>
      </c>
      <c r="X22" s="15">
        <f t="shared" si="3"/>
        <v>0.98059964726631388</v>
      </c>
      <c r="Y22" s="15">
        <f t="shared" si="3"/>
        <v>0.98749999999999993</v>
      </c>
      <c r="Z22" s="15">
        <f t="shared" si="3"/>
        <v>0.98972373222131216</v>
      </c>
      <c r="AA22" s="15">
        <f t="shared" si="3"/>
        <v>0.99628482972136223</v>
      </c>
    </row>
    <row r="23" spans="1:27" hidden="1">
      <c r="A23" s="16">
        <v>39846</v>
      </c>
      <c r="B23" s="15">
        <f t="shared" si="0"/>
        <v>1</v>
      </c>
      <c r="C23" s="15">
        <v>12.76</v>
      </c>
      <c r="D23" s="15">
        <v>0.2</v>
      </c>
      <c r="E23" s="15">
        <v>14.79</v>
      </c>
      <c r="F23" s="15">
        <v>8.8000000000000007</v>
      </c>
      <c r="G23" s="15">
        <v>12.42</v>
      </c>
      <c r="H23" s="15">
        <v>28.98</v>
      </c>
      <c r="I23" s="15">
        <v>104.1</v>
      </c>
      <c r="J23" s="15">
        <v>21.34</v>
      </c>
      <c r="K23" s="15">
        <v>26.3</v>
      </c>
      <c r="L23" s="15">
        <v>11</v>
      </c>
      <c r="M23" s="15">
        <v>1532.55</v>
      </c>
      <c r="N23" s="15">
        <v>1560</v>
      </c>
    </row>
    <row r="24" spans="1:27" hidden="1">
      <c r="A24" s="16">
        <v>39847</v>
      </c>
      <c r="B24" s="15">
        <f t="shared" si="0"/>
        <v>2</v>
      </c>
      <c r="C24" s="15">
        <v>11.92</v>
      </c>
      <c r="D24" s="15">
        <v>0.19</v>
      </c>
      <c r="E24" s="15">
        <v>14.5</v>
      </c>
      <c r="F24" s="15">
        <v>8.3000000000000007</v>
      </c>
      <c r="G24" s="15">
        <v>11.85</v>
      </c>
      <c r="H24" s="15">
        <v>29.1</v>
      </c>
      <c r="I24" s="15">
        <v>95</v>
      </c>
      <c r="J24" s="15">
        <v>19.760000000000002</v>
      </c>
      <c r="K24" s="15">
        <v>24.5</v>
      </c>
      <c r="L24" s="15">
        <v>9.3800000000000008</v>
      </c>
      <c r="M24" s="15">
        <v>1459.34</v>
      </c>
      <c r="N24" s="15">
        <v>1478</v>
      </c>
    </row>
    <row r="25" spans="1:27" hidden="1">
      <c r="A25" s="16">
        <v>39848</v>
      </c>
      <c r="B25" s="15">
        <f t="shared" si="0"/>
        <v>3</v>
      </c>
      <c r="C25" s="15">
        <v>12.09</v>
      </c>
      <c r="D25" s="15">
        <v>0.19</v>
      </c>
      <c r="E25" s="15">
        <v>14.25</v>
      </c>
      <c r="F25" s="15">
        <v>8.6999999999999993</v>
      </c>
      <c r="G25" s="15">
        <v>11.75</v>
      </c>
      <c r="H25" s="15">
        <v>31.5</v>
      </c>
      <c r="I25" s="15">
        <v>97.1</v>
      </c>
      <c r="J25" s="15">
        <v>20.8</v>
      </c>
      <c r="K25" s="15">
        <v>24.4</v>
      </c>
      <c r="L25" s="15">
        <v>10.3</v>
      </c>
      <c r="M25" s="15">
        <v>1479.86</v>
      </c>
      <c r="N25" s="15">
        <v>1500</v>
      </c>
    </row>
    <row r="26" spans="1:27" hidden="1">
      <c r="A26" s="16">
        <v>39849</v>
      </c>
      <c r="B26" s="15">
        <f t="shared" si="0"/>
        <v>4</v>
      </c>
      <c r="C26" s="15">
        <v>12.15</v>
      </c>
      <c r="D26" s="15">
        <v>0.19</v>
      </c>
      <c r="E26" s="15">
        <v>14.67</v>
      </c>
      <c r="F26" s="15">
        <v>8.4700000000000006</v>
      </c>
      <c r="G26" s="15">
        <v>11.92</v>
      </c>
      <c r="H26" s="15">
        <v>32.5</v>
      </c>
      <c r="I26" s="15">
        <v>97.15</v>
      </c>
      <c r="J26" s="15">
        <v>21.4</v>
      </c>
      <c r="K26" s="15">
        <v>24.6</v>
      </c>
      <c r="L26" s="15">
        <v>10.27</v>
      </c>
      <c r="M26" s="15">
        <v>1487.29</v>
      </c>
      <c r="N26" s="15">
        <v>1502</v>
      </c>
    </row>
    <row r="27" spans="1:27">
      <c r="A27" s="16">
        <v>39850</v>
      </c>
      <c r="B27" s="15">
        <f t="shared" si="0"/>
        <v>5</v>
      </c>
      <c r="C27" s="15">
        <v>12.8</v>
      </c>
      <c r="D27" s="15">
        <v>0.2</v>
      </c>
      <c r="E27" s="15">
        <v>15.3</v>
      </c>
      <c r="F27" s="15">
        <v>9.25</v>
      </c>
      <c r="G27" s="15">
        <v>12.68</v>
      </c>
      <c r="H27" s="15">
        <v>35</v>
      </c>
      <c r="I27" s="15">
        <v>99.5</v>
      </c>
      <c r="J27" s="15">
        <v>22.7</v>
      </c>
      <c r="K27" s="15">
        <v>25.5</v>
      </c>
      <c r="L27" s="15">
        <v>10.85</v>
      </c>
      <c r="M27" s="15">
        <v>1531.73</v>
      </c>
      <c r="N27" s="15">
        <v>1552</v>
      </c>
      <c r="P27" s="15">
        <f>C27/C22</f>
        <v>0.95593726661687828</v>
      </c>
      <c r="Q27" s="15">
        <f t="shared" ref="Q27:AA27" si="4">D27/D22</f>
        <v>1</v>
      </c>
      <c r="R27" s="15">
        <f t="shared" si="4"/>
        <v>1.0457963089542037</v>
      </c>
      <c r="S27" s="15">
        <f t="shared" si="4"/>
        <v>1.0164835164835164</v>
      </c>
      <c r="T27" s="15">
        <f t="shared" si="4"/>
        <v>0.96060606060606069</v>
      </c>
      <c r="U27" s="15">
        <f t="shared" si="4"/>
        <v>1.1627906976744184</v>
      </c>
      <c r="V27" s="15">
        <f t="shared" si="4"/>
        <v>0.91284403669724767</v>
      </c>
      <c r="W27" s="15">
        <f t="shared" si="4"/>
        <v>1.0133928571428572</v>
      </c>
      <c r="X27" s="15">
        <f t="shared" si="4"/>
        <v>0.91726618705035967</v>
      </c>
      <c r="Y27" s="15">
        <f t="shared" si="4"/>
        <v>0.91561181434599159</v>
      </c>
      <c r="Z27" s="15">
        <f t="shared" si="4"/>
        <v>0.96038045795400395</v>
      </c>
      <c r="AA27" s="15">
        <f t="shared" si="4"/>
        <v>0.96457426973275329</v>
      </c>
    </row>
    <row r="28" spans="1:27" hidden="1">
      <c r="A28" s="16">
        <v>39853</v>
      </c>
      <c r="B28" s="15">
        <f t="shared" si="0"/>
        <v>1</v>
      </c>
      <c r="C28" s="15">
        <v>13.66</v>
      </c>
      <c r="D28" s="15">
        <v>0.21</v>
      </c>
      <c r="E28" s="15">
        <v>15.29</v>
      </c>
      <c r="F28" s="15">
        <v>9.8000000000000007</v>
      </c>
      <c r="G28" s="15">
        <v>12.3</v>
      </c>
      <c r="H28" s="15">
        <v>37.450000000000003</v>
      </c>
      <c r="I28" s="15">
        <v>103.8</v>
      </c>
      <c r="J28" s="15">
        <v>23</v>
      </c>
      <c r="K28" s="15">
        <v>27</v>
      </c>
      <c r="L28" s="15">
        <v>10.85</v>
      </c>
      <c r="M28" s="15">
        <v>1578.37</v>
      </c>
      <c r="N28" s="15">
        <v>1591</v>
      </c>
    </row>
    <row r="29" spans="1:27" hidden="1">
      <c r="A29" s="16">
        <v>39854</v>
      </c>
      <c r="B29" s="15">
        <f t="shared" si="0"/>
        <v>2</v>
      </c>
      <c r="C29" s="15">
        <v>13.9</v>
      </c>
      <c r="D29" s="15">
        <v>0.22</v>
      </c>
      <c r="E29" s="15">
        <v>15.43</v>
      </c>
      <c r="F29" s="15">
        <v>10.6</v>
      </c>
      <c r="G29" s="15">
        <v>13.05</v>
      </c>
      <c r="H29" s="15">
        <v>36.58</v>
      </c>
      <c r="I29" s="15">
        <v>104</v>
      </c>
      <c r="J29" s="15">
        <v>22.95</v>
      </c>
      <c r="K29" s="15">
        <v>26.75</v>
      </c>
      <c r="L29" s="15">
        <v>10.73</v>
      </c>
      <c r="M29" s="15">
        <v>1584.14</v>
      </c>
      <c r="N29" s="15">
        <v>1602</v>
      </c>
    </row>
    <row r="30" spans="1:27" hidden="1">
      <c r="A30" s="16">
        <v>39855</v>
      </c>
      <c r="B30" s="15">
        <f t="shared" si="0"/>
        <v>3</v>
      </c>
      <c r="C30" s="15">
        <v>13.85</v>
      </c>
      <c r="D30" s="15">
        <v>0.24</v>
      </c>
      <c r="E30" s="15">
        <v>15.51</v>
      </c>
      <c r="F30" s="15">
        <v>9.41</v>
      </c>
      <c r="G30" s="15">
        <v>13.22</v>
      </c>
      <c r="H30" s="15">
        <v>34.1</v>
      </c>
      <c r="I30" s="15">
        <v>100</v>
      </c>
      <c r="J30" s="15">
        <v>22.5</v>
      </c>
      <c r="K30" s="15">
        <v>26.11</v>
      </c>
      <c r="L30" s="15">
        <v>10.02</v>
      </c>
      <c r="M30" s="15">
        <v>1543.58</v>
      </c>
      <c r="N30" s="15">
        <v>1529</v>
      </c>
    </row>
    <row r="31" spans="1:27" hidden="1">
      <c r="A31" s="16">
        <v>39856</v>
      </c>
      <c r="B31" s="15">
        <f t="shared" si="0"/>
        <v>4</v>
      </c>
      <c r="C31" s="15">
        <v>13.84</v>
      </c>
      <c r="D31" s="15">
        <v>0.22</v>
      </c>
      <c r="E31" s="15">
        <v>15.5</v>
      </c>
      <c r="F31" s="15">
        <v>8.89</v>
      </c>
      <c r="G31" s="15">
        <v>12.88</v>
      </c>
      <c r="H31" s="15">
        <v>32.5</v>
      </c>
      <c r="I31" s="15">
        <v>94.05</v>
      </c>
      <c r="J31" s="15">
        <v>21.93</v>
      </c>
      <c r="K31" s="15">
        <v>24.95</v>
      </c>
      <c r="L31" s="15">
        <v>9.69</v>
      </c>
      <c r="M31" s="15">
        <v>1494.41</v>
      </c>
      <c r="N31" s="15">
        <v>1477</v>
      </c>
    </row>
    <row r="32" spans="1:27">
      <c r="A32" s="16">
        <v>39857</v>
      </c>
      <c r="B32" s="15">
        <f t="shared" si="0"/>
        <v>5</v>
      </c>
      <c r="C32" s="15">
        <v>14</v>
      </c>
      <c r="D32" s="15">
        <v>0.23</v>
      </c>
      <c r="E32" s="15">
        <v>15.4</v>
      </c>
      <c r="F32" s="15">
        <v>8.9</v>
      </c>
      <c r="G32" s="15">
        <v>12.9</v>
      </c>
      <c r="H32" s="15">
        <v>33.549999999999997</v>
      </c>
      <c r="I32" s="15">
        <v>93.65</v>
      </c>
      <c r="J32" s="15">
        <v>21.4</v>
      </c>
      <c r="K32" s="15">
        <v>25.1</v>
      </c>
      <c r="L32" s="15">
        <v>9.6199999999999992</v>
      </c>
      <c r="M32" s="15">
        <v>1492.21</v>
      </c>
      <c r="N32" s="15">
        <v>1502</v>
      </c>
      <c r="P32" s="15">
        <f>C32/C27</f>
        <v>1.09375</v>
      </c>
      <c r="Q32" s="15">
        <f t="shared" ref="Q32:AA32" si="5">D32/D27</f>
        <v>1.1499999999999999</v>
      </c>
      <c r="R32" s="15">
        <f t="shared" si="5"/>
        <v>1.0065359477124183</v>
      </c>
      <c r="S32" s="15">
        <f t="shared" si="5"/>
        <v>0.96216216216216222</v>
      </c>
      <c r="T32" s="15">
        <f t="shared" si="5"/>
        <v>1.0173501577287067</v>
      </c>
      <c r="U32" s="15">
        <f t="shared" si="5"/>
        <v>0.95857142857142852</v>
      </c>
      <c r="V32" s="15">
        <f t="shared" si="5"/>
        <v>0.94120603015075388</v>
      </c>
      <c r="W32" s="15">
        <f t="shared" si="5"/>
        <v>0.94273127753303965</v>
      </c>
      <c r="X32" s="15">
        <f t="shared" si="5"/>
        <v>0.98431372549019613</v>
      </c>
      <c r="Y32" s="15">
        <f t="shared" si="5"/>
        <v>0.88663594470046081</v>
      </c>
      <c r="Z32" s="15">
        <f t="shared" si="5"/>
        <v>0.97419910819791999</v>
      </c>
      <c r="AA32" s="15">
        <f t="shared" si="5"/>
        <v>0.96778350515463918</v>
      </c>
    </row>
    <row r="33" spans="1:27" hidden="1">
      <c r="A33" s="16">
        <v>39860</v>
      </c>
      <c r="B33" s="15">
        <f t="shared" si="0"/>
        <v>1</v>
      </c>
      <c r="C33" s="15">
        <v>13.7</v>
      </c>
      <c r="D33" s="15">
        <v>0.23</v>
      </c>
      <c r="E33" s="15">
        <v>14.9</v>
      </c>
      <c r="F33" s="15">
        <v>9.5500000000000007</v>
      </c>
      <c r="G33" s="15">
        <v>12.56</v>
      </c>
      <c r="H33" s="15">
        <v>34.5</v>
      </c>
      <c r="I33" s="15">
        <v>86</v>
      </c>
      <c r="J33" s="15">
        <v>20.74</v>
      </c>
      <c r="K33" s="15">
        <v>23.12</v>
      </c>
      <c r="L33" s="15">
        <v>9.25</v>
      </c>
      <c r="M33" s="15">
        <v>1435.65</v>
      </c>
      <c r="N33" s="15">
        <v>1438</v>
      </c>
    </row>
    <row r="34" spans="1:27" hidden="1">
      <c r="A34" s="16">
        <v>39861</v>
      </c>
      <c r="B34" s="15">
        <f t="shared" si="0"/>
        <v>2</v>
      </c>
      <c r="C34" s="15">
        <v>13.6</v>
      </c>
      <c r="D34" s="15">
        <v>0.21</v>
      </c>
      <c r="E34" s="15">
        <v>14.53</v>
      </c>
      <c r="F34" s="15">
        <v>8.9</v>
      </c>
      <c r="G34" s="15">
        <v>12.56</v>
      </c>
      <c r="H34" s="15">
        <v>33</v>
      </c>
      <c r="I34" s="15">
        <v>70</v>
      </c>
      <c r="J34" s="15">
        <v>19.309999999999999</v>
      </c>
      <c r="K34" s="15">
        <v>20.46</v>
      </c>
      <c r="L34" s="15">
        <v>9</v>
      </c>
      <c r="M34" s="15">
        <v>1327.64</v>
      </c>
      <c r="N34" s="15">
        <v>1312</v>
      </c>
    </row>
    <row r="35" spans="1:27" hidden="1">
      <c r="A35" s="16">
        <v>39862</v>
      </c>
      <c r="B35" s="15">
        <f t="shared" si="0"/>
        <v>3</v>
      </c>
      <c r="C35" s="15">
        <v>13.4</v>
      </c>
      <c r="D35" s="15">
        <v>0.22</v>
      </c>
      <c r="E35" s="15">
        <v>14.05</v>
      </c>
      <c r="F35" s="15">
        <v>8.6999999999999993</v>
      </c>
      <c r="G35" s="15">
        <v>12.45</v>
      </c>
      <c r="H35" s="15">
        <v>33.9</v>
      </c>
      <c r="I35" s="15">
        <v>67.849999999999994</v>
      </c>
      <c r="J35" s="15">
        <v>20.75</v>
      </c>
      <c r="K35" s="15">
        <v>19.82</v>
      </c>
      <c r="L35" s="15">
        <v>8.9700000000000006</v>
      </c>
      <c r="M35" s="15">
        <v>1337.78</v>
      </c>
      <c r="N35" s="15">
        <v>1336</v>
      </c>
    </row>
    <row r="36" spans="1:27" hidden="1">
      <c r="A36" s="16">
        <v>39863</v>
      </c>
      <c r="B36" s="15">
        <f t="shared" si="0"/>
        <v>4</v>
      </c>
      <c r="C36" s="15">
        <v>13.06</v>
      </c>
      <c r="D36" s="15">
        <v>0.23</v>
      </c>
      <c r="E36" s="15">
        <v>14.46</v>
      </c>
      <c r="F36" s="15">
        <v>8.75</v>
      </c>
      <c r="G36" s="15">
        <v>12.55</v>
      </c>
      <c r="H36" s="15">
        <v>33.85</v>
      </c>
      <c r="I36" s="15">
        <v>77.7</v>
      </c>
      <c r="J36" s="15">
        <v>21.85</v>
      </c>
      <c r="K36" s="15">
        <v>21</v>
      </c>
      <c r="L36" s="15">
        <v>9.27</v>
      </c>
      <c r="M36" s="15">
        <v>1405.94</v>
      </c>
      <c r="N36" s="15">
        <v>1402</v>
      </c>
    </row>
    <row r="37" spans="1:27">
      <c r="A37" s="16">
        <v>39864</v>
      </c>
      <c r="B37" s="15">
        <f t="shared" si="0"/>
        <v>5</v>
      </c>
      <c r="C37" s="15">
        <v>13.4</v>
      </c>
      <c r="D37" s="15">
        <v>0.22</v>
      </c>
      <c r="E37" s="15">
        <v>13.8</v>
      </c>
      <c r="F37" s="15">
        <v>8.57</v>
      </c>
      <c r="G37" s="15">
        <v>12.5</v>
      </c>
      <c r="H37" s="15">
        <v>33.01</v>
      </c>
      <c r="I37" s="15">
        <v>77</v>
      </c>
      <c r="J37" s="15">
        <v>21.85</v>
      </c>
      <c r="K37" s="15">
        <v>20.02</v>
      </c>
      <c r="L37" s="15">
        <v>8.65</v>
      </c>
      <c r="M37" s="15">
        <v>1383.1</v>
      </c>
      <c r="N37" s="15">
        <v>1412</v>
      </c>
      <c r="P37" s="15">
        <f>C37/C32</f>
        <v>0.95714285714285718</v>
      </c>
      <c r="Q37" s="15">
        <f t="shared" ref="Q37:AA37" si="6">D37/D32</f>
        <v>0.9565217391304347</v>
      </c>
      <c r="R37" s="15">
        <f t="shared" si="6"/>
        <v>0.89610389610389618</v>
      </c>
      <c r="S37" s="15">
        <f t="shared" si="6"/>
        <v>0.96292134831460674</v>
      </c>
      <c r="T37" s="15">
        <f t="shared" si="6"/>
        <v>0.96899224806201545</v>
      </c>
      <c r="U37" s="15">
        <f t="shared" si="6"/>
        <v>0.98390461997019374</v>
      </c>
      <c r="V37" s="15">
        <f t="shared" si="6"/>
        <v>0.82221035771489581</v>
      </c>
      <c r="W37" s="15">
        <f t="shared" si="6"/>
        <v>1.0210280373831777</v>
      </c>
      <c r="X37" s="15">
        <f t="shared" si="6"/>
        <v>0.79760956175298803</v>
      </c>
      <c r="Y37" s="15">
        <f t="shared" si="6"/>
        <v>0.8991683991683993</v>
      </c>
      <c r="Z37" s="15">
        <f t="shared" si="6"/>
        <v>0.92688026484207975</v>
      </c>
      <c r="AA37" s="15">
        <f t="shared" si="6"/>
        <v>0.94007989347536614</v>
      </c>
    </row>
    <row r="38" spans="1:27" hidden="1">
      <c r="A38" s="16">
        <v>39867</v>
      </c>
      <c r="B38" s="15">
        <f t="shared" si="0"/>
        <v>1</v>
      </c>
      <c r="C38" s="15">
        <v>12.93</v>
      </c>
      <c r="D38" s="15">
        <v>0.21</v>
      </c>
      <c r="E38" s="15">
        <v>13.8</v>
      </c>
      <c r="F38" s="15">
        <v>8.75</v>
      </c>
      <c r="G38" s="15">
        <v>12.59</v>
      </c>
      <c r="H38" s="15">
        <v>33.799999999999997</v>
      </c>
      <c r="I38" s="15">
        <v>76</v>
      </c>
      <c r="J38" s="15">
        <v>22</v>
      </c>
      <c r="K38" s="15">
        <v>19.350000000000001</v>
      </c>
      <c r="L38" s="15">
        <v>8.5</v>
      </c>
      <c r="M38" s="15">
        <v>1365.16</v>
      </c>
      <c r="N38" s="15">
        <v>1372</v>
      </c>
    </row>
    <row r="39" spans="1:27" hidden="1">
      <c r="A39" s="16">
        <v>39868</v>
      </c>
      <c r="B39" s="15">
        <f t="shared" si="0"/>
        <v>2</v>
      </c>
      <c r="C39" s="15">
        <v>12.2</v>
      </c>
      <c r="D39" s="15">
        <v>0.21</v>
      </c>
      <c r="E39" s="15">
        <v>13.68</v>
      </c>
      <c r="F39" s="15">
        <v>8.64</v>
      </c>
      <c r="G39" s="15">
        <v>12.67</v>
      </c>
      <c r="H39" s="15">
        <v>33.25</v>
      </c>
      <c r="I39" s="15">
        <v>74</v>
      </c>
      <c r="J39" s="15">
        <v>22</v>
      </c>
      <c r="K39" s="15">
        <v>18.940000000000001</v>
      </c>
      <c r="L39" s="15">
        <v>8.6</v>
      </c>
      <c r="M39" s="15">
        <v>1361.08</v>
      </c>
      <c r="N39" s="15">
        <v>1382</v>
      </c>
    </row>
    <row r="40" spans="1:27" hidden="1">
      <c r="A40" s="16">
        <v>39869</v>
      </c>
      <c r="B40" s="15">
        <f t="shared" si="0"/>
        <v>3</v>
      </c>
      <c r="C40" s="15">
        <v>11.9</v>
      </c>
      <c r="D40" s="15">
        <v>0.21</v>
      </c>
      <c r="E40" s="15">
        <v>13.7</v>
      </c>
      <c r="F40" s="15">
        <v>8.31</v>
      </c>
      <c r="G40" s="15">
        <v>12.5</v>
      </c>
      <c r="H40" s="15">
        <v>32.619999999999997</v>
      </c>
      <c r="I40" s="15">
        <v>73.05</v>
      </c>
      <c r="J40" s="15">
        <v>21.21</v>
      </c>
      <c r="K40" s="15">
        <v>18.899999999999999</v>
      </c>
      <c r="L40" s="15">
        <v>8.9</v>
      </c>
      <c r="M40" s="15">
        <v>1345.15</v>
      </c>
      <c r="N40" s="15">
        <v>1343</v>
      </c>
    </row>
    <row r="41" spans="1:27" hidden="1">
      <c r="A41" s="16">
        <v>39870</v>
      </c>
      <c r="B41" s="15">
        <f t="shared" si="0"/>
        <v>4</v>
      </c>
      <c r="C41" s="15">
        <v>12.21</v>
      </c>
      <c r="D41" s="15">
        <v>0.21</v>
      </c>
      <c r="E41" s="15">
        <v>13.7</v>
      </c>
      <c r="F41" s="15">
        <v>9.0399999999999991</v>
      </c>
      <c r="G41" s="15">
        <v>13.37</v>
      </c>
      <c r="H41" s="15">
        <v>35.5</v>
      </c>
      <c r="I41" s="15">
        <v>76.900000000000006</v>
      </c>
      <c r="J41" s="15">
        <v>21.45</v>
      </c>
      <c r="K41" s="15">
        <v>19.649999999999999</v>
      </c>
      <c r="L41" s="15">
        <v>8.91</v>
      </c>
      <c r="M41" s="15">
        <v>1392.76</v>
      </c>
      <c r="N41" s="15">
        <v>1422</v>
      </c>
    </row>
    <row r="42" spans="1:27">
      <c r="A42" s="16">
        <v>39871</v>
      </c>
      <c r="B42" s="15">
        <f t="shared" si="0"/>
        <v>5</v>
      </c>
      <c r="C42" s="15">
        <v>11.05</v>
      </c>
      <c r="D42" s="15">
        <v>0.2</v>
      </c>
      <c r="E42" s="15">
        <v>13.5</v>
      </c>
      <c r="F42" s="15">
        <v>9.2899999999999991</v>
      </c>
      <c r="G42" s="15">
        <v>13.28</v>
      </c>
      <c r="H42" s="15">
        <v>34.15</v>
      </c>
      <c r="I42" s="15">
        <v>77.5</v>
      </c>
      <c r="J42" s="15">
        <v>20.6</v>
      </c>
      <c r="K42" s="15">
        <v>19.190000000000001</v>
      </c>
      <c r="L42" s="15">
        <v>9.0500000000000007</v>
      </c>
      <c r="M42" s="15">
        <v>1372.47</v>
      </c>
      <c r="N42" s="15">
        <v>1407</v>
      </c>
      <c r="P42" s="15">
        <f>C42/C37</f>
        <v>0.82462686567164178</v>
      </c>
      <c r="Q42" s="15">
        <f t="shared" ref="Q42:AA42" si="7">D42/D37</f>
        <v>0.90909090909090917</v>
      </c>
      <c r="R42" s="15">
        <f t="shared" si="7"/>
        <v>0.97826086956521729</v>
      </c>
      <c r="S42" s="15">
        <f t="shared" si="7"/>
        <v>1.0840140023337221</v>
      </c>
      <c r="T42" s="15">
        <f t="shared" si="7"/>
        <v>1.0624</v>
      </c>
      <c r="U42" s="15">
        <f t="shared" si="7"/>
        <v>1.0345349893971525</v>
      </c>
      <c r="V42" s="15">
        <f t="shared" si="7"/>
        <v>1.0064935064935066</v>
      </c>
      <c r="W42" s="15">
        <f t="shared" si="7"/>
        <v>0.94279176201372994</v>
      </c>
      <c r="X42" s="15">
        <f t="shared" si="7"/>
        <v>0.95854145854145867</v>
      </c>
      <c r="Y42" s="15">
        <f t="shared" si="7"/>
        <v>1.046242774566474</v>
      </c>
      <c r="Z42" s="15">
        <f t="shared" si="7"/>
        <v>0.99231436627864955</v>
      </c>
      <c r="AA42" s="15">
        <f t="shared" si="7"/>
        <v>0.9964589235127479</v>
      </c>
    </row>
    <row r="43" spans="1:27" hidden="1">
      <c r="A43" s="16">
        <v>39874</v>
      </c>
      <c r="B43" s="15">
        <f t="shared" si="0"/>
        <v>1</v>
      </c>
      <c r="C43" s="15">
        <v>11.51</v>
      </c>
      <c r="D43" s="15">
        <v>0.21</v>
      </c>
      <c r="E43" s="15">
        <v>14.07</v>
      </c>
      <c r="F43" s="15">
        <v>9.2200000000000006</v>
      </c>
      <c r="G43" s="15">
        <v>13.21</v>
      </c>
      <c r="H43" s="15">
        <v>35.200000000000003</v>
      </c>
      <c r="I43" s="15">
        <v>75.599999999999994</v>
      </c>
      <c r="J43" s="15">
        <v>21.04</v>
      </c>
      <c r="K43" s="15">
        <v>19</v>
      </c>
      <c r="L43" s="15">
        <v>9.34</v>
      </c>
      <c r="M43" s="15">
        <v>1380.24</v>
      </c>
      <c r="N43" s="15">
        <v>1407</v>
      </c>
    </row>
    <row r="44" spans="1:27" hidden="1">
      <c r="A44" s="16">
        <v>39875</v>
      </c>
      <c r="B44" s="15">
        <f t="shared" si="0"/>
        <v>2</v>
      </c>
      <c r="C44" s="15">
        <v>11.57</v>
      </c>
      <c r="D44" s="15">
        <v>0.21</v>
      </c>
      <c r="E44" s="15">
        <v>14.6</v>
      </c>
      <c r="F44" s="15">
        <v>9.35</v>
      </c>
      <c r="G44" s="15">
        <v>14.18</v>
      </c>
      <c r="H44" s="15">
        <v>37</v>
      </c>
      <c r="I44" s="15">
        <v>76.75</v>
      </c>
      <c r="J44" s="15">
        <v>21.55</v>
      </c>
      <c r="K44" s="15">
        <v>19.399999999999999</v>
      </c>
      <c r="L44" s="15">
        <v>10.02</v>
      </c>
      <c r="M44" s="15">
        <v>1401.92</v>
      </c>
      <c r="N44" s="15">
        <v>1426</v>
      </c>
    </row>
    <row r="45" spans="1:27" hidden="1">
      <c r="A45" s="16">
        <v>39876</v>
      </c>
      <c r="B45" s="15">
        <f t="shared" si="0"/>
        <v>3</v>
      </c>
      <c r="C45" s="15">
        <v>11.57</v>
      </c>
      <c r="D45" s="15">
        <v>0.21</v>
      </c>
      <c r="E45" s="15">
        <v>14.4</v>
      </c>
      <c r="F45" s="15">
        <v>9.61</v>
      </c>
      <c r="G45" s="15">
        <v>14.9</v>
      </c>
      <c r="H45" s="15">
        <v>41.75</v>
      </c>
      <c r="I45" s="15">
        <v>81.7</v>
      </c>
      <c r="J45" s="15">
        <v>22.38</v>
      </c>
      <c r="K45" s="15">
        <v>20.65</v>
      </c>
      <c r="L45" s="15">
        <v>10.5</v>
      </c>
      <c r="M45" s="15">
        <v>1461.22</v>
      </c>
      <c r="N45" s="15">
        <v>1487</v>
      </c>
    </row>
    <row r="46" spans="1:27" hidden="1">
      <c r="A46" s="16">
        <v>39877</v>
      </c>
      <c r="B46" s="15">
        <f t="shared" si="0"/>
        <v>4</v>
      </c>
      <c r="C46" s="15">
        <v>11.01</v>
      </c>
      <c r="D46" s="15">
        <v>0.22</v>
      </c>
      <c r="E46" s="15">
        <v>13.87</v>
      </c>
      <c r="F46" s="15">
        <v>9.8000000000000007</v>
      </c>
      <c r="G46" s="15">
        <v>14.45</v>
      </c>
      <c r="H46" s="15">
        <v>41.9</v>
      </c>
      <c r="I46" s="15">
        <v>79.349999999999994</v>
      </c>
      <c r="J46" s="15">
        <v>21.95</v>
      </c>
      <c r="K46" s="15">
        <v>20.22</v>
      </c>
      <c r="L46" s="15">
        <v>10.8</v>
      </c>
      <c r="M46" s="15">
        <v>1444.88</v>
      </c>
      <c r="N46" s="15">
        <v>1475</v>
      </c>
    </row>
    <row r="47" spans="1:27">
      <c r="A47" s="16">
        <v>39878</v>
      </c>
      <c r="B47" s="15">
        <f t="shared" si="0"/>
        <v>5</v>
      </c>
      <c r="C47" s="15">
        <v>11.21</v>
      </c>
      <c r="D47" s="15">
        <v>0.22</v>
      </c>
      <c r="E47" s="15">
        <v>14.2</v>
      </c>
      <c r="F47" s="15">
        <v>10.29</v>
      </c>
      <c r="G47" s="15">
        <v>14.4</v>
      </c>
      <c r="H47" s="15">
        <v>43.57</v>
      </c>
      <c r="I47" s="15">
        <v>82.9</v>
      </c>
      <c r="J47" s="15">
        <v>22.25</v>
      </c>
      <c r="K47" s="15">
        <v>20.91</v>
      </c>
      <c r="L47" s="15">
        <v>10.76</v>
      </c>
      <c r="M47" s="15">
        <v>1476.46</v>
      </c>
      <c r="N47" s="15">
        <v>1505</v>
      </c>
      <c r="P47" s="15">
        <f>C47/C42</f>
        <v>1.0144796380090497</v>
      </c>
      <c r="Q47" s="15">
        <f t="shared" ref="Q47:AA47" si="8">D47/D42</f>
        <v>1.0999999999999999</v>
      </c>
      <c r="R47" s="15">
        <f t="shared" si="8"/>
        <v>1.0518518518518518</v>
      </c>
      <c r="S47" s="15">
        <f t="shared" si="8"/>
        <v>1.107642626480086</v>
      </c>
      <c r="T47" s="15">
        <f t="shared" si="8"/>
        <v>1.0843373493975905</v>
      </c>
      <c r="U47" s="15">
        <f t="shared" si="8"/>
        <v>1.2758418740849196</v>
      </c>
      <c r="V47" s="15">
        <f t="shared" si="8"/>
        <v>1.0696774193548388</v>
      </c>
      <c r="W47" s="15">
        <f t="shared" si="8"/>
        <v>1.0800970873786406</v>
      </c>
      <c r="X47" s="15">
        <f t="shared" si="8"/>
        <v>1.0896300156331422</v>
      </c>
      <c r="Y47" s="15">
        <f t="shared" si="8"/>
        <v>1.1889502762430939</v>
      </c>
      <c r="Z47" s="15">
        <f t="shared" si="8"/>
        <v>1.075768504958214</v>
      </c>
      <c r="AA47" s="15">
        <f t="shared" si="8"/>
        <v>1.0696517412935322</v>
      </c>
    </row>
    <row r="48" spans="1:27" hidden="1">
      <c r="A48" s="16">
        <v>39881</v>
      </c>
      <c r="B48" s="15">
        <f t="shared" si="0"/>
        <v>1</v>
      </c>
      <c r="C48" s="15">
        <v>11.66</v>
      </c>
      <c r="D48" s="15">
        <v>0.21</v>
      </c>
      <c r="E48" s="15">
        <v>14.19</v>
      </c>
      <c r="F48" s="15">
        <v>9.85</v>
      </c>
      <c r="G48" s="15">
        <v>14.3</v>
      </c>
      <c r="H48" s="15">
        <v>42.05</v>
      </c>
      <c r="I48" s="15">
        <v>81.55</v>
      </c>
      <c r="J48" s="15">
        <v>21.9</v>
      </c>
      <c r="K48" s="15">
        <v>20.6</v>
      </c>
      <c r="L48" s="15">
        <v>10.49</v>
      </c>
      <c r="M48" s="15">
        <v>1455.67</v>
      </c>
      <c r="N48" s="15">
        <v>1477</v>
      </c>
    </row>
    <row r="49" spans="1:27" hidden="1">
      <c r="A49" s="16">
        <v>39882</v>
      </c>
      <c r="B49" s="15">
        <f t="shared" si="0"/>
        <v>2</v>
      </c>
      <c r="C49" s="15">
        <v>12</v>
      </c>
      <c r="D49" s="15">
        <v>0.21</v>
      </c>
      <c r="E49" s="15">
        <v>13.91</v>
      </c>
      <c r="F49" s="15">
        <v>9.68</v>
      </c>
      <c r="G49" s="15">
        <v>14.41</v>
      </c>
      <c r="H49" s="15">
        <v>44.1</v>
      </c>
      <c r="I49" s="15">
        <v>85.5</v>
      </c>
      <c r="J49" s="15">
        <v>21.93</v>
      </c>
      <c r="K49" s="15">
        <v>21.7</v>
      </c>
      <c r="L49" s="15">
        <v>10.44</v>
      </c>
      <c r="M49" s="15">
        <v>1481.42</v>
      </c>
      <c r="N49" s="15">
        <v>1508</v>
      </c>
    </row>
    <row r="50" spans="1:27" hidden="1">
      <c r="A50" s="16">
        <v>39883</v>
      </c>
      <c r="B50" s="15">
        <f t="shared" si="0"/>
        <v>3</v>
      </c>
      <c r="C50" s="15">
        <v>11.9</v>
      </c>
      <c r="D50" s="15">
        <v>0.22</v>
      </c>
      <c r="E50" s="15">
        <v>12.74</v>
      </c>
      <c r="F50" s="15">
        <v>9.6300000000000008</v>
      </c>
      <c r="G50" s="15">
        <v>14.63</v>
      </c>
      <c r="H50" s="15">
        <v>43.9</v>
      </c>
      <c r="I50" s="15">
        <v>85.5</v>
      </c>
      <c r="J50" s="15">
        <v>22.25</v>
      </c>
      <c r="K50" s="15">
        <v>21.9</v>
      </c>
      <c r="L50" s="15">
        <v>10.68</v>
      </c>
      <c r="M50" s="15">
        <v>1500.95</v>
      </c>
      <c r="N50" s="15">
        <v>1531</v>
      </c>
    </row>
    <row r="51" spans="1:27" hidden="1">
      <c r="A51" s="16">
        <v>39884</v>
      </c>
      <c r="B51" s="15">
        <f t="shared" si="0"/>
        <v>4</v>
      </c>
      <c r="C51" s="15">
        <v>11.8</v>
      </c>
      <c r="D51" s="15">
        <v>0.21</v>
      </c>
      <c r="E51" s="15">
        <v>12</v>
      </c>
      <c r="F51" s="15">
        <v>9.1199999999999992</v>
      </c>
      <c r="G51" s="15">
        <v>14.5</v>
      </c>
      <c r="H51" s="15">
        <v>43.1</v>
      </c>
      <c r="I51" s="15">
        <v>86.85</v>
      </c>
      <c r="J51" s="15">
        <v>22.02</v>
      </c>
      <c r="K51" s="15">
        <v>22.25</v>
      </c>
      <c r="L51" s="15">
        <v>9.26</v>
      </c>
      <c r="M51" s="15">
        <v>1494.19</v>
      </c>
      <c r="N51" s="15">
        <v>1519</v>
      </c>
    </row>
    <row r="52" spans="1:27">
      <c r="A52" s="16">
        <v>39885</v>
      </c>
      <c r="B52" s="15">
        <f t="shared" si="0"/>
        <v>5</v>
      </c>
      <c r="C52" s="15">
        <v>11.41</v>
      </c>
      <c r="D52" s="15">
        <v>0.21</v>
      </c>
      <c r="E52" s="15">
        <v>13.41</v>
      </c>
      <c r="F52" s="15">
        <v>8.6999999999999993</v>
      </c>
      <c r="G52" s="15">
        <v>14.5</v>
      </c>
      <c r="H52" s="15">
        <v>42.5</v>
      </c>
      <c r="I52" s="15">
        <v>88</v>
      </c>
      <c r="J52" s="15">
        <v>21.49</v>
      </c>
      <c r="K52" s="15">
        <v>22.4</v>
      </c>
      <c r="L52" s="15">
        <v>8.9700000000000006</v>
      </c>
      <c r="M52" s="15">
        <v>1488.8</v>
      </c>
      <c r="N52" s="15">
        <v>1517</v>
      </c>
      <c r="P52" s="15">
        <f>C52/C47</f>
        <v>1.0178412132024977</v>
      </c>
      <c r="Q52" s="15">
        <f t="shared" ref="Q52:AA52" si="9">D52/D47</f>
        <v>0.95454545454545447</v>
      </c>
      <c r="R52" s="15">
        <f t="shared" si="9"/>
        <v>0.94436619718309867</v>
      </c>
      <c r="S52" s="15">
        <f t="shared" si="9"/>
        <v>0.84548104956268222</v>
      </c>
      <c r="T52" s="15">
        <f t="shared" si="9"/>
        <v>1.0069444444444444</v>
      </c>
      <c r="U52" s="15">
        <f t="shared" si="9"/>
        <v>0.97544181776451688</v>
      </c>
      <c r="V52" s="15">
        <f t="shared" si="9"/>
        <v>1.0615199034981906</v>
      </c>
      <c r="W52" s="15">
        <f t="shared" si="9"/>
        <v>0.9658426966292134</v>
      </c>
      <c r="X52" s="15">
        <f t="shared" si="9"/>
        <v>1.0712577714012435</v>
      </c>
      <c r="Y52" s="15">
        <f t="shared" si="9"/>
        <v>0.83364312267658003</v>
      </c>
      <c r="Z52" s="15">
        <f t="shared" si="9"/>
        <v>1.0083578288609241</v>
      </c>
      <c r="AA52" s="15">
        <f t="shared" si="9"/>
        <v>1.0079734219269103</v>
      </c>
    </row>
    <row r="53" spans="1:27" hidden="1">
      <c r="A53" s="16">
        <v>39888</v>
      </c>
      <c r="B53" s="15">
        <f t="shared" si="0"/>
        <v>1</v>
      </c>
      <c r="C53" s="15">
        <v>11.51</v>
      </c>
      <c r="D53" s="15">
        <v>0.22</v>
      </c>
      <c r="E53" s="15">
        <v>13.87</v>
      </c>
      <c r="F53" s="15">
        <v>8.6999999999999993</v>
      </c>
      <c r="G53" s="15">
        <v>14</v>
      </c>
      <c r="H53" s="15">
        <v>44.45</v>
      </c>
      <c r="I53" s="15">
        <v>90.05</v>
      </c>
      <c r="J53" s="15">
        <v>21.67</v>
      </c>
      <c r="K53" s="15">
        <v>22.91</v>
      </c>
      <c r="L53" s="15">
        <v>8.69</v>
      </c>
      <c r="M53" s="15">
        <v>1513.7</v>
      </c>
      <c r="N53" s="15">
        <v>1536</v>
      </c>
    </row>
    <row r="54" spans="1:27" hidden="1">
      <c r="A54" s="16">
        <v>39889</v>
      </c>
      <c r="B54" s="15">
        <f t="shared" si="0"/>
        <v>2</v>
      </c>
      <c r="C54" s="15">
        <v>11.4</v>
      </c>
      <c r="D54" s="15">
        <v>0.21</v>
      </c>
      <c r="E54" s="15">
        <v>13.88</v>
      </c>
      <c r="F54" s="15">
        <v>9</v>
      </c>
      <c r="G54" s="15">
        <v>14.38</v>
      </c>
      <c r="H54" s="15">
        <v>43.5</v>
      </c>
      <c r="I54" s="15">
        <v>86.25</v>
      </c>
      <c r="J54" s="15">
        <v>21.23</v>
      </c>
      <c r="K54" s="15">
        <v>22.24</v>
      </c>
      <c r="L54" s="15">
        <v>8.9</v>
      </c>
      <c r="M54" s="15">
        <v>1481.61</v>
      </c>
      <c r="N54" s="15">
        <v>1504</v>
      </c>
    </row>
    <row r="55" spans="1:27" hidden="1">
      <c r="A55" s="16">
        <v>39890</v>
      </c>
      <c r="B55" s="15">
        <f t="shared" si="0"/>
        <v>3</v>
      </c>
      <c r="C55" s="15">
        <v>11.35</v>
      </c>
      <c r="D55" s="15">
        <v>0.21</v>
      </c>
      <c r="E55" s="15">
        <v>13.33</v>
      </c>
      <c r="F55" s="15">
        <v>9</v>
      </c>
      <c r="G55" s="15">
        <v>14.01</v>
      </c>
      <c r="H55" s="15">
        <v>42.82</v>
      </c>
      <c r="I55" s="15">
        <v>83.4</v>
      </c>
      <c r="J55" s="15">
        <v>20.99</v>
      </c>
      <c r="K55" s="15">
        <v>21.62</v>
      </c>
      <c r="L55" s="15">
        <v>8.7799999999999994</v>
      </c>
      <c r="M55" s="15">
        <v>1452.81</v>
      </c>
      <c r="N55" s="15">
        <v>1469</v>
      </c>
    </row>
    <row r="56" spans="1:27" hidden="1">
      <c r="A56" s="16">
        <v>39891</v>
      </c>
      <c r="B56" s="15">
        <f t="shared" si="0"/>
        <v>4</v>
      </c>
      <c r="C56" s="15">
        <v>11</v>
      </c>
      <c r="D56" s="15">
        <v>0.21</v>
      </c>
      <c r="E56" s="15">
        <v>13.4</v>
      </c>
      <c r="F56" s="15">
        <v>9.25</v>
      </c>
      <c r="G56" s="15">
        <v>14.1</v>
      </c>
      <c r="H56" s="15">
        <v>45.19</v>
      </c>
      <c r="I56" s="15">
        <v>85.25</v>
      </c>
      <c r="J56" s="15">
        <v>21.26</v>
      </c>
      <c r="K56" s="15">
        <v>22.16</v>
      </c>
      <c r="L56" s="15">
        <v>8.68</v>
      </c>
      <c r="M56" s="15">
        <v>1487.71</v>
      </c>
      <c r="N56" s="15">
        <v>1514</v>
      </c>
    </row>
    <row r="57" spans="1:27">
      <c r="A57" s="16">
        <v>39892</v>
      </c>
      <c r="B57" s="15">
        <f t="shared" si="0"/>
        <v>5</v>
      </c>
      <c r="C57" s="15">
        <v>10.98</v>
      </c>
      <c r="D57" s="15">
        <v>0.2</v>
      </c>
      <c r="E57" s="15">
        <v>13.94</v>
      </c>
      <c r="F57" s="15">
        <v>9.8000000000000007</v>
      </c>
      <c r="G57" s="15">
        <v>14.35</v>
      </c>
      <c r="H57" s="15">
        <v>46.02</v>
      </c>
      <c r="I57" s="15">
        <v>86.45</v>
      </c>
      <c r="J57" s="15">
        <v>21.6</v>
      </c>
      <c r="K57" s="15">
        <v>22.49</v>
      </c>
      <c r="L57" s="15">
        <v>8.8000000000000007</v>
      </c>
      <c r="M57" s="15">
        <v>1506.5</v>
      </c>
      <c r="N57" s="15">
        <v>1524</v>
      </c>
      <c r="P57" s="15">
        <f>C57/C52</f>
        <v>0.96231375985977219</v>
      </c>
      <c r="Q57" s="15">
        <f t="shared" ref="Q57:AA57" si="10">D57/D52</f>
        <v>0.95238095238095244</v>
      </c>
      <c r="R57" s="15">
        <f t="shared" si="10"/>
        <v>1.0395227442207307</v>
      </c>
      <c r="S57" s="15">
        <f t="shared" si="10"/>
        <v>1.1264367816091956</v>
      </c>
      <c r="T57" s="15">
        <f t="shared" si="10"/>
        <v>0.98965517241379308</v>
      </c>
      <c r="U57" s="15">
        <f t="shared" si="10"/>
        <v>1.0828235294117647</v>
      </c>
      <c r="V57" s="15">
        <f t="shared" si="10"/>
        <v>0.98238636363636367</v>
      </c>
      <c r="W57" s="15">
        <f t="shared" si="10"/>
        <v>1.0051186598417869</v>
      </c>
      <c r="X57" s="15">
        <f t="shared" si="10"/>
        <v>1.0040178571428571</v>
      </c>
      <c r="Y57" s="15">
        <f t="shared" si="10"/>
        <v>0.98104793756967668</v>
      </c>
      <c r="Z57" s="15">
        <f t="shared" si="10"/>
        <v>1.0118887694787748</v>
      </c>
      <c r="AA57" s="15">
        <f t="shared" si="10"/>
        <v>1.004614370468029</v>
      </c>
    </row>
    <row r="58" spans="1:27" hidden="1">
      <c r="A58" s="16">
        <v>39895</v>
      </c>
      <c r="B58" s="15">
        <f t="shared" si="0"/>
        <v>1</v>
      </c>
      <c r="C58" s="15">
        <v>11.15</v>
      </c>
      <c r="D58" s="15">
        <v>0.21</v>
      </c>
      <c r="E58" s="15">
        <v>13.95</v>
      </c>
      <c r="F58" s="15">
        <v>10.199999999999999</v>
      </c>
      <c r="G58" s="15">
        <v>14.9</v>
      </c>
      <c r="H58" s="15">
        <v>49.4</v>
      </c>
      <c r="I58" s="15">
        <v>89.9</v>
      </c>
      <c r="J58" s="15">
        <v>22.01</v>
      </c>
      <c r="K58" s="15">
        <v>23.5</v>
      </c>
      <c r="L58" s="15">
        <v>9.1</v>
      </c>
      <c r="M58" s="15">
        <v>1550.43</v>
      </c>
      <c r="N58" s="15">
        <v>1580</v>
      </c>
    </row>
    <row r="59" spans="1:27" hidden="1">
      <c r="A59" s="16">
        <v>39896</v>
      </c>
      <c r="B59" s="15">
        <f t="shared" si="0"/>
        <v>2</v>
      </c>
      <c r="C59" s="15">
        <v>11.9</v>
      </c>
      <c r="D59" s="15">
        <v>0.21</v>
      </c>
      <c r="E59" s="15">
        <v>13.7</v>
      </c>
      <c r="F59" s="15">
        <v>10.5</v>
      </c>
      <c r="G59" s="15">
        <v>14.9</v>
      </c>
      <c r="H59" s="15">
        <v>50.05</v>
      </c>
      <c r="I59" s="15">
        <v>91</v>
      </c>
      <c r="J59" s="15">
        <v>21.85</v>
      </c>
      <c r="K59" s="15">
        <v>23.35</v>
      </c>
      <c r="L59" s="15">
        <v>8.9600000000000009</v>
      </c>
      <c r="M59" s="15">
        <v>1552.71</v>
      </c>
      <c r="N59" s="15">
        <v>1577</v>
      </c>
    </row>
    <row r="60" spans="1:27" hidden="1">
      <c r="A60" s="16">
        <v>39897</v>
      </c>
      <c r="B60" s="15">
        <f t="shared" si="0"/>
        <v>3</v>
      </c>
      <c r="C60" s="15">
        <v>13.1</v>
      </c>
      <c r="D60" s="15">
        <v>0.22</v>
      </c>
      <c r="E60" s="15">
        <v>13.89</v>
      </c>
      <c r="F60" s="15">
        <v>10.8</v>
      </c>
      <c r="G60" s="15">
        <v>15.55</v>
      </c>
      <c r="H60" s="15">
        <v>50</v>
      </c>
      <c r="I60" s="15">
        <v>98</v>
      </c>
      <c r="J60" s="15">
        <v>24.85</v>
      </c>
      <c r="K60" s="15">
        <v>24.47</v>
      </c>
      <c r="L60" s="15">
        <v>9.09</v>
      </c>
      <c r="M60" s="15">
        <v>1633.3</v>
      </c>
      <c r="N60" s="15">
        <v>1660</v>
      </c>
    </row>
    <row r="61" spans="1:27" hidden="1">
      <c r="A61" s="16">
        <v>39898</v>
      </c>
      <c r="B61" s="15">
        <f t="shared" si="0"/>
        <v>4</v>
      </c>
      <c r="C61" s="15">
        <v>12.61</v>
      </c>
      <c r="D61" s="15">
        <v>0.22</v>
      </c>
      <c r="E61" s="15">
        <v>13.25</v>
      </c>
      <c r="F61" s="15">
        <v>11.02</v>
      </c>
      <c r="G61" s="15">
        <v>15.2</v>
      </c>
      <c r="H61" s="15">
        <v>50.4</v>
      </c>
      <c r="I61" s="15">
        <v>97</v>
      </c>
      <c r="J61" s="15">
        <v>25.29</v>
      </c>
      <c r="K61" s="15">
        <v>24.15</v>
      </c>
      <c r="L61" s="15">
        <v>9.26</v>
      </c>
      <c r="M61" s="15">
        <v>1623.91</v>
      </c>
      <c r="N61" s="15">
        <v>1639</v>
      </c>
    </row>
    <row r="62" spans="1:27">
      <c r="A62" s="16">
        <v>39899</v>
      </c>
      <c r="B62" s="15">
        <f t="shared" si="0"/>
        <v>5</v>
      </c>
      <c r="C62" s="15">
        <v>12.97</v>
      </c>
      <c r="D62" s="15">
        <v>0.21</v>
      </c>
      <c r="E62" s="15">
        <v>13.4</v>
      </c>
      <c r="F62" s="15">
        <v>11.15</v>
      </c>
      <c r="G62" s="15">
        <v>15.13</v>
      </c>
      <c r="H62" s="15">
        <v>46.4</v>
      </c>
      <c r="I62" s="15">
        <v>93</v>
      </c>
      <c r="J62" s="15">
        <v>24.2</v>
      </c>
      <c r="K62" s="15">
        <v>22.99</v>
      </c>
      <c r="L62" s="15">
        <v>9.1300000000000008</v>
      </c>
      <c r="M62" s="15">
        <v>1574.81</v>
      </c>
      <c r="N62" s="15">
        <v>1600</v>
      </c>
      <c r="P62" s="15">
        <f>C62/C57</f>
        <v>1.1812386156648451</v>
      </c>
      <c r="Q62" s="15">
        <f t="shared" ref="Q62:AA62" si="11">D62/D57</f>
        <v>1.0499999999999998</v>
      </c>
      <c r="R62" s="15">
        <f t="shared" si="11"/>
        <v>0.96126255380200865</v>
      </c>
      <c r="S62" s="15">
        <f t="shared" si="11"/>
        <v>1.1377551020408163</v>
      </c>
      <c r="T62" s="15">
        <f t="shared" si="11"/>
        <v>1.0543554006968643</v>
      </c>
      <c r="U62" s="15">
        <f t="shared" si="11"/>
        <v>1.0082572794437201</v>
      </c>
      <c r="V62" s="15">
        <f t="shared" si="11"/>
        <v>1.0757663389242336</v>
      </c>
      <c r="W62" s="15">
        <f t="shared" si="11"/>
        <v>1.1203703703703702</v>
      </c>
      <c r="X62" s="15">
        <f t="shared" si="11"/>
        <v>1.0222321031569586</v>
      </c>
      <c r="Y62" s="15">
        <f t="shared" si="11"/>
        <v>1.0375000000000001</v>
      </c>
      <c r="Z62" s="15">
        <f t="shared" si="11"/>
        <v>1.0453435114503817</v>
      </c>
      <c r="AA62" s="15">
        <f t="shared" si="11"/>
        <v>1.0498687664041995</v>
      </c>
    </row>
    <row r="63" spans="1:27" hidden="1">
      <c r="A63" s="16">
        <v>39902</v>
      </c>
      <c r="B63" s="15">
        <f t="shared" si="0"/>
        <v>1</v>
      </c>
      <c r="C63" s="15">
        <v>12.82</v>
      </c>
      <c r="D63" s="15">
        <v>0.22</v>
      </c>
      <c r="E63" s="15">
        <v>13.08</v>
      </c>
      <c r="F63" s="15">
        <v>10.199999999999999</v>
      </c>
      <c r="G63" s="15">
        <v>14.78</v>
      </c>
      <c r="H63" s="15">
        <v>43.8</v>
      </c>
      <c r="I63" s="15">
        <v>86.6</v>
      </c>
      <c r="J63" s="15">
        <v>23.59</v>
      </c>
      <c r="K63" s="15">
        <v>21.28</v>
      </c>
      <c r="L63" s="15">
        <v>8.85</v>
      </c>
      <c r="M63" s="15">
        <v>1517.45</v>
      </c>
      <c r="N63" s="15">
        <v>1533</v>
      </c>
    </row>
    <row r="64" spans="1:27" hidden="1">
      <c r="A64" s="16">
        <v>39903</v>
      </c>
      <c r="B64" s="15">
        <f t="shared" si="0"/>
        <v>2</v>
      </c>
      <c r="C64" s="15">
        <v>13.29</v>
      </c>
      <c r="D64" s="15">
        <v>0.22</v>
      </c>
      <c r="E64" s="15">
        <v>13.55</v>
      </c>
      <c r="F64" s="15">
        <v>10.9</v>
      </c>
      <c r="G64" s="15">
        <v>14.8</v>
      </c>
      <c r="H64" s="15">
        <v>45.69</v>
      </c>
      <c r="I64" s="15">
        <v>83.5</v>
      </c>
      <c r="J64" s="15">
        <v>23.8</v>
      </c>
      <c r="K64" s="15">
        <v>21.42</v>
      </c>
      <c r="L64" s="15">
        <v>8.51</v>
      </c>
      <c r="M64" s="15">
        <v>1511.85</v>
      </c>
      <c r="N64" s="15">
        <v>1558</v>
      </c>
    </row>
    <row r="65" spans="1:27" hidden="1">
      <c r="A65" s="16">
        <v>39904</v>
      </c>
      <c r="B65" s="15">
        <f t="shared" si="0"/>
        <v>3</v>
      </c>
      <c r="C65" s="15">
        <v>13.9</v>
      </c>
      <c r="D65" s="15">
        <v>0.22</v>
      </c>
      <c r="E65" s="15">
        <v>13.68</v>
      </c>
      <c r="F65" s="15">
        <v>10.6</v>
      </c>
      <c r="G65" s="15">
        <v>14.8</v>
      </c>
      <c r="H65" s="15">
        <v>46.45</v>
      </c>
      <c r="I65" s="15">
        <v>83.3</v>
      </c>
      <c r="J65" s="15">
        <v>24.52</v>
      </c>
      <c r="K65" s="15">
        <v>21.43</v>
      </c>
      <c r="L65" s="15">
        <v>8.35</v>
      </c>
      <c r="M65" s="15">
        <v>1523.8</v>
      </c>
      <c r="N65" s="15">
        <v>1560</v>
      </c>
    </row>
    <row r="66" spans="1:27" hidden="1">
      <c r="A66" s="16">
        <v>39905</v>
      </c>
      <c r="B66" s="15">
        <f t="shared" si="0"/>
        <v>4</v>
      </c>
      <c r="C66" s="15">
        <v>14.6</v>
      </c>
      <c r="D66" s="15">
        <v>0.27</v>
      </c>
      <c r="E66" s="15">
        <v>13.76</v>
      </c>
      <c r="F66" s="15">
        <v>11.25</v>
      </c>
      <c r="G66" s="15">
        <v>15.8</v>
      </c>
      <c r="H66" s="15">
        <v>51</v>
      </c>
      <c r="I66" s="15">
        <v>93.2</v>
      </c>
      <c r="J66" s="15">
        <v>26.53</v>
      </c>
      <c r="K66" s="15">
        <v>23.15</v>
      </c>
      <c r="L66" s="15">
        <v>8.99</v>
      </c>
      <c r="M66" s="15">
        <v>1629.76</v>
      </c>
      <c r="N66" s="15">
        <v>1668</v>
      </c>
    </row>
    <row r="67" spans="1:27">
      <c r="A67" s="16">
        <v>39906</v>
      </c>
      <c r="B67" s="15">
        <f t="shared" si="0"/>
        <v>5</v>
      </c>
      <c r="C67" s="15">
        <v>14.69</v>
      </c>
      <c r="D67" s="15">
        <v>0.28999999999999998</v>
      </c>
      <c r="E67" s="15">
        <v>13.8</v>
      </c>
      <c r="F67" s="15">
        <v>11</v>
      </c>
      <c r="G67" s="15">
        <v>15.8</v>
      </c>
      <c r="H67" s="15">
        <v>53.4</v>
      </c>
      <c r="I67" s="15">
        <v>101</v>
      </c>
      <c r="J67" s="15">
        <v>26.24</v>
      </c>
      <c r="K67" s="15">
        <v>23.2</v>
      </c>
      <c r="L67" s="15">
        <v>9.23</v>
      </c>
      <c r="M67" s="15">
        <v>1668.1</v>
      </c>
      <c r="N67" s="15">
        <v>1716</v>
      </c>
      <c r="P67" s="15">
        <f>C67/C62</f>
        <v>1.1326137239784115</v>
      </c>
      <c r="Q67" s="15">
        <f t="shared" ref="Q67:AA67" si="12">D67/D62</f>
        <v>1.3809523809523809</v>
      </c>
      <c r="R67" s="15">
        <f t="shared" si="12"/>
        <v>1.0298507462686568</v>
      </c>
      <c r="S67" s="15">
        <f t="shared" si="12"/>
        <v>0.98654708520179368</v>
      </c>
      <c r="T67" s="15">
        <f t="shared" si="12"/>
        <v>1.0442828816920027</v>
      </c>
      <c r="U67" s="15">
        <f t="shared" si="12"/>
        <v>1.1508620689655173</v>
      </c>
      <c r="V67" s="15">
        <f t="shared" si="12"/>
        <v>1.086021505376344</v>
      </c>
      <c r="W67" s="15">
        <f t="shared" si="12"/>
        <v>1.0842975206611569</v>
      </c>
      <c r="X67" s="15">
        <f t="shared" si="12"/>
        <v>1.009134406263593</v>
      </c>
      <c r="Y67" s="15">
        <f t="shared" si="12"/>
        <v>1.0109529025191675</v>
      </c>
      <c r="Z67" s="15">
        <f t="shared" si="12"/>
        <v>1.0592388923108185</v>
      </c>
      <c r="AA67" s="15">
        <f t="shared" si="12"/>
        <v>1.0725</v>
      </c>
    </row>
    <row r="68" spans="1:27" hidden="1">
      <c r="A68" s="16">
        <v>39909</v>
      </c>
      <c r="B68" s="15">
        <f t="shared" si="0"/>
        <v>1</v>
      </c>
      <c r="C68" s="15">
        <v>14.3</v>
      </c>
      <c r="D68" s="15">
        <v>0.28999999999999998</v>
      </c>
      <c r="E68" s="15">
        <v>13.74</v>
      </c>
      <c r="F68" s="15">
        <v>10.93</v>
      </c>
      <c r="G68" s="15">
        <v>15.55</v>
      </c>
      <c r="H68" s="15">
        <v>53.8</v>
      </c>
      <c r="I68" s="15">
        <v>104.6</v>
      </c>
      <c r="J68" s="15">
        <v>25.49</v>
      </c>
      <c r="K68" s="15">
        <v>24.29</v>
      </c>
      <c r="L68" s="15">
        <v>9.1</v>
      </c>
      <c r="M68" s="15">
        <v>1684.3</v>
      </c>
      <c r="N68" s="15">
        <v>1714</v>
      </c>
    </row>
    <row r="69" spans="1:27" hidden="1">
      <c r="A69" s="16">
        <v>39910</v>
      </c>
      <c r="B69" s="15">
        <f t="shared" si="0"/>
        <v>2</v>
      </c>
      <c r="C69" s="15">
        <v>14.3</v>
      </c>
      <c r="D69" s="15">
        <v>0.28999999999999998</v>
      </c>
      <c r="E69" s="15">
        <v>14</v>
      </c>
      <c r="F69" s="15">
        <v>10.93</v>
      </c>
      <c r="G69" s="15">
        <v>15.56</v>
      </c>
      <c r="H69" s="15">
        <v>51</v>
      </c>
      <c r="I69" s="15">
        <v>104</v>
      </c>
      <c r="J69" s="15">
        <v>24.85</v>
      </c>
      <c r="K69" s="15">
        <v>24.2</v>
      </c>
      <c r="L69" s="15">
        <v>9.0500000000000007</v>
      </c>
      <c r="M69" s="15">
        <v>1653.63</v>
      </c>
      <c r="N69" s="15">
        <v>1694</v>
      </c>
    </row>
    <row r="70" spans="1:27" hidden="1">
      <c r="A70" s="16">
        <v>39911</v>
      </c>
      <c r="B70" s="15">
        <f t="shared" si="0"/>
        <v>3</v>
      </c>
      <c r="C70" s="15">
        <v>14.8</v>
      </c>
      <c r="D70" s="15">
        <v>0.28999999999999998</v>
      </c>
      <c r="E70" s="15">
        <v>13.97</v>
      </c>
      <c r="F70" s="15">
        <v>11.28</v>
      </c>
      <c r="G70" s="15">
        <v>16.350000000000001</v>
      </c>
      <c r="H70" s="15">
        <v>53</v>
      </c>
      <c r="I70" s="15">
        <v>115</v>
      </c>
      <c r="J70" s="15">
        <v>26.5</v>
      </c>
      <c r="K70" s="15">
        <v>26</v>
      </c>
      <c r="L70" s="15">
        <v>9.74</v>
      </c>
      <c r="M70" s="15">
        <v>1740.83</v>
      </c>
      <c r="N70" s="15">
        <v>1770</v>
      </c>
    </row>
    <row r="71" spans="1:27" hidden="1">
      <c r="A71" s="16">
        <v>39912</v>
      </c>
      <c r="B71" s="15">
        <f t="shared" si="0"/>
        <v>4</v>
      </c>
      <c r="C71" s="15">
        <v>14.8</v>
      </c>
      <c r="D71" s="15">
        <v>0.28999999999999998</v>
      </c>
      <c r="E71" s="15">
        <v>13.72</v>
      </c>
      <c r="F71" s="15">
        <v>11.37</v>
      </c>
      <c r="G71" s="15">
        <v>17</v>
      </c>
      <c r="H71" s="15">
        <v>56.2</v>
      </c>
      <c r="I71" s="15">
        <v>115</v>
      </c>
      <c r="J71" s="15">
        <v>28.6</v>
      </c>
      <c r="K71" s="15">
        <v>26.45</v>
      </c>
      <c r="L71" s="15">
        <v>9.94</v>
      </c>
      <c r="M71" s="15">
        <v>1784.94</v>
      </c>
      <c r="N71" s="15">
        <v>1821</v>
      </c>
    </row>
    <row r="72" spans="1:27">
      <c r="A72" s="16">
        <v>39917</v>
      </c>
      <c r="B72" s="15">
        <f t="shared" si="0"/>
        <v>5</v>
      </c>
      <c r="C72" s="15">
        <v>15.01</v>
      </c>
      <c r="D72" s="15">
        <v>0.28999999999999998</v>
      </c>
      <c r="E72" s="15">
        <v>13.59</v>
      </c>
      <c r="F72" s="15">
        <v>11.24</v>
      </c>
      <c r="G72" s="15">
        <v>16.36</v>
      </c>
      <c r="H72" s="15">
        <v>58.4</v>
      </c>
      <c r="I72" s="15">
        <v>111.9</v>
      </c>
      <c r="J72" s="15">
        <v>28.35</v>
      </c>
      <c r="K72" s="15">
        <v>27.13</v>
      </c>
      <c r="L72" s="15">
        <v>10.19</v>
      </c>
      <c r="M72" s="15">
        <v>1770.4</v>
      </c>
      <c r="N72" s="15">
        <v>1800</v>
      </c>
      <c r="P72" s="15">
        <f>C72/C67</f>
        <v>1.021783526208305</v>
      </c>
      <c r="Q72" s="15">
        <f t="shared" ref="Q72:AA72" si="13">D72/D67</f>
        <v>1</v>
      </c>
      <c r="R72" s="15">
        <f t="shared" si="13"/>
        <v>0.98478260869565215</v>
      </c>
      <c r="S72" s="15">
        <f t="shared" si="13"/>
        <v>1.0218181818181817</v>
      </c>
      <c r="T72" s="15">
        <f t="shared" si="13"/>
        <v>1.0354430379746835</v>
      </c>
      <c r="U72" s="15">
        <f t="shared" si="13"/>
        <v>1.0936329588014981</v>
      </c>
      <c r="V72" s="15">
        <f t="shared" si="13"/>
        <v>1.107920792079208</v>
      </c>
      <c r="W72" s="15">
        <f t="shared" si="13"/>
        <v>1.0804115853658538</v>
      </c>
      <c r="X72" s="15">
        <f t="shared" si="13"/>
        <v>1.169396551724138</v>
      </c>
      <c r="Y72" s="15">
        <f t="shared" si="13"/>
        <v>1.1040086673889489</v>
      </c>
      <c r="Z72" s="15">
        <f t="shared" si="13"/>
        <v>1.0613272585576405</v>
      </c>
      <c r="AA72" s="15">
        <f t="shared" si="13"/>
        <v>1.048951048951049</v>
      </c>
    </row>
    <row r="73" spans="1:27" hidden="1">
      <c r="A73" s="16">
        <v>39918</v>
      </c>
      <c r="B73" s="15">
        <f t="shared" ref="B73:B136" si="14">B68</f>
        <v>1</v>
      </c>
      <c r="C73" s="15">
        <v>16.03</v>
      </c>
      <c r="D73" s="15">
        <v>0.3</v>
      </c>
      <c r="E73" s="15">
        <v>13.45</v>
      </c>
      <c r="F73" s="15">
        <v>11.62</v>
      </c>
      <c r="G73" s="15">
        <v>16</v>
      </c>
      <c r="H73" s="15">
        <v>58.4</v>
      </c>
      <c r="I73" s="15">
        <v>113.5</v>
      </c>
      <c r="J73" s="15">
        <v>28</v>
      </c>
      <c r="K73" s="15">
        <v>27.3</v>
      </c>
      <c r="L73" s="15">
        <v>10.07</v>
      </c>
      <c r="M73" s="15">
        <v>1784.55</v>
      </c>
      <c r="N73" s="15">
        <v>1827</v>
      </c>
    </row>
    <row r="74" spans="1:27" hidden="1">
      <c r="A74" s="16">
        <v>39919</v>
      </c>
      <c r="B74" s="15">
        <f t="shared" si="14"/>
        <v>2</v>
      </c>
      <c r="C74" s="15">
        <v>15.13</v>
      </c>
      <c r="D74" s="15">
        <v>0.3</v>
      </c>
      <c r="E74" s="15">
        <v>13.18</v>
      </c>
      <c r="F74" s="15">
        <v>11.41</v>
      </c>
      <c r="G74" s="15">
        <v>15.89</v>
      </c>
      <c r="H74" s="15">
        <v>57.1</v>
      </c>
      <c r="I74" s="15">
        <v>112.6</v>
      </c>
      <c r="J74" s="15">
        <v>27.36</v>
      </c>
      <c r="K74" s="15">
        <v>27.18</v>
      </c>
      <c r="L74" s="15">
        <v>10.09</v>
      </c>
      <c r="M74" s="15">
        <v>1763.4</v>
      </c>
      <c r="N74" s="15">
        <v>1786</v>
      </c>
    </row>
    <row r="75" spans="1:27" hidden="1">
      <c r="A75" s="16">
        <v>39920</v>
      </c>
      <c r="B75" s="15">
        <f t="shared" si="14"/>
        <v>3</v>
      </c>
      <c r="C75" s="15">
        <v>15.65</v>
      </c>
      <c r="D75" s="15">
        <v>0.28999999999999998</v>
      </c>
      <c r="E75" s="15">
        <v>13.4</v>
      </c>
      <c r="F75" s="15">
        <v>11.05</v>
      </c>
      <c r="G75" s="15">
        <v>15.9</v>
      </c>
      <c r="H75" s="15">
        <v>55.8</v>
      </c>
      <c r="I75" s="15">
        <v>103.8</v>
      </c>
      <c r="J75" s="15">
        <v>25.7</v>
      </c>
      <c r="K75" s="15">
        <v>25.55</v>
      </c>
      <c r="L75" s="15">
        <v>9.92</v>
      </c>
      <c r="M75" s="15">
        <v>1698.31</v>
      </c>
      <c r="N75" s="15">
        <v>1727</v>
      </c>
    </row>
    <row r="76" spans="1:27" hidden="1">
      <c r="A76" s="16">
        <v>39923</v>
      </c>
      <c r="B76" s="15">
        <f t="shared" si="14"/>
        <v>4</v>
      </c>
      <c r="C76" s="15">
        <v>15.4</v>
      </c>
      <c r="D76" s="15">
        <v>0.28000000000000003</v>
      </c>
      <c r="E76" s="15">
        <v>13.31</v>
      </c>
      <c r="F76" s="15">
        <v>10.97</v>
      </c>
      <c r="G76" s="15">
        <v>15.89</v>
      </c>
      <c r="H76" s="15">
        <v>53.2</v>
      </c>
      <c r="I76" s="15">
        <v>100.6</v>
      </c>
      <c r="J76" s="15">
        <v>24.98</v>
      </c>
      <c r="K76" s="15">
        <v>24.23</v>
      </c>
      <c r="L76" s="15">
        <v>9.49</v>
      </c>
      <c r="M76" s="15">
        <v>1657.28</v>
      </c>
      <c r="N76" s="15">
        <v>1682</v>
      </c>
    </row>
    <row r="77" spans="1:27">
      <c r="A77" s="16">
        <v>39924</v>
      </c>
      <c r="B77" s="15">
        <f t="shared" si="14"/>
        <v>5</v>
      </c>
      <c r="C77" s="15">
        <v>15.14</v>
      </c>
      <c r="D77" s="15">
        <v>0.28000000000000003</v>
      </c>
      <c r="E77" s="15">
        <v>13.44</v>
      </c>
      <c r="F77" s="15">
        <v>10.61</v>
      </c>
      <c r="G77" s="15">
        <v>16.850000000000001</v>
      </c>
      <c r="H77" s="15">
        <v>53.75</v>
      </c>
      <c r="I77" s="15">
        <v>99.6</v>
      </c>
      <c r="J77" s="15">
        <v>24.9</v>
      </c>
      <c r="K77" s="15">
        <v>24.22</v>
      </c>
      <c r="L77" s="15">
        <v>9.5500000000000007</v>
      </c>
      <c r="M77" s="15">
        <v>1660.91</v>
      </c>
      <c r="N77" s="15">
        <v>1688</v>
      </c>
      <c r="P77" s="15">
        <f>C77/C72</f>
        <v>1.0086608927381746</v>
      </c>
      <c r="Q77" s="15">
        <f t="shared" ref="Q77:AA77" si="15">D77/D72</f>
        <v>0.9655172413793105</v>
      </c>
      <c r="R77" s="15">
        <f t="shared" si="15"/>
        <v>0.98896247240618096</v>
      </c>
      <c r="S77" s="15">
        <f t="shared" si="15"/>
        <v>0.94395017793594305</v>
      </c>
      <c r="T77" s="15">
        <f t="shared" si="15"/>
        <v>1.029951100244499</v>
      </c>
      <c r="U77" s="15">
        <f t="shared" si="15"/>
        <v>0.92037671232876717</v>
      </c>
      <c r="V77" s="15">
        <f t="shared" si="15"/>
        <v>0.89008042895442352</v>
      </c>
      <c r="W77" s="15">
        <f t="shared" si="15"/>
        <v>0.87830687830687826</v>
      </c>
      <c r="X77" s="15">
        <f t="shared" si="15"/>
        <v>0.89273866568374494</v>
      </c>
      <c r="Y77" s="15">
        <f t="shared" si="15"/>
        <v>0.93719332679097167</v>
      </c>
      <c r="Z77" s="15">
        <f t="shared" si="15"/>
        <v>0.93815521915951194</v>
      </c>
      <c r="AA77" s="15">
        <f t="shared" si="15"/>
        <v>0.93777777777777782</v>
      </c>
    </row>
    <row r="78" spans="1:27" hidden="1">
      <c r="A78" s="16">
        <v>39925</v>
      </c>
      <c r="B78" s="15">
        <f t="shared" si="14"/>
        <v>1</v>
      </c>
      <c r="C78" s="15">
        <v>15.42</v>
      </c>
      <c r="D78" s="15">
        <v>0.28999999999999998</v>
      </c>
      <c r="E78" s="15">
        <v>13.7</v>
      </c>
      <c r="F78" s="15">
        <v>10.63</v>
      </c>
      <c r="G78" s="15">
        <v>17.100000000000001</v>
      </c>
      <c r="H78" s="15">
        <v>56</v>
      </c>
      <c r="I78" s="15">
        <v>106.9</v>
      </c>
      <c r="J78" s="15">
        <v>24.4</v>
      </c>
      <c r="K78" s="15">
        <v>24.8</v>
      </c>
      <c r="L78" s="15">
        <v>9.8000000000000007</v>
      </c>
      <c r="M78" s="15">
        <v>1695.32</v>
      </c>
      <c r="N78" s="15">
        <v>1721</v>
      </c>
    </row>
    <row r="79" spans="1:27" hidden="1">
      <c r="A79" s="16">
        <v>39926</v>
      </c>
      <c r="B79" s="15">
        <f t="shared" si="14"/>
        <v>2</v>
      </c>
      <c r="C79" s="15">
        <v>15.13</v>
      </c>
      <c r="D79" s="15">
        <v>0.28999999999999998</v>
      </c>
      <c r="E79" s="15">
        <v>13.97</v>
      </c>
      <c r="F79" s="15">
        <v>10.88</v>
      </c>
      <c r="G79" s="15">
        <v>17.149999999999999</v>
      </c>
      <c r="H79" s="15">
        <v>55.1</v>
      </c>
      <c r="I79" s="15">
        <v>107.9</v>
      </c>
      <c r="J79" s="15">
        <v>25.28</v>
      </c>
      <c r="K79" s="15">
        <v>24.93</v>
      </c>
      <c r="L79" s="15">
        <v>9.9</v>
      </c>
      <c r="M79" s="15">
        <v>1712.65</v>
      </c>
      <c r="N79" s="15">
        <v>1744</v>
      </c>
    </row>
    <row r="80" spans="1:27" hidden="1">
      <c r="A80" s="16">
        <v>39927</v>
      </c>
      <c r="B80" s="15">
        <f t="shared" si="14"/>
        <v>3</v>
      </c>
      <c r="C80" s="15">
        <v>15.41</v>
      </c>
      <c r="D80" s="15">
        <v>0.3</v>
      </c>
      <c r="E80" s="15">
        <v>14.05</v>
      </c>
      <c r="F80" s="15">
        <v>10.85</v>
      </c>
      <c r="G80" s="15">
        <v>17.649999999999999</v>
      </c>
      <c r="H80" s="15">
        <v>58.7</v>
      </c>
      <c r="I80" s="15">
        <v>113.3</v>
      </c>
      <c r="J80" s="15">
        <v>26.49</v>
      </c>
      <c r="K80" s="15">
        <v>25.39</v>
      </c>
      <c r="L80" s="15">
        <v>9.6999999999999993</v>
      </c>
      <c r="M80" s="15">
        <v>1767.44</v>
      </c>
      <c r="N80" s="15">
        <v>1795</v>
      </c>
    </row>
    <row r="81" spans="1:27" hidden="1">
      <c r="A81" s="16">
        <v>39930</v>
      </c>
      <c r="B81" s="15">
        <f t="shared" si="14"/>
        <v>4</v>
      </c>
      <c r="C81" s="15">
        <v>14.98</v>
      </c>
      <c r="D81" s="15">
        <v>0.3</v>
      </c>
      <c r="E81" s="15">
        <v>13.9</v>
      </c>
      <c r="F81" s="15">
        <v>10.75</v>
      </c>
      <c r="G81" s="15">
        <v>17.600000000000001</v>
      </c>
      <c r="H81" s="15">
        <v>57.4</v>
      </c>
      <c r="I81" s="15">
        <v>110</v>
      </c>
      <c r="J81" s="15">
        <v>26.01</v>
      </c>
      <c r="K81" s="15">
        <v>25.4</v>
      </c>
      <c r="L81" s="15">
        <v>9.5</v>
      </c>
      <c r="M81" s="15">
        <v>1739.79</v>
      </c>
      <c r="N81" s="15">
        <v>1758</v>
      </c>
    </row>
    <row r="82" spans="1:27">
      <c r="A82" s="16">
        <v>39931</v>
      </c>
      <c r="B82" s="15">
        <f t="shared" si="14"/>
        <v>5</v>
      </c>
      <c r="C82" s="15">
        <v>14.55</v>
      </c>
      <c r="D82" s="15">
        <v>0.28999999999999998</v>
      </c>
      <c r="E82" s="15">
        <v>13.45</v>
      </c>
      <c r="F82" s="15">
        <v>10.09</v>
      </c>
      <c r="G82" s="15">
        <v>17</v>
      </c>
      <c r="H82" s="15">
        <v>55.9</v>
      </c>
      <c r="I82" s="15">
        <v>106.2</v>
      </c>
      <c r="J82" s="15">
        <v>24.94</v>
      </c>
      <c r="K82" s="15">
        <v>24.85</v>
      </c>
      <c r="L82" s="15">
        <v>9.25</v>
      </c>
      <c r="M82" s="15">
        <v>1686.54</v>
      </c>
      <c r="N82" s="15">
        <v>1709</v>
      </c>
      <c r="P82" s="15">
        <f>C82/C77</f>
        <v>0.9610303830911493</v>
      </c>
      <c r="Q82" s="15">
        <f t="shared" ref="Q82:AA82" si="16">D82/D77</f>
        <v>1.0357142857142856</v>
      </c>
      <c r="R82" s="15">
        <f t="shared" si="16"/>
        <v>1.0007440476190477</v>
      </c>
      <c r="S82" s="15">
        <f t="shared" si="16"/>
        <v>0.95098963242224321</v>
      </c>
      <c r="T82" s="15">
        <f t="shared" si="16"/>
        <v>1.0089020771513353</v>
      </c>
      <c r="U82" s="15">
        <f t="shared" si="16"/>
        <v>1.04</v>
      </c>
      <c r="V82" s="15">
        <f t="shared" si="16"/>
        <v>1.066265060240964</v>
      </c>
      <c r="W82" s="15">
        <f t="shared" si="16"/>
        <v>1.0016064257028114</v>
      </c>
      <c r="X82" s="15">
        <f t="shared" si="16"/>
        <v>1.0260115606936417</v>
      </c>
      <c r="Y82" s="15">
        <f t="shared" si="16"/>
        <v>0.96858638743455494</v>
      </c>
      <c r="Z82" s="15">
        <f t="shared" si="16"/>
        <v>1.0154312997091954</v>
      </c>
      <c r="AA82" s="15">
        <f t="shared" si="16"/>
        <v>1.0124407582938388</v>
      </c>
    </row>
    <row r="83" spans="1:27" hidden="1">
      <c r="A83" s="16">
        <v>39932</v>
      </c>
      <c r="B83" s="15">
        <f t="shared" si="14"/>
        <v>1</v>
      </c>
      <c r="C83" s="15">
        <v>15.4</v>
      </c>
      <c r="D83" s="15">
        <v>0.3</v>
      </c>
      <c r="E83" s="15">
        <v>13.45</v>
      </c>
      <c r="F83" s="15">
        <v>10.5</v>
      </c>
      <c r="G83" s="15">
        <v>18.149999999999999</v>
      </c>
      <c r="H83" s="15">
        <v>58.55</v>
      </c>
      <c r="I83" s="15">
        <v>114.5</v>
      </c>
      <c r="J83" s="15">
        <v>26</v>
      </c>
      <c r="K83" s="15">
        <v>25.99</v>
      </c>
      <c r="L83" s="15">
        <v>9.3000000000000007</v>
      </c>
      <c r="M83" s="15">
        <v>1749.82</v>
      </c>
      <c r="N83" s="15">
        <v>1778</v>
      </c>
    </row>
    <row r="84" spans="1:27" hidden="1">
      <c r="A84" s="16">
        <v>39933</v>
      </c>
      <c r="B84" s="15">
        <f t="shared" si="14"/>
        <v>2</v>
      </c>
      <c r="C84" s="15">
        <v>15.7</v>
      </c>
      <c r="D84" s="15">
        <v>0.31</v>
      </c>
      <c r="E84" s="15">
        <v>13.79</v>
      </c>
      <c r="F84" s="15">
        <v>11</v>
      </c>
      <c r="G84" s="15">
        <v>18</v>
      </c>
      <c r="H84" s="15">
        <v>59.35</v>
      </c>
      <c r="I84" s="15">
        <v>121</v>
      </c>
      <c r="J84" s="15">
        <v>26.58</v>
      </c>
      <c r="K84" s="15">
        <v>26.87</v>
      </c>
      <c r="L84" s="15">
        <v>9.6999999999999993</v>
      </c>
      <c r="M84" s="15">
        <v>1798.51</v>
      </c>
      <c r="N84" s="15">
        <v>1819</v>
      </c>
    </row>
    <row r="85" spans="1:27" hidden="1">
      <c r="A85" s="16">
        <v>39937</v>
      </c>
      <c r="B85" s="15">
        <f t="shared" si="14"/>
        <v>3</v>
      </c>
      <c r="C85" s="15">
        <v>16</v>
      </c>
      <c r="D85" s="15">
        <v>0.32</v>
      </c>
      <c r="E85" s="15">
        <v>14.01</v>
      </c>
      <c r="F85" s="15">
        <v>11.9</v>
      </c>
      <c r="G85" s="15">
        <v>18.989999999999998</v>
      </c>
      <c r="H85" s="15">
        <v>63</v>
      </c>
      <c r="I85" s="15">
        <v>125.6</v>
      </c>
      <c r="J85" s="15">
        <v>28.1</v>
      </c>
      <c r="K85" s="15">
        <v>28.3</v>
      </c>
      <c r="L85" s="15">
        <v>10.07</v>
      </c>
      <c r="M85" s="15">
        <v>1874.53</v>
      </c>
      <c r="N85" s="15">
        <v>1901</v>
      </c>
    </row>
    <row r="86" spans="1:27" hidden="1">
      <c r="A86" s="16">
        <v>39938</v>
      </c>
      <c r="B86" s="15">
        <f t="shared" si="14"/>
        <v>4</v>
      </c>
      <c r="C86" s="15">
        <v>16</v>
      </c>
      <c r="D86" s="15">
        <v>0.31</v>
      </c>
      <c r="E86" s="15">
        <v>13.8</v>
      </c>
      <c r="F86" s="15">
        <v>12.2</v>
      </c>
      <c r="G86" s="15">
        <v>18.3</v>
      </c>
      <c r="H86" s="15">
        <v>63.05</v>
      </c>
      <c r="I86" s="15">
        <v>123.6</v>
      </c>
      <c r="J86" s="15">
        <v>27.83</v>
      </c>
      <c r="K86" s="15">
        <v>28.4</v>
      </c>
      <c r="L86" s="15">
        <v>10.17</v>
      </c>
      <c r="M86" s="15">
        <v>1858.27</v>
      </c>
      <c r="N86" s="15">
        <v>1875</v>
      </c>
    </row>
    <row r="87" spans="1:27">
      <c r="A87" s="16">
        <v>39939</v>
      </c>
      <c r="B87" s="15">
        <f t="shared" si="14"/>
        <v>5</v>
      </c>
      <c r="C87" s="15">
        <v>15.99</v>
      </c>
      <c r="D87" s="15">
        <v>0.28999999999999998</v>
      </c>
      <c r="E87" s="15">
        <v>13.8</v>
      </c>
      <c r="F87" s="15">
        <v>12.9</v>
      </c>
      <c r="G87" s="15">
        <v>18.43</v>
      </c>
      <c r="H87" s="15">
        <v>62.75</v>
      </c>
      <c r="I87" s="15">
        <v>124</v>
      </c>
      <c r="J87" s="15">
        <v>27.09</v>
      </c>
      <c r="K87" s="15">
        <v>28.24</v>
      </c>
      <c r="L87" s="15">
        <v>10.68</v>
      </c>
      <c r="M87" s="15">
        <v>1854.31</v>
      </c>
      <c r="N87" s="15">
        <v>1864</v>
      </c>
      <c r="P87" s="15">
        <f>C87/C82</f>
        <v>1.0989690721649483</v>
      </c>
      <c r="Q87" s="15">
        <f t="shared" ref="Q87:AA87" si="17">D87/D82</f>
        <v>1</v>
      </c>
      <c r="R87" s="15">
        <f t="shared" si="17"/>
        <v>1.0260223048327139</v>
      </c>
      <c r="S87" s="15">
        <f t="shared" si="17"/>
        <v>1.2784935579781962</v>
      </c>
      <c r="T87" s="15">
        <f t="shared" si="17"/>
        <v>1.0841176470588234</v>
      </c>
      <c r="U87" s="15">
        <f t="shared" si="17"/>
        <v>1.1225402504472273</v>
      </c>
      <c r="V87" s="15">
        <f t="shared" si="17"/>
        <v>1.167608286252354</v>
      </c>
      <c r="W87" s="15">
        <f t="shared" si="17"/>
        <v>1.086206896551724</v>
      </c>
      <c r="X87" s="15">
        <f t="shared" si="17"/>
        <v>1.1364185110663982</v>
      </c>
      <c r="Y87" s="15">
        <f t="shared" si="17"/>
        <v>1.1545945945945946</v>
      </c>
      <c r="Z87" s="15">
        <f t="shared" si="17"/>
        <v>1.0994758499650172</v>
      </c>
      <c r="AA87" s="15">
        <f t="shared" si="17"/>
        <v>1.090696313633704</v>
      </c>
    </row>
    <row r="88" spans="1:27" hidden="1">
      <c r="A88" s="16">
        <v>39940</v>
      </c>
      <c r="B88" s="15">
        <f t="shared" si="14"/>
        <v>1</v>
      </c>
      <c r="C88" s="15">
        <v>15</v>
      </c>
      <c r="D88" s="15">
        <v>0.28000000000000003</v>
      </c>
      <c r="E88" s="15">
        <v>13.8</v>
      </c>
      <c r="F88" s="15">
        <v>13.44</v>
      </c>
      <c r="G88" s="15">
        <v>18</v>
      </c>
      <c r="H88" s="15">
        <v>64.2</v>
      </c>
      <c r="I88" s="15">
        <v>122</v>
      </c>
      <c r="J88" s="15">
        <v>26.85</v>
      </c>
      <c r="K88" s="15">
        <v>28.45</v>
      </c>
      <c r="L88" s="15">
        <v>10.15</v>
      </c>
      <c r="M88" s="15">
        <v>1841.33</v>
      </c>
      <c r="N88" s="15">
        <v>1861</v>
      </c>
    </row>
    <row r="89" spans="1:27" hidden="1">
      <c r="A89" s="16">
        <v>39941</v>
      </c>
      <c r="B89" s="15">
        <f t="shared" si="14"/>
        <v>2</v>
      </c>
      <c r="C89" s="15">
        <v>15.51</v>
      </c>
      <c r="D89" s="15">
        <v>0.27</v>
      </c>
      <c r="E89" s="15">
        <v>14</v>
      </c>
      <c r="F89" s="15">
        <v>13.89</v>
      </c>
      <c r="G89" s="15">
        <v>17.8</v>
      </c>
      <c r="H89" s="15">
        <v>70</v>
      </c>
      <c r="I89" s="15">
        <v>118.3</v>
      </c>
      <c r="J89" s="15">
        <v>27.6</v>
      </c>
      <c r="K89" s="15">
        <v>28</v>
      </c>
      <c r="L89" s="15">
        <v>10.15</v>
      </c>
      <c r="M89" s="15">
        <v>1847.06</v>
      </c>
      <c r="N89" s="15">
        <v>1871</v>
      </c>
    </row>
    <row r="90" spans="1:27" hidden="1">
      <c r="A90" s="16">
        <v>39944</v>
      </c>
      <c r="B90" s="15">
        <f t="shared" si="14"/>
        <v>3</v>
      </c>
      <c r="C90" s="15">
        <v>15.39</v>
      </c>
      <c r="D90" s="15">
        <v>0.27</v>
      </c>
      <c r="E90" s="15">
        <v>14.13</v>
      </c>
      <c r="F90" s="15">
        <v>13.27</v>
      </c>
      <c r="G90" s="15">
        <v>17.8</v>
      </c>
      <c r="H90" s="15">
        <v>69.8</v>
      </c>
      <c r="I90" s="15">
        <v>115</v>
      </c>
      <c r="J90" s="15">
        <v>27</v>
      </c>
      <c r="K90" s="15">
        <v>27.82</v>
      </c>
      <c r="L90" s="15">
        <v>10.220000000000001</v>
      </c>
      <c r="M90" s="15">
        <v>1824.55</v>
      </c>
      <c r="N90" s="15">
        <v>1858</v>
      </c>
    </row>
    <row r="91" spans="1:27" hidden="1">
      <c r="A91" s="16">
        <v>39945</v>
      </c>
      <c r="B91" s="15">
        <f t="shared" si="14"/>
        <v>4</v>
      </c>
      <c r="C91" s="15">
        <v>15.78</v>
      </c>
      <c r="D91" s="15">
        <v>0.27</v>
      </c>
      <c r="E91" s="15">
        <v>14.61</v>
      </c>
      <c r="F91" s="15">
        <v>13.7</v>
      </c>
      <c r="G91" s="15">
        <v>18.2</v>
      </c>
      <c r="H91" s="15">
        <v>68</v>
      </c>
      <c r="I91" s="15">
        <v>118</v>
      </c>
      <c r="J91" s="15">
        <v>28</v>
      </c>
      <c r="K91" s="15">
        <v>28.55</v>
      </c>
      <c r="L91" s="15">
        <v>10.95</v>
      </c>
      <c r="M91" s="15">
        <v>1865.18</v>
      </c>
      <c r="N91" s="15">
        <v>1887</v>
      </c>
    </row>
    <row r="92" spans="1:27">
      <c r="A92" s="16">
        <v>39946</v>
      </c>
      <c r="B92" s="15">
        <f t="shared" si="14"/>
        <v>5</v>
      </c>
      <c r="C92" s="15">
        <v>14.74</v>
      </c>
      <c r="D92" s="15">
        <v>0.26</v>
      </c>
      <c r="E92" s="15">
        <v>14.2</v>
      </c>
      <c r="F92" s="15">
        <v>13.49</v>
      </c>
      <c r="G92" s="15">
        <v>17.600000000000001</v>
      </c>
      <c r="H92" s="15">
        <v>65.400000000000006</v>
      </c>
      <c r="I92" s="15">
        <v>114.3</v>
      </c>
      <c r="J92" s="15">
        <v>26.5</v>
      </c>
      <c r="K92" s="15">
        <v>27.95</v>
      </c>
      <c r="L92" s="15">
        <v>10.5</v>
      </c>
      <c r="M92" s="15">
        <v>1814.78</v>
      </c>
      <c r="N92" s="15">
        <v>1842</v>
      </c>
      <c r="P92" s="15">
        <f>C92/C87</f>
        <v>0.92182614133833651</v>
      </c>
      <c r="Q92" s="15">
        <f t="shared" ref="Q92:AA92" si="18">D92/D87</f>
        <v>0.89655172413793116</v>
      </c>
      <c r="R92" s="15">
        <f t="shared" si="18"/>
        <v>1.0289855072463767</v>
      </c>
      <c r="S92" s="15">
        <f t="shared" si="18"/>
        <v>1.0457364341085271</v>
      </c>
      <c r="T92" s="15">
        <f t="shared" si="18"/>
        <v>0.95496473141616933</v>
      </c>
      <c r="U92" s="15">
        <f t="shared" si="18"/>
        <v>1.0422310756972113</v>
      </c>
      <c r="V92" s="15">
        <f t="shared" si="18"/>
        <v>0.92177419354838708</v>
      </c>
      <c r="W92" s="15">
        <f t="shared" si="18"/>
        <v>0.97822074566260608</v>
      </c>
      <c r="X92" s="15">
        <f t="shared" si="18"/>
        <v>0.98973087818696892</v>
      </c>
      <c r="Y92" s="15">
        <f t="shared" si="18"/>
        <v>0.98314606741573041</v>
      </c>
      <c r="Z92" s="15">
        <f t="shared" si="18"/>
        <v>0.97868209738393264</v>
      </c>
      <c r="AA92" s="15">
        <f t="shared" si="18"/>
        <v>0.9881974248927039</v>
      </c>
    </row>
    <row r="93" spans="1:27" hidden="1">
      <c r="A93" s="16">
        <v>39947</v>
      </c>
      <c r="B93" s="15">
        <f t="shared" si="14"/>
        <v>1</v>
      </c>
      <c r="C93" s="15">
        <v>14.51</v>
      </c>
      <c r="D93" s="15">
        <v>0.26</v>
      </c>
      <c r="E93" s="15">
        <v>14.11</v>
      </c>
      <c r="F93" s="15">
        <v>13</v>
      </c>
      <c r="G93" s="15">
        <v>18.09</v>
      </c>
      <c r="H93" s="15">
        <v>65.45</v>
      </c>
      <c r="I93" s="15">
        <v>112</v>
      </c>
      <c r="J93" s="15">
        <v>26.89</v>
      </c>
      <c r="K93" s="15">
        <v>27.1</v>
      </c>
      <c r="L93" s="15">
        <v>9.9499999999999993</v>
      </c>
      <c r="M93" s="15">
        <v>1807.35</v>
      </c>
      <c r="N93" s="15">
        <v>1829</v>
      </c>
    </row>
    <row r="94" spans="1:27" hidden="1">
      <c r="A94" s="16">
        <v>39948</v>
      </c>
      <c r="B94" s="15">
        <f t="shared" si="14"/>
        <v>2</v>
      </c>
      <c r="C94" s="15">
        <v>13.95</v>
      </c>
      <c r="D94" s="15">
        <v>0.27</v>
      </c>
      <c r="E94" s="15">
        <v>14.42</v>
      </c>
      <c r="F94" s="15">
        <v>13.4</v>
      </c>
      <c r="G94" s="15">
        <v>17.600000000000001</v>
      </c>
      <c r="H94" s="15">
        <v>67</v>
      </c>
      <c r="I94" s="15">
        <v>114</v>
      </c>
      <c r="J94" s="15">
        <v>26.62</v>
      </c>
      <c r="K94" s="15">
        <v>26.75</v>
      </c>
      <c r="L94" s="15">
        <v>10.1</v>
      </c>
      <c r="M94" s="15">
        <v>1810.08</v>
      </c>
      <c r="N94" s="15">
        <v>1839</v>
      </c>
    </row>
    <row r="95" spans="1:27" hidden="1">
      <c r="A95" s="16">
        <v>39951</v>
      </c>
      <c r="B95" s="15">
        <f t="shared" si="14"/>
        <v>3</v>
      </c>
      <c r="C95" s="15">
        <v>14.11</v>
      </c>
      <c r="D95" s="15">
        <v>0.25</v>
      </c>
      <c r="E95" s="15">
        <v>14.94</v>
      </c>
      <c r="F95" s="15">
        <v>13.17</v>
      </c>
      <c r="G95" s="15">
        <v>18.100000000000001</v>
      </c>
      <c r="H95" s="15">
        <v>68.900000000000006</v>
      </c>
      <c r="I95" s="15">
        <v>116.9</v>
      </c>
      <c r="J95" s="15">
        <v>27.72</v>
      </c>
      <c r="K95" s="15">
        <v>26.97</v>
      </c>
      <c r="L95" s="15">
        <v>10.58</v>
      </c>
      <c r="M95" s="15">
        <v>1846.99</v>
      </c>
      <c r="N95" s="15">
        <v>1870</v>
      </c>
    </row>
    <row r="96" spans="1:27" hidden="1">
      <c r="A96" s="16">
        <v>39952</v>
      </c>
      <c r="B96" s="15">
        <f t="shared" si="14"/>
        <v>4</v>
      </c>
      <c r="C96" s="15">
        <v>14.07</v>
      </c>
      <c r="D96" s="15">
        <v>0.24</v>
      </c>
      <c r="E96" s="15">
        <v>14.5</v>
      </c>
      <c r="F96" s="15">
        <v>13.37</v>
      </c>
      <c r="G96" s="15">
        <v>17.899999999999999</v>
      </c>
      <c r="H96" s="15">
        <v>71.349999999999994</v>
      </c>
      <c r="I96" s="15">
        <v>121.4</v>
      </c>
      <c r="J96" s="15">
        <v>28.88</v>
      </c>
      <c r="K96" s="15">
        <v>27.4</v>
      </c>
      <c r="L96" s="15">
        <v>10.56</v>
      </c>
      <c r="M96" s="15">
        <v>1883.03</v>
      </c>
      <c r="N96" s="15">
        <v>1908</v>
      </c>
    </row>
    <row r="97" spans="1:27">
      <c r="A97" s="16">
        <v>39953</v>
      </c>
      <c r="B97" s="15">
        <f t="shared" si="14"/>
        <v>5</v>
      </c>
      <c r="C97" s="15">
        <v>14.43</v>
      </c>
      <c r="D97" s="15">
        <v>0.25</v>
      </c>
      <c r="E97" s="15">
        <v>15</v>
      </c>
      <c r="F97" s="15">
        <v>13.3</v>
      </c>
      <c r="G97" s="15">
        <v>18.05</v>
      </c>
      <c r="H97" s="15">
        <v>71.900000000000006</v>
      </c>
      <c r="I97" s="15">
        <v>118</v>
      </c>
      <c r="J97" s="15">
        <v>28.3</v>
      </c>
      <c r="K97" s="15">
        <v>27.1</v>
      </c>
      <c r="L97" s="15">
        <v>10.83</v>
      </c>
      <c r="M97" s="15">
        <v>1879.35</v>
      </c>
      <c r="N97" s="15">
        <v>1906</v>
      </c>
      <c r="P97" s="15">
        <f>C97/C92</f>
        <v>0.97896879240162815</v>
      </c>
      <c r="Q97" s="15">
        <f t="shared" ref="Q97:AA97" si="19">D97/D92</f>
        <v>0.96153846153846145</v>
      </c>
      <c r="R97" s="15">
        <f t="shared" si="19"/>
        <v>1.0563380281690142</v>
      </c>
      <c r="S97" s="15">
        <f t="shared" si="19"/>
        <v>0.9859154929577465</v>
      </c>
      <c r="T97" s="15">
        <f t="shared" si="19"/>
        <v>1.0255681818181819</v>
      </c>
      <c r="U97" s="15">
        <f t="shared" si="19"/>
        <v>1.0993883792048929</v>
      </c>
      <c r="V97" s="15">
        <f t="shared" si="19"/>
        <v>1.0323709536307961</v>
      </c>
      <c r="W97" s="15">
        <f t="shared" si="19"/>
        <v>1.0679245283018868</v>
      </c>
      <c r="X97" s="15">
        <f t="shared" si="19"/>
        <v>0.96958855098389984</v>
      </c>
      <c r="Y97" s="15">
        <f t="shared" si="19"/>
        <v>1.0314285714285714</v>
      </c>
      <c r="Z97" s="15">
        <f t="shared" si="19"/>
        <v>1.035580070311553</v>
      </c>
      <c r="AA97" s="15">
        <f t="shared" si="19"/>
        <v>1.0347448425624322</v>
      </c>
    </row>
    <row r="98" spans="1:27" hidden="1">
      <c r="A98" s="16">
        <v>39954</v>
      </c>
      <c r="B98" s="15">
        <f t="shared" si="14"/>
        <v>1</v>
      </c>
      <c r="C98" s="15">
        <v>13.5</v>
      </c>
      <c r="D98" s="15">
        <v>0.25</v>
      </c>
      <c r="E98" s="15">
        <v>14.2</v>
      </c>
      <c r="F98" s="15">
        <v>12.28</v>
      </c>
      <c r="G98" s="15">
        <v>17.48</v>
      </c>
      <c r="H98" s="15">
        <v>69.8</v>
      </c>
      <c r="I98" s="15">
        <v>116.5</v>
      </c>
      <c r="J98" s="15">
        <v>27.45</v>
      </c>
      <c r="K98" s="15">
        <v>26.48</v>
      </c>
      <c r="L98" s="15">
        <v>10.29</v>
      </c>
      <c r="M98" s="15">
        <v>1830.43</v>
      </c>
      <c r="N98" s="15">
        <v>1847</v>
      </c>
    </row>
    <row r="99" spans="1:27" hidden="1">
      <c r="A99" s="16">
        <v>39955</v>
      </c>
      <c r="B99" s="15">
        <f t="shared" si="14"/>
        <v>2</v>
      </c>
      <c r="C99" s="15">
        <v>13.6</v>
      </c>
      <c r="D99" s="15">
        <v>0.25</v>
      </c>
      <c r="E99" s="15">
        <v>14.22</v>
      </c>
      <c r="F99" s="15">
        <v>12</v>
      </c>
      <c r="G99" s="15">
        <v>17.309999999999999</v>
      </c>
      <c r="H99" s="15">
        <v>70.2</v>
      </c>
      <c r="I99" s="15">
        <v>114.4</v>
      </c>
      <c r="J99" s="15">
        <v>27.29</v>
      </c>
      <c r="K99" s="15">
        <v>26.12</v>
      </c>
      <c r="L99" s="15">
        <v>10.41</v>
      </c>
      <c r="M99" s="15">
        <v>1814.62</v>
      </c>
      <c r="N99" s="15">
        <v>1823</v>
      </c>
    </row>
    <row r="100" spans="1:27" hidden="1">
      <c r="A100" s="16">
        <v>39958</v>
      </c>
      <c r="B100" s="15">
        <f t="shared" si="14"/>
        <v>3</v>
      </c>
      <c r="C100" s="15">
        <v>13.59</v>
      </c>
      <c r="D100" s="15">
        <v>0.23</v>
      </c>
      <c r="E100" s="15">
        <v>14.5</v>
      </c>
      <c r="F100" s="15">
        <v>12.3</v>
      </c>
      <c r="G100" s="15">
        <v>16.989999999999998</v>
      </c>
      <c r="H100" s="15">
        <v>69.7</v>
      </c>
      <c r="I100" s="15">
        <v>114.5</v>
      </c>
      <c r="J100" s="15">
        <v>27.01</v>
      </c>
      <c r="K100" s="15">
        <v>26.05</v>
      </c>
      <c r="L100" s="15">
        <v>10.55</v>
      </c>
      <c r="M100" s="15">
        <v>1801.03</v>
      </c>
      <c r="N100" s="15">
        <v>1827</v>
      </c>
    </row>
    <row r="101" spans="1:27" hidden="1">
      <c r="A101" s="16">
        <v>39959</v>
      </c>
      <c r="B101" s="15">
        <f t="shared" si="14"/>
        <v>4</v>
      </c>
      <c r="C101" s="15">
        <v>13.45</v>
      </c>
      <c r="D101" s="15">
        <v>0.22</v>
      </c>
      <c r="E101" s="15">
        <v>14.99</v>
      </c>
      <c r="F101" s="15">
        <v>11.75</v>
      </c>
      <c r="G101" s="15">
        <v>17.21</v>
      </c>
      <c r="H101" s="15">
        <v>70.5</v>
      </c>
      <c r="I101" s="15">
        <v>113</v>
      </c>
      <c r="J101" s="15">
        <v>27.7</v>
      </c>
      <c r="K101" s="15">
        <v>26.14</v>
      </c>
      <c r="L101" s="15">
        <v>10.47</v>
      </c>
      <c r="M101" s="15">
        <v>1808.68</v>
      </c>
      <c r="N101" s="15">
        <v>1832</v>
      </c>
    </row>
    <row r="102" spans="1:27">
      <c r="A102" s="16">
        <v>39960</v>
      </c>
      <c r="B102" s="15">
        <f t="shared" si="14"/>
        <v>5</v>
      </c>
      <c r="C102" s="15">
        <v>14.12</v>
      </c>
      <c r="D102" s="15">
        <v>0.24</v>
      </c>
      <c r="E102" s="15">
        <v>14.82</v>
      </c>
      <c r="F102" s="15">
        <v>11.9</v>
      </c>
      <c r="G102" s="15">
        <v>18.37</v>
      </c>
      <c r="H102" s="15">
        <v>70.55</v>
      </c>
      <c r="I102" s="15">
        <v>114.5</v>
      </c>
      <c r="J102" s="15">
        <v>29.1</v>
      </c>
      <c r="K102" s="15">
        <v>26.22</v>
      </c>
      <c r="L102" s="15">
        <v>10.55</v>
      </c>
      <c r="M102" s="15">
        <v>1845.56</v>
      </c>
      <c r="N102" s="15">
        <v>1869</v>
      </c>
      <c r="P102" s="15">
        <f>C102/C97</f>
        <v>0.9785169785169785</v>
      </c>
      <c r="Q102" s="15">
        <f t="shared" ref="Q102:AA102" si="20">D102/D97</f>
        <v>0.96</v>
      </c>
      <c r="R102" s="15">
        <f t="shared" si="20"/>
        <v>0.98799999999999999</v>
      </c>
      <c r="S102" s="15">
        <f t="shared" si="20"/>
        <v>0.89473684210526316</v>
      </c>
      <c r="T102" s="15">
        <f t="shared" si="20"/>
        <v>1.0177285318559557</v>
      </c>
      <c r="U102" s="15">
        <f t="shared" si="20"/>
        <v>0.98122392211404719</v>
      </c>
      <c r="V102" s="15">
        <f t="shared" si="20"/>
        <v>0.97033898305084743</v>
      </c>
      <c r="W102" s="15">
        <f t="shared" si="20"/>
        <v>1.0282685512367491</v>
      </c>
      <c r="X102" s="15">
        <f t="shared" si="20"/>
        <v>0.96752767527675265</v>
      </c>
      <c r="Y102" s="15">
        <f t="shared" si="20"/>
        <v>0.97414589104339799</v>
      </c>
      <c r="Z102" s="15">
        <f t="shared" si="20"/>
        <v>0.98202037938649001</v>
      </c>
      <c r="AA102" s="15">
        <f t="shared" si="20"/>
        <v>0.98058761804826866</v>
      </c>
    </row>
    <row r="103" spans="1:27" hidden="1">
      <c r="A103" s="16">
        <v>39961</v>
      </c>
      <c r="B103" s="15">
        <f t="shared" si="14"/>
        <v>1</v>
      </c>
      <c r="C103" s="15">
        <v>13.77</v>
      </c>
      <c r="D103" s="15">
        <v>0.23</v>
      </c>
      <c r="E103" s="15">
        <v>14.25</v>
      </c>
      <c r="F103" s="15">
        <v>11.95</v>
      </c>
      <c r="G103" s="15">
        <v>18.260000000000002</v>
      </c>
      <c r="H103" s="15">
        <v>69.75</v>
      </c>
      <c r="I103" s="15">
        <v>111.7</v>
      </c>
      <c r="J103" s="15">
        <v>28.5</v>
      </c>
      <c r="K103" s="15">
        <v>25.6</v>
      </c>
      <c r="L103" s="15">
        <v>10.5</v>
      </c>
      <c r="M103" s="15">
        <v>1814.29</v>
      </c>
      <c r="N103" s="15">
        <v>1825</v>
      </c>
    </row>
    <row r="104" spans="1:27" hidden="1">
      <c r="A104" s="16">
        <v>39962</v>
      </c>
      <c r="B104" s="15">
        <f t="shared" si="14"/>
        <v>2</v>
      </c>
      <c r="C104" s="15">
        <v>13.86</v>
      </c>
      <c r="D104" s="15">
        <v>0.23</v>
      </c>
      <c r="E104" s="15">
        <v>14.17</v>
      </c>
      <c r="F104" s="15">
        <v>11.4</v>
      </c>
      <c r="G104" s="15">
        <v>18.8</v>
      </c>
      <c r="H104" s="15">
        <v>70.099999999999994</v>
      </c>
      <c r="I104" s="15">
        <v>108.4</v>
      </c>
      <c r="J104" s="15">
        <v>29</v>
      </c>
      <c r="K104" s="15">
        <v>25</v>
      </c>
      <c r="L104" s="15">
        <v>10.8</v>
      </c>
      <c r="M104" s="15">
        <v>1802.37</v>
      </c>
      <c r="N104" s="15">
        <v>1828</v>
      </c>
    </row>
    <row r="105" spans="1:27" hidden="1">
      <c r="A105" s="16">
        <v>39965</v>
      </c>
      <c r="B105" s="15">
        <f t="shared" si="14"/>
        <v>3</v>
      </c>
      <c r="C105" s="15">
        <v>14.1</v>
      </c>
      <c r="D105" s="15">
        <v>0.23</v>
      </c>
      <c r="E105" s="15">
        <v>14.72</v>
      </c>
      <c r="F105" s="15">
        <v>12.38</v>
      </c>
      <c r="G105" s="15">
        <v>21.5</v>
      </c>
      <c r="H105" s="15">
        <v>74.5</v>
      </c>
      <c r="I105" s="15">
        <v>118.5</v>
      </c>
      <c r="J105" s="15">
        <v>30.5</v>
      </c>
      <c r="K105" s="15">
        <v>26.95</v>
      </c>
      <c r="L105" s="15">
        <v>11.79</v>
      </c>
      <c r="M105" s="15">
        <v>1916.76</v>
      </c>
      <c r="N105" s="15">
        <v>1949</v>
      </c>
    </row>
    <row r="106" spans="1:27" hidden="1">
      <c r="A106" s="16">
        <v>39966</v>
      </c>
      <c r="B106" s="15">
        <f t="shared" si="14"/>
        <v>4</v>
      </c>
      <c r="C106" s="15">
        <v>14.8</v>
      </c>
      <c r="D106" s="15">
        <v>0.24</v>
      </c>
      <c r="E106" s="15">
        <v>14.75</v>
      </c>
      <c r="F106" s="15">
        <v>12.7</v>
      </c>
      <c r="G106" s="15">
        <v>22.67</v>
      </c>
      <c r="H106" s="15">
        <v>76.599999999999994</v>
      </c>
      <c r="I106" s="15">
        <v>118.9</v>
      </c>
      <c r="J106" s="15">
        <v>32.69</v>
      </c>
      <c r="K106" s="15">
        <v>26.9</v>
      </c>
      <c r="L106" s="15">
        <v>12.35</v>
      </c>
      <c r="M106" s="15">
        <v>1968.71</v>
      </c>
      <c r="N106" s="15">
        <v>1989</v>
      </c>
    </row>
    <row r="107" spans="1:27">
      <c r="A107" s="16">
        <v>39967</v>
      </c>
      <c r="B107" s="15">
        <f t="shared" si="14"/>
        <v>5</v>
      </c>
      <c r="C107" s="15">
        <v>15.88</v>
      </c>
      <c r="D107" s="15">
        <v>0.25</v>
      </c>
      <c r="E107" s="15">
        <v>14.71</v>
      </c>
      <c r="F107" s="15">
        <v>12.89</v>
      </c>
      <c r="G107" s="15">
        <v>22.21</v>
      </c>
      <c r="H107" s="15">
        <v>75.3</v>
      </c>
      <c r="I107" s="15">
        <v>114.1</v>
      </c>
      <c r="J107" s="15">
        <v>31.6</v>
      </c>
      <c r="K107" s="15">
        <v>26.2</v>
      </c>
      <c r="L107" s="15">
        <v>12.1</v>
      </c>
      <c r="M107" s="15">
        <v>1937.89</v>
      </c>
      <c r="N107" s="15">
        <v>1969</v>
      </c>
      <c r="P107" s="15">
        <f>C107/C102</f>
        <v>1.124645892351275</v>
      </c>
      <c r="Q107" s="15">
        <f t="shared" ref="Q107:AA107" si="21">D107/D102</f>
        <v>1.0416666666666667</v>
      </c>
      <c r="R107" s="15">
        <f t="shared" si="21"/>
        <v>0.99257759784075572</v>
      </c>
      <c r="S107" s="15">
        <f t="shared" si="21"/>
        <v>1.0831932773109243</v>
      </c>
      <c r="T107" s="15">
        <f t="shared" si="21"/>
        <v>1.2090364725095264</v>
      </c>
      <c r="U107" s="15">
        <f t="shared" si="21"/>
        <v>1.0673281360737066</v>
      </c>
      <c r="V107" s="15">
        <f t="shared" si="21"/>
        <v>0.99650655021834056</v>
      </c>
      <c r="W107" s="15">
        <f t="shared" si="21"/>
        <v>1.0859106529209621</v>
      </c>
      <c r="X107" s="15">
        <f t="shared" si="21"/>
        <v>0.9992372234935164</v>
      </c>
      <c r="Y107" s="15">
        <f t="shared" si="21"/>
        <v>1.1469194312796207</v>
      </c>
      <c r="Z107" s="15">
        <f t="shared" si="21"/>
        <v>1.05002817572986</v>
      </c>
      <c r="AA107" s="15">
        <f t="shared" si="21"/>
        <v>1.0535045478865703</v>
      </c>
    </row>
    <row r="108" spans="1:27" hidden="1">
      <c r="A108" s="16">
        <v>39968</v>
      </c>
      <c r="B108" s="15">
        <f t="shared" si="14"/>
        <v>1</v>
      </c>
      <c r="C108" s="15">
        <v>15.8</v>
      </c>
      <c r="D108" s="15">
        <v>0.25</v>
      </c>
      <c r="E108" s="15">
        <v>14.8</v>
      </c>
      <c r="F108" s="15">
        <v>12.55</v>
      </c>
      <c r="G108" s="15">
        <v>22.5</v>
      </c>
      <c r="H108" s="15">
        <v>76.099999999999994</v>
      </c>
      <c r="I108" s="15">
        <v>118.9</v>
      </c>
      <c r="J108" s="15">
        <v>31.9</v>
      </c>
      <c r="K108" s="15">
        <v>26.75</v>
      </c>
      <c r="L108" s="15">
        <v>11.9</v>
      </c>
      <c r="M108" s="15">
        <v>1969</v>
      </c>
      <c r="N108" s="15">
        <v>1995</v>
      </c>
    </row>
    <row r="109" spans="1:27" hidden="1">
      <c r="A109" s="16">
        <v>39969</v>
      </c>
      <c r="B109" s="15">
        <f t="shared" si="14"/>
        <v>2</v>
      </c>
      <c r="C109" s="15">
        <v>15.8</v>
      </c>
      <c r="D109" s="15">
        <v>0.25</v>
      </c>
      <c r="E109" s="15">
        <v>14.95</v>
      </c>
      <c r="F109" s="15">
        <v>12.4</v>
      </c>
      <c r="G109" s="15">
        <v>22.05</v>
      </c>
      <c r="H109" s="15">
        <v>77.400000000000006</v>
      </c>
      <c r="I109" s="15">
        <v>118</v>
      </c>
      <c r="J109" s="15">
        <v>31.65</v>
      </c>
      <c r="K109" s="15">
        <v>26.7</v>
      </c>
      <c r="L109" s="15">
        <v>11.6</v>
      </c>
      <c r="M109" s="15">
        <v>1962.39</v>
      </c>
      <c r="N109" s="15">
        <v>1986</v>
      </c>
    </row>
    <row r="110" spans="1:27" hidden="1">
      <c r="A110" s="16">
        <v>39972</v>
      </c>
      <c r="B110" s="15">
        <f t="shared" si="14"/>
        <v>3</v>
      </c>
      <c r="C110" s="15">
        <v>15.28</v>
      </c>
      <c r="D110" s="15">
        <v>0.25</v>
      </c>
      <c r="E110" s="15">
        <v>15.11</v>
      </c>
      <c r="F110" s="15">
        <v>12.5</v>
      </c>
      <c r="G110" s="15">
        <v>21.85</v>
      </c>
      <c r="H110" s="15">
        <v>75.400000000000006</v>
      </c>
      <c r="I110" s="15">
        <v>116.3</v>
      </c>
      <c r="J110" s="15">
        <v>30.1</v>
      </c>
      <c r="K110" s="15">
        <v>25.25</v>
      </c>
      <c r="L110" s="15">
        <v>11.36</v>
      </c>
      <c r="M110" s="15">
        <v>1920.28</v>
      </c>
      <c r="N110" s="15">
        <v>1958</v>
      </c>
    </row>
    <row r="111" spans="1:27" hidden="1">
      <c r="A111" s="16">
        <v>39973</v>
      </c>
      <c r="B111" s="15">
        <f t="shared" si="14"/>
        <v>4</v>
      </c>
      <c r="C111" s="15">
        <v>15.9</v>
      </c>
      <c r="D111" s="15">
        <v>0.26</v>
      </c>
      <c r="E111" s="15">
        <v>15.3</v>
      </c>
      <c r="F111" s="15">
        <v>12.85</v>
      </c>
      <c r="G111" s="15">
        <v>22.4</v>
      </c>
      <c r="H111" s="15">
        <v>78.400000000000006</v>
      </c>
      <c r="I111" s="15">
        <v>119.5</v>
      </c>
      <c r="J111" s="15">
        <v>31</v>
      </c>
      <c r="K111" s="15">
        <v>24.51</v>
      </c>
      <c r="L111" s="15">
        <v>11.9</v>
      </c>
      <c r="M111" s="15">
        <v>1959.86</v>
      </c>
      <c r="N111" s="15">
        <v>1987</v>
      </c>
    </row>
    <row r="112" spans="1:27">
      <c r="A112" s="16">
        <v>39974</v>
      </c>
      <c r="B112" s="15">
        <f t="shared" si="14"/>
        <v>5</v>
      </c>
      <c r="C112" s="15">
        <v>16.78</v>
      </c>
      <c r="D112" s="15">
        <v>0.24</v>
      </c>
      <c r="E112" s="15">
        <v>15</v>
      </c>
      <c r="F112" s="15">
        <v>12.35</v>
      </c>
      <c r="G112" s="15">
        <v>23.8</v>
      </c>
      <c r="H112" s="15">
        <v>83.5</v>
      </c>
      <c r="I112" s="15">
        <v>121.2</v>
      </c>
      <c r="J112" s="15">
        <v>31</v>
      </c>
      <c r="K112" s="15">
        <v>25.6</v>
      </c>
      <c r="L112" s="15">
        <v>12.18</v>
      </c>
      <c r="M112" s="15">
        <v>2002.85</v>
      </c>
      <c r="N112" s="15">
        <v>2025</v>
      </c>
      <c r="P112" s="15">
        <f>C112/C107</f>
        <v>1.0566750629722923</v>
      </c>
      <c r="Q112" s="15">
        <f t="shared" ref="Q112:AA112" si="22">D112/D107</f>
        <v>0.96</v>
      </c>
      <c r="R112" s="15">
        <f t="shared" si="22"/>
        <v>1.0197144799456153</v>
      </c>
      <c r="S112" s="15">
        <f t="shared" si="22"/>
        <v>0.95810705973622956</v>
      </c>
      <c r="T112" s="15">
        <f t="shared" si="22"/>
        <v>1.0715893741557856</v>
      </c>
      <c r="U112" s="15">
        <f t="shared" si="22"/>
        <v>1.1088977423638779</v>
      </c>
      <c r="V112" s="15">
        <f t="shared" si="22"/>
        <v>1.0622261174408414</v>
      </c>
      <c r="W112" s="15">
        <f t="shared" si="22"/>
        <v>0.98101265822784811</v>
      </c>
      <c r="X112" s="15">
        <f t="shared" si="22"/>
        <v>0.97709923664122145</v>
      </c>
      <c r="Y112" s="15">
        <f t="shared" si="22"/>
        <v>1.0066115702479339</v>
      </c>
      <c r="Z112" s="15">
        <f t="shared" si="22"/>
        <v>1.0335209944836909</v>
      </c>
      <c r="AA112" s="15">
        <f t="shared" si="22"/>
        <v>1.0284408329101067</v>
      </c>
    </row>
    <row r="113" spans="1:27" hidden="1">
      <c r="A113" s="16">
        <v>39976</v>
      </c>
      <c r="B113" s="15">
        <f t="shared" si="14"/>
        <v>1</v>
      </c>
      <c r="C113" s="15">
        <v>17</v>
      </c>
      <c r="D113" s="15">
        <v>0.25</v>
      </c>
      <c r="E113" s="15">
        <v>15.3</v>
      </c>
      <c r="F113" s="15">
        <v>12.8</v>
      </c>
      <c r="G113" s="15">
        <v>24.8</v>
      </c>
      <c r="H113" s="15">
        <v>87</v>
      </c>
      <c r="I113" s="15">
        <v>123</v>
      </c>
      <c r="J113" s="15">
        <v>32</v>
      </c>
      <c r="K113" s="15">
        <v>26.21</v>
      </c>
      <c r="L113" s="15">
        <v>12.38</v>
      </c>
      <c r="M113" s="15">
        <v>2041.32</v>
      </c>
      <c r="N113" s="15">
        <v>2079</v>
      </c>
    </row>
    <row r="114" spans="1:27" hidden="1">
      <c r="A114" s="16">
        <v>39979</v>
      </c>
      <c r="B114" s="15">
        <f t="shared" si="14"/>
        <v>2</v>
      </c>
      <c r="C114" s="15">
        <v>16.3</v>
      </c>
      <c r="D114" s="15">
        <v>0.24</v>
      </c>
      <c r="E114" s="15">
        <v>15.47</v>
      </c>
      <c r="F114" s="15">
        <v>12.36</v>
      </c>
      <c r="G114" s="15">
        <v>23.85</v>
      </c>
      <c r="H114" s="15">
        <v>84.5</v>
      </c>
      <c r="I114" s="15">
        <v>119.5</v>
      </c>
      <c r="J114" s="15">
        <v>31.1</v>
      </c>
      <c r="K114" s="15">
        <v>26.4</v>
      </c>
      <c r="L114" s="15">
        <v>12.11</v>
      </c>
      <c r="M114" s="15">
        <v>2005.54</v>
      </c>
      <c r="N114" s="15">
        <v>2031</v>
      </c>
    </row>
    <row r="115" spans="1:27" hidden="1">
      <c r="A115" s="16">
        <v>39980</v>
      </c>
      <c r="B115" s="15">
        <f t="shared" si="14"/>
        <v>3</v>
      </c>
      <c r="C115" s="15">
        <v>15.72</v>
      </c>
      <c r="D115" s="15">
        <v>0.25</v>
      </c>
      <c r="E115" s="15">
        <v>15.58</v>
      </c>
      <c r="F115" s="15">
        <v>12.2</v>
      </c>
      <c r="G115" s="15">
        <v>23.5</v>
      </c>
      <c r="H115" s="15">
        <v>85.7</v>
      </c>
      <c r="I115" s="15">
        <v>119.4</v>
      </c>
      <c r="J115" s="15">
        <v>30.5</v>
      </c>
      <c r="K115" s="15">
        <v>26.51</v>
      </c>
      <c r="L115" s="15">
        <v>12.28</v>
      </c>
      <c r="M115" s="15">
        <v>1978.51</v>
      </c>
      <c r="N115" s="15">
        <v>2024</v>
      </c>
    </row>
    <row r="116" spans="1:27" hidden="1">
      <c r="A116" s="16">
        <v>39981</v>
      </c>
      <c r="B116" s="15">
        <f t="shared" si="14"/>
        <v>4</v>
      </c>
      <c r="C116" s="15">
        <v>15.1</v>
      </c>
      <c r="D116" s="15">
        <v>0.25</v>
      </c>
      <c r="E116" s="15">
        <v>15.5</v>
      </c>
      <c r="F116" s="15">
        <v>11.65</v>
      </c>
      <c r="G116" s="15">
        <v>22.99</v>
      </c>
      <c r="H116" s="15">
        <v>81.8</v>
      </c>
      <c r="I116" s="15">
        <v>119.8</v>
      </c>
      <c r="J116" s="15">
        <v>28.19</v>
      </c>
      <c r="K116" s="15">
        <v>26</v>
      </c>
      <c r="L116" s="15">
        <v>11.97</v>
      </c>
      <c r="M116" s="15">
        <v>1926.12</v>
      </c>
      <c r="N116" s="15">
        <v>1965</v>
      </c>
    </row>
    <row r="117" spans="1:27">
      <c r="A117" s="16">
        <v>39982</v>
      </c>
      <c r="B117" s="15">
        <f t="shared" si="14"/>
        <v>5</v>
      </c>
      <c r="C117" s="15">
        <v>15.88</v>
      </c>
      <c r="D117" s="15">
        <v>0.26</v>
      </c>
      <c r="E117" s="15">
        <v>15.5</v>
      </c>
      <c r="F117" s="15">
        <v>11.6</v>
      </c>
      <c r="G117" s="15">
        <v>22.99</v>
      </c>
      <c r="H117" s="15">
        <v>81.75</v>
      </c>
      <c r="I117" s="15">
        <v>118.2</v>
      </c>
      <c r="J117" s="15">
        <v>28.15</v>
      </c>
      <c r="K117" s="15">
        <v>26</v>
      </c>
      <c r="L117" s="15">
        <v>12.07</v>
      </c>
      <c r="M117" s="15">
        <v>1927.35</v>
      </c>
      <c r="N117" s="15">
        <v>1973</v>
      </c>
      <c r="P117" s="15">
        <f>C117/C112</f>
        <v>0.94636471990464832</v>
      </c>
      <c r="Q117" s="15">
        <f t="shared" ref="Q117:AA117" si="23">D117/D112</f>
        <v>1.0833333333333335</v>
      </c>
      <c r="R117" s="15">
        <f t="shared" si="23"/>
        <v>1.0333333333333334</v>
      </c>
      <c r="S117" s="15">
        <f t="shared" si="23"/>
        <v>0.93927125506072873</v>
      </c>
      <c r="T117" s="15">
        <f t="shared" si="23"/>
        <v>0.96596638655462175</v>
      </c>
      <c r="U117" s="15">
        <f t="shared" si="23"/>
        <v>0.97904191616766467</v>
      </c>
      <c r="V117" s="15">
        <f t="shared" si="23"/>
        <v>0.97524752475247523</v>
      </c>
      <c r="W117" s="15">
        <f t="shared" si="23"/>
        <v>0.90806451612903216</v>
      </c>
      <c r="X117" s="15">
        <f t="shared" si="23"/>
        <v>1.015625</v>
      </c>
      <c r="Y117" s="15">
        <f t="shared" si="23"/>
        <v>0.99096880131362897</v>
      </c>
      <c r="Z117" s="15">
        <f t="shared" si="23"/>
        <v>0.9623037172029858</v>
      </c>
      <c r="AA117" s="15">
        <f t="shared" si="23"/>
        <v>0.97432098765432096</v>
      </c>
    </row>
    <row r="118" spans="1:27" hidden="1">
      <c r="A118" s="16">
        <v>39983</v>
      </c>
      <c r="B118" s="15">
        <f t="shared" si="14"/>
        <v>1</v>
      </c>
      <c r="C118" s="15">
        <v>16.2</v>
      </c>
      <c r="D118" s="15">
        <v>0.27</v>
      </c>
      <c r="E118" s="15">
        <v>15.5</v>
      </c>
      <c r="F118" s="15">
        <v>12.35</v>
      </c>
      <c r="G118" s="15">
        <v>22.9</v>
      </c>
      <c r="H118" s="15">
        <v>83.3</v>
      </c>
      <c r="I118" s="15">
        <v>122.9</v>
      </c>
      <c r="J118" s="15">
        <v>28.88</v>
      </c>
      <c r="K118" s="15">
        <v>26.61</v>
      </c>
      <c r="L118" s="15">
        <v>11.99</v>
      </c>
      <c r="M118" s="15">
        <v>1965.17</v>
      </c>
      <c r="N118" s="15">
        <v>1995</v>
      </c>
    </row>
    <row r="119" spans="1:27" hidden="1">
      <c r="A119" s="16">
        <v>39986</v>
      </c>
      <c r="B119" s="15">
        <f t="shared" si="14"/>
        <v>2</v>
      </c>
      <c r="C119" s="15">
        <v>14.58</v>
      </c>
      <c r="D119" s="15">
        <v>0.26</v>
      </c>
      <c r="E119" s="15">
        <v>15.25</v>
      </c>
      <c r="F119" s="15">
        <v>11.3</v>
      </c>
      <c r="G119" s="15">
        <v>20.11</v>
      </c>
      <c r="H119" s="15">
        <v>76</v>
      </c>
      <c r="I119" s="15">
        <v>116</v>
      </c>
      <c r="J119" s="15">
        <v>26.5</v>
      </c>
      <c r="K119" s="15">
        <v>25.75</v>
      </c>
      <c r="L119" s="15">
        <v>10.6</v>
      </c>
      <c r="M119" s="15">
        <v>1843.2</v>
      </c>
      <c r="N119" s="15">
        <v>1872</v>
      </c>
    </row>
    <row r="120" spans="1:27" hidden="1">
      <c r="A120" s="16">
        <v>39987</v>
      </c>
      <c r="B120" s="15">
        <f t="shared" si="14"/>
        <v>3</v>
      </c>
      <c r="C120" s="15">
        <v>14</v>
      </c>
      <c r="D120" s="15">
        <v>0.25</v>
      </c>
      <c r="E120" s="15">
        <v>15.37</v>
      </c>
      <c r="F120" s="15">
        <v>11</v>
      </c>
      <c r="G120" s="15">
        <v>20.5</v>
      </c>
      <c r="H120" s="15">
        <v>75.3</v>
      </c>
      <c r="I120" s="15">
        <v>116.8</v>
      </c>
      <c r="J120" s="15">
        <v>25.61</v>
      </c>
      <c r="K120" s="15">
        <v>25.75</v>
      </c>
      <c r="L120" s="15">
        <v>9.85</v>
      </c>
      <c r="M120" s="15">
        <v>1837.63</v>
      </c>
      <c r="N120" s="15">
        <v>1860</v>
      </c>
    </row>
    <row r="121" spans="1:27" hidden="1">
      <c r="A121" s="16">
        <v>39988</v>
      </c>
      <c r="B121" s="15">
        <f t="shared" si="14"/>
        <v>4</v>
      </c>
      <c r="C121" s="15">
        <v>14.6</v>
      </c>
      <c r="D121" s="15">
        <v>0.27</v>
      </c>
      <c r="E121" s="15">
        <v>15</v>
      </c>
      <c r="F121" s="15">
        <v>11.4</v>
      </c>
      <c r="G121" s="15">
        <v>21.01</v>
      </c>
      <c r="H121" s="15">
        <v>80.3</v>
      </c>
      <c r="I121" s="15">
        <v>118.2</v>
      </c>
      <c r="J121" s="15">
        <v>25.81</v>
      </c>
      <c r="K121" s="15">
        <v>25.45</v>
      </c>
      <c r="L121" s="15">
        <v>10.119999999999999</v>
      </c>
      <c r="M121" s="15">
        <v>1864.43</v>
      </c>
      <c r="N121" s="15">
        <v>1891</v>
      </c>
    </row>
    <row r="122" spans="1:27">
      <c r="A122" s="16">
        <v>39989</v>
      </c>
      <c r="B122" s="15">
        <f t="shared" si="14"/>
        <v>5</v>
      </c>
      <c r="C122" s="15">
        <v>14.3</v>
      </c>
      <c r="D122" s="15">
        <v>0.27</v>
      </c>
      <c r="E122" s="15">
        <v>15.4</v>
      </c>
      <c r="F122" s="15">
        <v>11.21</v>
      </c>
      <c r="G122" s="15">
        <v>21.2</v>
      </c>
      <c r="H122" s="15">
        <v>81</v>
      </c>
      <c r="I122" s="15">
        <v>115.6</v>
      </c>
      <c r="J122" s="15">
        <v>25.82</v>
      </c>
      <c r="K122" s="15">
        <v>24.99</v>
      </c>
      <c r="L122" s="15">
        <v>10.34</v>
      </c>
      <c r="M122" s="15">
        <v>1852.87</v>
      </c>
      <c r="N122" s="15">
        <v>1883</v>
      </c>
      <c r="P122" s="15">
        <f>C122/C117</f>
        <v>0.90050377833753148</v>
      </c>
      <c r="Q122" s="15">
        <f t="shared" ref="Q122:AA122" si="24">D122/D117</f>
        <v>1.0384615384615385</v>
      </c>
      <c r="R122" s="15">
        <f t="shared" si="24"/>
        <v>0.99354838709677418</v>
      </c>
      <c r="S122" s="15">
        <f t="shared" si="24"/>
        <v>0.96637931034482771</v>
      </c>
      <c r="T122" s="15">
        <f t="shared" si="24"/>
        <v>0.92214006089604184</v>
      </c>
      <c r="U122" s="15">
        <f t="shared" si="24"/>
        <v>0.99082568807339455</v>
      </c>
      <c r="V122" s="15">
        <f t="shared" si="24"/>
        <v>0.97800338409475462</v>
      </c>
      <c r="W122" s="15">
        <f t="shared" si="24"/>
        <v>0.91722912966252224</v>
      </c>
      <c r="X122" s="15">
        <f t="shared" si="24"/>
        <v>0.96115384615384614</v>
      </c>
      <c r="Y122" s="15">
        <f t="shared" si="24"/>
        <v>0.85666942833471416</v>
      </c>
      <c r="Z122" s="15">
        <f t="shared" si="24"/>
        <v>0.96135626637611227</v>
      </c>
      <c r="AA122" s="15">
        <f t="shared" si="24"/>
        <v>0.95438418651799295</v>
      </c>
    </row>
    <row r="123" spans="1:27" hidden="1">
      <c r="A123" s="16">
        <v>39990</v>
      </c>
      <c r="B123" s="15">
        <f t="shared" si="14"/>
        <v>1</v>
      </c>
      <c r="C123" s="15">
        <v>14.48</v>
      </c>
      <c r="D123" s="15">
        <v>0.27</v>
      </c>
      <c r="E123" s="15">
        <v>15.2</v>
      </c>
      <c r="F123" s="15">
        <v>11.2</v>
      </c>
      <c r="G123" s="15">
        <v>21.7</v>
      </c>
      <c r="H123" s="15">
        <v>83.5</v>
      </c>
      <c r="I123" s="15">
        <v>114.6</v>
      </c>
      <c r="J123" s="15">
        <v>25.77</v>
      </c>
      <c r="K123" s="15">
        <v>25.25</v>
      </c>
      <c r="L123" s="15">
        <v>10.34</v>
      </c>
      <c r="M123" s="15">
        <v>1858.24</v>
      </c>
      <c r="N123" s="15">
        <v>1879</v>
      </c>
    </row>
    <row r="124" spans="1:27" hidden="1">
      <c r="A124" s="16">
        <v>39993</v>
      </c>
      <c r="B124" s="15">
        <f t="shared" si="14"/>
        <v>2</v>
      </c>
      <c r="C124" s="15">
        <v>14.15</v>
      </c>
      <c r="D124" s="15">
        <v>0.27</v>
      </c>
      <c r="E124" s="15">
        <v>15.2</v>
      </c>
      <c r="F124" s="15">
        <v>11.11</v>
      </c>
      <c r="G124" s="15">
        <v>22.11</v>
      </c>
      <c r="H124" s="15">
        <v>83.8</v>
      </c>
      <c r="I124" s="15">
        <v>116.7</v>
      </c>
      <c r="J124" s="15">
        <v>26.1</v>
      </c>
      <c r="K124" s="15">
        <v>26.35</v>
      </c>
      <c r="L124" s="15">
        <v>10.3</v>
      </c>
      <c r="M124" s="15">
        <v>1878</v>
      </c>
      <c r="N124" s="15">
        <v>1901</v>
      </c>
    </row>
    <row r="125" spans="1:27" hidden="1">
      <c r="A125" s="16">
        <v>39994</v>
      </c>
      <c r="B125" s="15">
        <f t="shared" si="14"/>
        <v>3</v>
      </c>
      <c r="C125" s="15">
        <v>14.1</v>
      </c>
      <c r="D125" s="15">
        <v>0.26</v>
      </c>
      <c r="E125" s="15">
        <v>15.35</v>
      </c>
      <c r="F125" s="15">
        <v>11.37</v>
      </c>
      <c r="G125" s="15">
        <v>22.05</v>
      </c>
      <c r="H125" s="15">
        <v>81.5</v>
      </c>
      <c r="I125" s="15">
        <v>114.5</v>
      </c>
      <c r="J125" s="15">
        <v>26.38</v>
      </c>
      <c r="K125" s="15">
        <v>25.5</v>
      </c>
      <c r="L125" s="15">
        <v>10.02</v>
      </c>
      <c r="M125" s="15">
        <v>1862.36</v>
      </c>
      <c r="N125" s="15">
        <v>1890</v>
      </c>
    </row>
    <row r="126" spans="1:27" hidden="1">
      <c r="A126" s="16">
        <v>39995</v>
      </c>
      <c r="B126" s="15">
        <f t="shared" si="14"/>
        <v>4</v>
      </c>
      <c r="C126" s="15">
        <v>14.4</v>
      </c>
      <c r="D126" s="15">
        <v>0.27</v>
      </c>
      <c r="E126" s="15">
        <v>15.9</v>
      </c>
      <c r="F126" s="15">
        <v>11.29</v>
      </c>
      <c r="G126" s="15">
        <v>22.05</v>
      </c>
      <c r="H126" s="15">
        <v>82.9</v>
      </c>
      <c r="I126" s="15">
        <v>115.1</v>
      </c>
      <c r="J126" s="15">
        <v>26.7</v>
      </c>
      <c r="K126" s="15">
        <v>26.19</v>
      </c>
      <c r="L126" s="15">
        <v>10.029999999999999</v>
      </c>
      <c r="M126" s="15">
        <v>1883.16</v>
      </c>
      <c r="N126" s="15">
        <v>1908</v>
      </c>
    </row>
    <row r="127" spans="1:27">
      <c r="A127" s="16">
        <v>39996</v>
      </c>
      <c r="B127" s="15">
        <f t="shared" si="14"/>
        <v>5</v>
      </c>
      <c r="C127" s="15">
        <v>13.8</v>
      </c>
      <c r="D127" s="15">
        <v>0.28000000000000003</v>
      </c>
      <c r="E127" s="15">
        <v>16.05</v>
      </c>
      <c r="F127" s="15">
        <v>10.81</v>
      </c>
      <c r="G127" s="15">
        <v>21.8</v>
      </c>
      <c r="H127" s="15">
        <v>79</v>
      </c>
      <c r="I127" s="15">
        <v>113.5</v>
      </c>
      <c r="J127" s="15">
        <v>25.5</v>
      </c>
      <c r="K127" s="15">
        <v>25.55</v>
      </c>
      <c r="L127" s="15">
        <v>9.99</v>
      </c>
      <c r="M127" s="15">
        <v>1841.04</v>
      </c>
      <c r="N127" s="15">
        <v>1856</v>
      </c>
      <c r="P127" s="15">
        <f>C127/C122</f>
        <v>0.965034965034965</v>
      </c>
      <c r="Q127" s="15">
        <f t="shared" ref="Q127:AA127" si="25">D127/D122</f>
        <v>1.037037037037037</v>
      </c>
      <c r="R127" s="15">
        <f t="shared" si="25"/>
        <v>1.0422077922077921</v>
      </c>
      <c r="S127" s="15">
        <f t="shared" si="25"/>
        <v>0.96431757359500447</v>
      </c>
      <c r="T127" s="15">
        <f t="shared" si="25"/>
        <v>1.0283018867924529</v>
      </c>
      <c r="U127" s="15">
        <f t="shared" si="25"/>
        <v>0.97530864197530864</v>
      </c>
      <c r="V127" s="15">
        <f t="shared" si="25"/>
        <v>0.98183391003460208</v>
      </c>
      <c r="W127" s="15">
        <f t="shared" si="25"/>
        <v>0.98760650658404336</v>
      </c>
      <c r="X127" s="15">
        <f t="shared" si="25"/>
        <v>1.0224089635854343</v>
      </c>
      <c r="Y127" s="15">
        <f t="shared" si="25"/>
        <v>0.96615087040618963</v>
      </c>
      <c r="Z127" s="15">
        <f t="shared" si="25"/>
        <v>0.9936153103023958</v>
      </c>
      <c r="AA127" s="15">
        <f t="shared" si="25"/>
        <v>0.98566117896972916</v>
      </c>
    </row>
    <row r="128" spans="1:27" hidden="1">
      <c r="A128" s="16">
        <v>39997</v>
      </c>
      <c r="B128" s="15">
        <f t="shared" si="14"/>
        <v>1</v>
      </c>
      <c r="C128" s="15">
        <v>14.3</v>
      </c>
      <c r="D128" s="15">
        <v>0.28999999999999998</v>
      </c>
      <c r="E128" s="15">
        <v>16.45</v>
      </c>
      <c r="F128" s="15">
        <v>10.81</v>
      </c>
      <c r="G128" s="15">
        <v>21.98</v>
      </c>
      <c r="H128" s="15">
        <v>76.8</v>
      </c>
      <c r="I128" s="15">
        <v>113</v>
      </c>
      <c r="J128" s="15">
        <v>25.1</v>
      </c>
      <c r="K128" s="15">
        <v>25.12</v>
      </c>
      <c r="L128" s="15">
        <v>10</v>
      </c>
      <c r="M128" s="15">
        <v>1828.27</v>
      </c>
      <c r="N128" s="15">
        <v>1855</v>
      </c>
    </row>
    <row r="129" spans="1:27" hidden="1">
      <c r="A129" s="16">
        <v>40000</v>
      </c>
      <c r="B129" s="15">
        <f t="shared" si="14"/>
        <v>2</v>
      </c>
      <c r="C129" s="15">
        <v>13.85</v>
      </c>
      <c r="D129" s="15">
        <v>0.3</v>
      </c>
      <c r="E129" s="15">
        <v>16.100000000000001</v>
      </c>
      <c r="F129" s="15">
        <v>10.52</v>
      </c>
      <c r="G129" s="15">
        <v>21.1</v>
      </c>
      <c r="H129" s="15">
        <v>76.25</v>
      </c>
      <c r="I129" s="15">
        <v>114</v>
      </c>
      <c r="J129" s="15">
        <v>24.6</v>
      </c>
      <c r="K129" s="15">
        <v>25.1</v>
      </c>
      <c r="L129" s="15">
        <v>10</v>
      </c>
      <c r="M129" s="15">
        <v>1810.97</v>
      </c>
      <c r="N129" s="15">
        <v>1828</v>
      </c>
    </row>
    <row r="130" spans="1:27" hidden="1">
      <c r="A130" s="16">
        <v>40001</v>
      </c>
      <c r="B130" s="15">
        <f t="shared" si="14"/>
        <v>3</v>
      </c>
      <c r="C130" s="15">
        <v>13.78</v>
      </c>
      <c r="D130" s="15">
        <v>0.32</v>
      </c>
      <c r="E130" s="15">
        <v>16.149999999999999</v>
      </c>
      <c r="F130" s="15">
        <v>10.78</v>
      </c>
      <c r="G130" s="15">
        <v>20.59</v>
      </c>
      <c r="H130" s="15">
        <v>77.3</v>
      </c>
      <c r="I130" s="15">
        <v>112</v>
      </c>
      <c r="J130" s="15">
        <v>24.28</v>
      </c>
      <c r="K130" s="15">
        <v>25.07</v>
      </c>
      <c r="L130" s="15">
        <v>10</v>
      </c>
      <c r="M130" s="15">
        <v>1810.38</v>
      </c>
      <c r="N130" s="15">
        <v>1824</v>
      </c>
    </row>
    <row r="131" spans="1:27" hidden="1">
      <c r="A131" s="16">
        <v>40002</v>
      </c>
      <c r="B131" s="15">
        <f t="shared" si="14"/>
        <v>4</v>
      </c>
      <c r="C131" s="15">
        <v>13.59</v>
      </c>
      <c r="D131" s="15">
        <v>0.31</v>
      </c>
      <c r="E131" s="15">
        <v>16.45</v>
      </c>
      <c r="F131" s="15">
        <v>10.56</v>
      </c>
      <c r="G131" s="15">
        <v>20</v>
      </c>
      <c r="H131" s="15">
        <v>78.5</v>
      </c>
      <c r="I131" s="15">
        <v>108.6</v>
      </c>
      <c r="J131" s="15">
        <v>24.65</v>
      </c>
      <c r="K131" s="15">
        <v>25.19</v>
      </c>
      <c r="L131" s="15">
        <v>10.119999999999999</v>
      </c>
      <c r="M131" s="15">
        <v>1807.39</v>
      </c>
      <c r="N131" s="15">
        <v>1820</v>
      </c>
    </row>
    <row r="132" spans="1:27">
      <c r="A132" s="16">
        <v>40003</v>
      </c>
      <c r="B132" s="15">
        <f t="shared" si="14"/>
        <v>5</v>
      </c>
      <c r="C132" s="15">
        <v>13.83</v>
      </c>
      <c r="D132" s="15">
        <v>0.33</v>
      </c>
      <c r="E132" s="15">
        <v>16.399999999999999</v>
      </c>
      <c r="F132" s="15">
        <v>10.6</v>
      </c>
      <c r="G132" s="15">
        <v>20.65</v>
      </c>
      <c r="H132" s="15">
        <v>81.900000000000006</v>
      </c>
      <c r="I132" s="15">
        <v>103.9</v>
      </c>
      <c r="J132" s="15">
        <v>25.4</v>
      </c>
      <c r="K132" s="15">
        <v>25.23</v>
      </c>
      <c r="L132" s="15">
        <v>10.5</v>
      </c>
      <c r="M132" s="15">
        <v>1819.56</v>
      </c>
      <c r="N132" s="15">
        <v>1830</v>
      </c>
      <c r="P132" s="15">
        <f>C132/C127</f>
        <v>1.0021739130434781</v>
      </c>
      <c r="Q132" s="15">
        <f t="shared" ref="Q132:AA132" si="26">D132/D127</f>
        <v>1.1785714285714286</v>
      </c>
      <c r="R132" s="15">
        <f t="shared" si="26"/>
        <v>1.0218068535825544</v>
      </c>
      <c r="S132" s="15">
        <f t="shared" si="26"/>
        <v>0.98057354301572608</v>
      </c>
      <c r="T132" s="15">
        <f t="shared" si="26"/>
        <v>0.94724770642201828</v>
      </c>
      <c r="U132" s="15">
        <f t="shared" si="26"/>
        <v>1.0367088607594936</v>
      </c>
      <c r="V132" s="15">
        <f t="shared" si="26"/>
        <v>0.9154185022026432</v>
      </c>
      <c r="W132" s="15">
        <f t="shared" si="26"/>
        <v>0.99607843137254892</v>
      </c>
      <c r="X132" s="15">
        <f t="shared" si="26"/>
        <v>0.98747553816046962</v>
      </c>
      <c r="Y132" s="15">
        <f t="shared" si="26"/>
        <v>1.0510510510510511</v>
      </c>
      <c r="Z132" s="15">
        <f t="shared" si="26"/>
        <v>0.98833268152783205</v>
      </c>
      <c r="AA132" s="15">
        <f t="shared" si="26"/>
        <v>0.98599137931034486</v>
      </c>
    </row>
    <row r="133" spans="1:27" hidden="1">
      <c r="A133" s="16">
        <v>40004</v>
      </c>
      <c r="B133" s="15">
        <f t="shared" si="14"/>
        <v>1</v>
      </c>
      <c r="C133" s="15">
        <v>14.14</v>
      </c>
      <c r="D133" s="15">
        <v>0.31</v>
      </c>
      <c r="E133" s="15">
        <v>16.05</v>
      </c>
      <c r="F133" s="15">
        <v>10.24</v>
      </c>
      <c r="G133" s="15">
        <v>20.2</v>
      </c>
      <c r="H133" s="15">
        <v>78.75</v>
      </c>
      <c r="I133" s="15">
        <v>104.9</v>
      </c>
      <c r="J133" s="15">
        <v>24.5</v>
      </c>
      <c r="K133" s="15">
        <v>25.25</v>
      </c>
      <c r="L133" s="15">
        <v>10.53</v>
      </c>
      <c r="M133" s="15">
        <v>1790.44</v>
      </c>
      <c r="N133" s="15">
        <v>1804</v>
      </c>
    </row>
    <row r="134" spans="1:27" hidden="1">
      <c r="A134" s="16">
        <v>40007</v>
      </c>
      <c r="B134" s="15">
        <f t="shared" si="14"/>
        <v>2</v>
      </c>
      <c r="C134" s="15">
        <v>13.71</v>
      </c>
      <c r="D134" s="15">
        <v>0.3</v>
      </c>
      <c r="E134" s="15">
        <v>16.100000000000001</v>
      </c>
      <c r="F134" s="15">
        <v>10.15</v>
      </c>
      <c r="G134" s="15">
        <v>19.8</v>
      </c>
      <c r="H134" s="15">
        <v>78.95</v>
      </c>
      <c r="I134" s="15">
        <v>108.9</v>
      </c>
      <c r="J134" s="15">
        <v>25.65</v>
      </c>
      <c r="K134" s="15">
        <v>25.2</v>
      </c>
      <c r="L134" s="15">
        <v>10.4</v>
      </c>
      <c r="M134" s="15">
        <v>1813.14</v>
      </c>
      <c r="N134" s="15">
        <v>1820</v>
      </c>
    </row>
    <row r="135" spans="1:27" hidden="1">
      <c r="A135" s="16">
        <v>40008</v>
      </c>
      <c r="B135" s="15">
        <f t="shared" si="14"/>
        <v>3</v>
      </c>
      <c r="C135" s="15">
        <v>14.1</v>
      </c>
      <c r="D135" s="15">
        <v>0.31</v>
      </c>
      <c r="E135" s="15">
        <v>16.5</v>
      </c>
      <c r="F135" s="15">
        <v>11.24</v>
      </c>
      <c r="G135" s="15">
        <v>20.8</v>
      </c>
      <c r="H135" s="15">
        <v>70.900000000000006</v>
      </c>
      <c r="I135" s="15">
        <v>119.4</v>
      </c>
      <c r="J135" s="15">
        <v>26.8</v>
      </c>
      <c r="K135" s="15">
        <v>27.21</v>
      </c>
      <c r="L135" s="15">
        <v>10.65</v>
      </c>
      <c r="M135" s="15">
        <v>1867.3</v>
      </c>
      <c r="N135" s="15">
        <v>1905</v>
      </c>
    </row>
    <row r="136" spans="1:27" hidden="1">
      <c r="A136" s="16">
        <v>40009</v>
      </c>
      <c r="B136" s="15">
        <f t="shared" si="14"/>
        <v>4</v>
      </c>
      <c r="C136" s="15">
        <v>14.87</v>
      </c>
      <c r="D136" s="15">
        <v>0.31</v>
      </c>
      <c r="E136" s="15">
        <v>17.239999999999998</v>
      </c>
      <c r="F136" s="15">
        <v>11.35</v>
      </c>
      <c r="G136" s="15">
        <v>22.47</v>
      </c>
      <c r="H136" s="15">
        <v>74.45</v>
      </c>
      <c r="I136" s="15">
        <v>121</v>
      </c>
      <c r="J136" s="15">
        <v>27.2</v>
      </c>
      <c r="K136" s="15">
        <v>27.94</v>
      </c>
      <c r="L136" s="15">
        <v>11.5</v>
      </c>
      <c r="M136" s="15">
        <v>1912.64</v>
      </c>
      <c r="N136" s="15">
        <v>1964</v>
      </c>
    </row>
    <row r="137" spans="1:27">
      <c r="A137" s="16">
        <v>40010</v>
      </c>
      <c r="B137" s="15">
        <f t="shared" ref="B137:B200" si="27">B132</f>
        <v>5</v>
      </c>
      <c r="C137" s="15">
        <v>14.51</v>
      </c>
      <c r="D137" s="15">
        <v>0.3</v>
      </c>
      <c r="E137" s="15">
        <v>17.350000000000001</v>
      </c>
      <c r="F137" s="15">
        <v>11.2</v>
      </c>
      <c r="G137" s="15">
        <v>22.89</v>
      </c>
      <c r="H137" s="15">
        <v>75</v>
      </c>
      <c r="I137" s="15">
        <v>121</v>
      </c>
      <c r="J137" s="15">
        <v>26.65</v>
      </c>
      <c r="K137" s="15">
        <v>28.34</v>
      </c>
      <c r="L137" s="15">
        <v>11.45</v>
      </c>
      <c r="M137" s="15">
        <v>1913.86</v>
      </c>
      <c r="N137" s="15">
        <v>1958</v>
      </c>
      <c r="P137" s="15">
        <f>C137/C132</f>
        <v>1.0491684743311642</v>
      </c>
      <c r="Q137" s="15">
        <f t="shared" ref="Q137:AA137" si="28">D137/D132</f>
        <v>0.90909090909090906</v>
      </c>
      <c r="R137" s="15">
        <f t="shared" si="28"/>
        <v>1.0579268292682928</v>
      </c>
      <c r="S137" s="15">
        <f t="shared" si="28"/>
        <v>1.0566037735849056</v>
      </c>
      <c r="T137" s="15">
        <f t="shared" si="28"/>
        <v>1.1084745762711865</v>
      </c>
      <c r="U137" s="15">
        <f t="shared" si="28"/>
        <v>0.91575091575091572</v>
      </c>
      <c r="V137" s="15">
        <f t="shared" si="28"/>
        <v>1.1645813282001924</v>
      </c>
      <c r="W137" s="15">
        <f t="shared" si="28"/>
        <v>1.0492125984251968</v>
      </c>
      <c r="X137" s="15">
        <f t="shared" si="28"/>
        <v>1.1232659532302813</v>
      </c>
      <c r="Y137" s="15">
        <f t="shared" si="28"/>
        <v>1.0904761904761904</v>
      </c>
      <c r="Z137" s="15">
        <f t="shared" si="28"/>
        <v>1.0518257161071907</v>
      </c>
      <c r="AA137" s="15">
        <f t="shared" si="28"/>
        <v>1.0699453551912568</v>
      </c>
    </row>
    <row r="138" spans="1:27" hidden="1">
      <c r="A138" s="16">
        <v>40011</v>
      </c>
      <c r="B138" s="15">
        <f t="shared" si="27"/>
        <v>1</v>
      </c>
      <c r="C138" s="15">
        <v>14.85</v>
      </c>
      <c r="D138" s="15">
        <v>0.3</v>
      </c>
      <c r="E138" s="15">
        <v>17.350000000000001</v>
      </c>
      <c r="F138" s="15">
        <v>11.37</v>
      </c>
      <c r="G138" s="15">
        <v>22.05</v>
      </c>
      <c r="H138" s="15">
        <v>75.900000000000006</v>
      </c>
      <c r="I138" s="15">
        <v>120.7</v>
      </c>
      <c r="J138" s="15">
        <v>26.1</v>
      </c>
      <c r="K138" s="15">
        <v>28.6</v>
      </c>
      <c r="L138" s="15">
        <v>11.3</v>
      </c>
      <c r="M138" s="15">
        <v>1897.32</v>
      </c>
      <c r="N138" s="15">
        <v>1960</v>
      </c>
    </row>
    <row r="139" spans="1:27" hidden="1">
      <c r="A139" s="16">
        <v>40014</v>
      </c>
      <c r="B139" s="15">
        <f t="shared" si="27"/>
        <v>2</v>
      </c>
      <c r="C139" s="15">
        <v>15.7</v>
      </c>
      <c r="D139" s="15">
        <v>0.3</v>
      </c>
      <c r="E139" s="15">
        <v>17.95</v>
      </c>
      <c r="F139" s="15">
        <v>11.63</v>
      </c>
      <c r="G139" s="15">
        <v>23.65</v>
      </c>
      <c r="H139" s="15">
        <v>79.900000000000006</v>
      </c>
      <c r="I139" s="15">
        <v>132.5</v>
      </c>
      <c r="J139" s="15">
        <v>27.1</v>
      </c>
      <c r="K139" s="15">
        <v>30.3</v>
      </c>
      <c r="L139" s="15">
        <v>11.8</v>
      </c>
      <c r="M139" s="15">
        <v>1998.39</v>
      </c>
      <c r="N139" s="15">
        <v>2049</v>
      </c>
    </row>
    <row r="140" spans="1:27" hidden="1">
      <c r="A140" s="16">
        <v>40015</v>
      </c>
      <c r="B140" s="15">
        <f t="shared" si="27"/>
        <v>3</v>
      </c>
      <c r="C140" s="15">
        <v>15.55</v>
      </c>
      <c r="D140" s="15">
        <v>0.3</v>
      </c>
      <c r="E140" s="15">
        <v>18</v>
      </c>
      <c r="F140" s="15">
        <v>11.86</v>
      </c>
      <c r="G140" s="15">
        <v>24</v>
      </c>
      <c r="H140" s="15">
        <v>80</v>
      </c>
      <c r="I140" s="15">
        <v>136.4</v>
      </c>
      <c r="J140" s="15">
        <v>27.98</v>
      </c>
      <c r="K140" s="15">
        <v>30.8</v>
      </c>
      <c r="L140" s="15">
        <v>11.9</v>
      </c>
      <c r="M140" s="15">
        <v>2032.31</v>
      </c>
      <c r="N140" s="15">
        <v>2080</v>
      </c>
    </row>
    <row r="141" spans="1:27" hidden="1">
      <c r="A141" s="16">
        <v>40016</v>
      </c>
      <c r="B141" s="15">
        <f t="shared" si="27"/>
        <v>4</v>
      </c>
      <c r="C141" s="15">
        <v>15.15</v>
      </c>
      <c r="D141" s="15">
        <v>0.3</v>
      </c>
      <c r="E141" s="15">
        <v>17.649999999999999</v>
      </c>
      <c r="F141" s="15">
        <v>12.45</v>
      </c>
      <c r="G141" s="15">
        <v>24</v>
      </c>
      <c r="H141" s="15">
        <v>77.8</v>
      </c>
      <c r="I141" s="15">
        <v>133.5</v>
      </c>
      <c r="J141" s="15">
        <v>27.15</v>
      </c>
      <c r="K141" s="15">
        <v>29.79</v>
      </c>
      <c r="L141" s="15">
        <v>11.45</v>
      </c>
      <c r="M141" s="15">
        <v>1994.91</v>
      </c>
      <c r="N141" s="15">
        <v>2052</v>
      </c>
    </row>
    <row r="142" spans="1:27">
      <c r="A142" s="16">
        <v>40017</v>
      </c>
      <c r="B142" s="15">
        <f t="shared" si="27"/>
        <v>5</v>
      </c>
      <c r="C142" s="15">
        <v>15.85</v>
      </c>
      <c r="D142" s="15">
        <v>0.31</v>
      </c>
      <c r="E142" s="15">
        <v>17.86</v>
      </c>
      <c r="F142" s="15">
        <v>12.78</v>
      </c>
      <c r="G142" s="15">
        <v>25.4</v>
      </c>
      <c r="H142" s="15">
        <v>81.2</v>
      </c>
      <c r="I142" s="15">
        <v>136.30000000000001</v>
      </c>
      <c r="J142" s="15">
        <v>28.5</v>
      </c>
      <c r="K142" s="15">
        <v>30.15</v>
      </c>
      <c r="L142" s="15">
        <v>12.01</v>
      </c>
      <c r="M142" s="15">
        <v>2052.2199999999998</v>
      </c>
      <c r="N142" s="15">
        <v>2113</v>
      </c>
      <c r="P142" s="15">
        <f>C142/C137</f>
        <v>1.0923501033769814</v>
      </c>
      <c r="Q142" s="15">
        <f t="shared" ref="Q142:AA142" si="29">D142/D137</f>
        <v>1.0333333333333334</v>
      </c>
      <c r="R142" s="15">
        <f t="shared" si="29"/>
        <v>1.0293948126801151</v>
      </c>
      <c r="S142" s="15">
        <f t="shared" si="29"/>
        <v>1.1410714285714285</v>
      </c>
      <c r="T142" s="15">
        <f t="shared" si="29"/>
        <v>1.109654871122761</v>
      </c>
      <c r="U142" s="15">
        <f t="shared" si="29"/>
        <v>1.0826666666666667</v>
      </c>
      <c r="V142" s="15">
        <f t="shared" si="29"/>
        <v>1.1264462809917357</v>
      </c>
      <c r="W142" s="15">
        <f t="shared" si="29"/>
        <v>1.0694183864915572</v>
      </c>
      <c r="X142" s="15">
        <f t="shared" si="29"/>
        <v>1.0638673253352151</v>
      </c>
      <c r="Y142" s="15">
        <f t="shared" si="29"/>
        <v>1.0489082969432315</v>
      </c>
      <c r="Z142" s="15">
        <f t="shared" si="29"/>
        <v>1.0722936891935668</v>
      </c>
      <c r="AA142" s="15">
        <f t="shared" si="29"/>
        <v>1.0791624106230848</v>
      </c>
    </row>
    <row r="143" spans="1:27" hidden="1">
      <c r="A143" s="16">
        <v>40018</v>
      </c>
      <c r="B143" s="15">
        <f t="shared" si="27"/>
        <v>1</v>
      </c>
      <c r="C143" s="15">
        <v>15.95</v>
      </c>
      <c r="D143" s="15">
        <v>0.31</v>
      </c>
      <c r="E143" s="15">
        <v>18.100000000000001</v>
      </c>
      <c r="F143" s="15">
        <v>12.25</v>
      </c>
      <c r="G143" s="15">
        <v>26</v>
      </c>
      <c r="H143" s="15">
        <v>82.75</v>
      </c>
      <c r="I143" s="15">
        <v>140.1</v>
      </c>
      <c r="J143" s="15">
        <v>28.58</v>
      </c>
      <c r="K143" s="15">
        <v>31.48</v>
      </c>
      <c r="L143" s="15">
        <v>12.13</v>
      </c>
      <c r="M143" s="15">
        <v>2083.9499999999998</v>
      </c>
      <c r="N143" s="15">
        <v>2135</v>
      </c>
    </row>
    <row r="144" spans="1:27" hidden="1">
      <c r="A144" s="16">
        <v>40021</v>
      </c>
      <c r="B144" s="15">
        <f t="shared" si="27"/>
        <v>2</v>
      </c>
      <c r="C144" s="15">
        <v>16.5</v>
      </c>
      <c r="D144" s="15">
        <v>0.3</v>
      </c>
      <c r="E144" s="15">
        <v>17.86</v>
      </c>
      <c r="F144" s="15">
        <v>12.7</v>
      </c>
      <c r="G144" s="15">
        <v>26</v>
      </c>
      <c r="H144" s="15">
        <v>84</v>
      </c>
      <c r="I144" s="15">
        <v>135.4</v>
      </c>
      <c r="J144" s="15">
        <v>27.81</v>
      </c>
      <c r="K144" s="15">
        <v>32</v>
      </c>
      <c r="L144" s="15">
        <v>12.2</v>
      </c>
      <c r="M144" s="15">
        <v>2075.3200000000002</v>
      </c>
      <c r="N144" s="15">
        <v>2129</v>
      </c>
    </row>
    <row r="145" spans="1:27" hidden="1">
      <c r="A145" s="16">
        <v>40022</v>
      </c>
      <c r="B145" s="15">
        <f t="shared" si="27"/>
        <v>3</v>
      </c>
      <c r="C145" s="15">
        <v>17.14</v>
      </c>
      <c r="D145" s="15">
        <v>0.31</v>
      </c>
      <c r="E145" s="15">
        <v>17.78</v>
      </c>
      <c r="F145" s="15">
        <v>12.4</v>
      </c>
      <c r="G145" s="15">
        <v>25.55</v>
      </c>
      <c r="H145" s="15">
        <v>82</v>
      </c>
      <c r="I145" s="15">
        <v>133</v>
      </c>
      <c r="J145" s="15">
        <v>26.6</v>
      </c>
      <c r="K145" s="15">
        <v>30.51</v>
      </c>
      <c r="L145" s="15">
        <v>12.24</v>
      </c>
      <c r="M145" s="15">
        <v>2033.95</v>
      </c>
      <c r="N145" s="15">
        <v>2090</v>
      </c>
    </row>
    <row r="146" spans="1:27" hidden="1">
      <c r="A146" s="16">
        <v>40023</v>
      </c>
      <c r="B146" s="15">
        <f t="shared" si="27"/>
        <v>4</v>
      </c>
      <c r="C146" s="15">
        <v>17.899999999999999</v>
      </c>
      <c r="D146" s="15">
        <v>0.3</v>
      </c>
      <c r="E146" s="15">
        <v>17.809999999999999</v>
      </c>
      <c r="F146" s="15">
        <v>12.6</v>
      </c>
      <c r="G146" s="15">
        <v>26.33</v>
      </c>
      <c r="H146" s="15">
        <v>81</v>
      </c>
      <c r="I146" s="15">
        <v>136</v>
      </c>
      <c r="J146" s="15">
        <v>27.05</v>
      </c>
      <c r="K146" s="15">
        <v>30.7</v>
      </c>
      <c r="L146" s="15">
        <v>12.7</v>
      </c>
      <c r="M146" s="15">
        <v>2040.56</v>
      </c>
      <c r="N146" s="15">
        <v>2101</v>
      </c>
    </row>
    <row r="147" spans="1:27">
      <c r="A147" s="16">
        <v>40024</v>
      </c>
      <c r="B147" s="15">
        <f t="shared" si="27"/>
        <v>5</v>
      </c>
      <c r="C147" s="15">
        <v>19.2</v>
      </c>
      <c r="D147" s="15">
        <v>0.31</v>
      </c>
      <c r="E147" s="15">
        <v>17.510000000000002</v>
      </c>
      <c r="F147" s="15">
        <v>12.88</v>
      </c>
      <c r="G147" s="15">
        <v>26.2</v>
      </c>
      <c r="H147" s="15">
        <v>85.85</v>
      </c>
      <c r="I147" s="15">
        <v>145.19999999999999</v>
      </c>
      <c r="J147" s="15">
        <v>28.6</v>
      </c>
      <c r="K147" s="15">
        <v>33</v>
      </c>
      <c r="L147" s="15">
        <v>13.39</v>
      </c>
      <c r="M147" s="15">
        <v>2140.12</v>
      </c>
      <c r="N147" s="15">
        <v>2195</v>
      </c>
      <c r="P147" s="15">
        <f>C147/C142</f>
        <v>1.2113564668769716</v>
      </c>
      <c r="Q147" s="15">
        <f t="shared" ref="Q147:AA147" si="30">D147/D142</f>
        <v>1</v>
      </c>
      <c r="R147" s="15">
        <f t="shared" si="30"/>
        <v>0.98040313549832037</v>
      </c>
      <c r="S147" s="15">
        <f t="shared" si="30"/>
        <v>1.0078247261345854</v>
      </c>
      <c r="T147" s="15">
        <f t="shared" si="30"/>
        <v>1.0314960629921259</v>
      </c>
      <c r="U147" s="15">
        <f t="shared" si="30"/>
        <v>1.0572660098522166</v>
      </c>
      <c r="V147" s="15">
        <f t="shared" si="30"/>
        <v>1.0652971386647101</v>
      </c>
      <c r="W147" s="15">
        <f t="shared" si="30"/>
        <v>1.0035087719298246</v>
      </c>
      <c r="X147" s="15">
        <f t="shared" si="30"/>
        <v>1.0945273631840797</v>
      </c>
      <c r="Y147" s="15">
        <f t="shared" si="30"/>
        <v>1.1149042464612824</v>
      </c>
      <c r="Z147" s="15">
        <f t="shared" si="30"/>
        <v>1.0428316652210776</v>
      </c>
      <c r="AA147" s="15">
        <f t="shared" si="30"/>
        <v>1.0388073828679603</v>
      </c>
    </row>
    <row r="148" spans="1:27" hidden="1">
      <c r="A148" s="16">
        <v>40025</v>
      </c>
      <c r="B148" s="15">
        <f t="shared" si="27"/>
        <v>1</v>
      </c>
      <c r="C148" s="15">
        <v>18.5</v>
      </c>
      <c r="D148" s="15">
        <v>0.3</v>
      </c>
      <c r="E148" s="15">
        <v>17.53</v>
      </c>
      <c r="F148" s="15">
        <v>12.45</v>
      </c>
      <c r="G148" s="15">
        <v>26</v>
      </c>
      <c r="H148" s="15">
        <v>86.5</v>
      </c>
      <c r="I148" s="15">
        <v>145.6</v>
      </c>
      <c r="J148" s="15">
        <v>28.44</v>
      </c>
      <c r="K148" s="15">
        <v>33.31</v>
      </c>
      <c r="L148" s="15">
        <v>13.5</v>
      </c>
      <c r="M148" s="15">
        <v>2137.56</v>
      </c>
      <c r="N148" s="15">
        <v>2185</v>
      </c>
    </row>
    <row r="149" spans="1:27" hidden="1">
      <c r="A149" s="16">
        <v>40028</v>
      </c>
      <c r="B149" s="15">
        <f t="shared" si="27"/>
        <v>2</v>
      </c>
      <c r="C149" s="15">
        <v>18.600000000000001</v>
      </c>
      <c r="D149" s="15">
        <v>0.31</v>
      </c>
      <c r="E149" s="15">
        <v>16.8</v>
      </c>
      <c r="F149" s="15">
        <v>12.42</v>
      </c>
      <c r="G149" s="15">
        <v>25.69</v>
      </c>
      <c r="H149" s="15">
        <v>92.9</v>
      </c>
      <c r="I149" s="15">
        <v>144</v>
      </c>
      <c r="J149" s="15">
        <v>28.8</v>
      </c>
      <c r="K149" s="15">
        <v>33.25</v>
      </c>
      <c r="L149" s="15">
        <v>13.72</v>
      </c>
      <c r="M149" s="15">
        <v>2158.54</v>
      </c>
      <c r="N149" s="15">
        <v>2212</v>
      </c>
    </row>
    <row r="150" spans="1:27" hidden="1">
      <c r="A150" s="16">
        <v>40029</v>
      </c>
      <c r="B150" s="15">
        <f t="shared" si="27"/>
        <v>3</v>
      </c>
      <c r="C150" s="15">
        <v>18.91</v>
      </c>
      <c r="D150" s="15">
        <v>0.31</v>
      </c>
      <c r="E150" s="15">
        <v>16.670000000000002</v>
      </c>
      <c r="F150" s="15">
        <v>12.51</v>
      </c>
      <c r="G150" s="15">
        <v>25.29</v>
      </c>
      <c r="H150" s="15">
        <v>95.75</v>
      </c>
      <c r="I150" s="15">
        <v>137.5</v>
      </c>
      <c r="J150" s="15">
        <v>28.2</v>
      </c>
      <c r="K150" s="15">
        <v>32.6</v>
      </c>
      <c r="L150" s="15">
        <v>13.6</v>
      </c>
      <c r="M150" s="15">
        <v>2132.27</v>
      </c>
      <c r="N150" s="15">
        <v>2190</v>
      </c>
    </row>
    <row r="151" spans="1:27" hidden="1">
      <c r="A151" s="16">
        <v>40030</v>
      </c>
      <c r="B151" s="15">
        <f t="shared" si="27"/>
        <v>4</v>
      </c>
      <c r="C151" s="15">
        <v>18.5</v>
      </c>
      <c r="D151" s="15">
        <v>0.3</v>
      </c>
      <c r="E151" s="15">
        <v>16.5</v>
      </c>
      <c r="F151" s="15">
        <v>12.1</v>
      </c>
      <c r="G151" s="15">
        <v>25</v>
      </c>
      <c r="H151" s="15">
        <v>90</v>
      </c>
      <c r="I151" s="15">
        <v>133.1</v>
      </c>
      <c r="J151" s="15">
        <v>27.4</v>
      </c>
      <c r="K151" s="15">
        <v>31.6</v>
      </c>
      <c r="L151" s="15">
        <v>12.35</v>
      </c>
      <c r="M151" s="15">
        <v>2061.92</v>
      </c>
      <c r="N151" s="15">
        <v>2105</v>
      </c>
    </row>
    <row r="152" spans="1:27">
      <c r="A152" s="16">
        <v>40031</v>
      </c>
      <c r="B152" s="15">
        <f t="shared" si="27"/>
        <v>5</v>
      </c>
      <c r="C152" s="15">
        <v>19.25</v>
      </c>
      <c r="D152" s="15">
        <v>0.3</v>
      </c>
      <c r="E152" s="15">
        <v>16.5</v>
      </c>
      <c r="F152" s="15">
        <v>12.15</v>
      </c>
      <c r="G152" s="15">
        <v>24.99</v>
      </c>
      <c r="H152" s="15">
        <v>90.5</v>
      </c>
      <c r="I152" s="15">
        <v>133.5</v>
      </c>
      <c r="J152" s="15">
        <v>27.6</v>
      </c>
      <c r="K152" s="15">
        <v>32</v>
      </c>
      <c r="L152" s="15">
        <v>12.46</v>
      </c>
      <c r="M152" s="15">
        <v>2075.5100000000002</v>
      </c>
      <c r="N152" s="15">
        <v>2120</v>
      </c>
      <c r="P152" s="15">
        <f>C152/C147</f>
        <v>1.0026041666666667</v>
      </c>
      <c r="Q152" s="15">
        <f t="shared" ref="Q152:AA152" si="31">D152/D147</f>
        <v>0.96774193548387089</v>
      </c>
      <c r="R152" s="15">
        <f t="shared" si="31"/>
        <v>0.94231867504283262</v>
      </c>
      <c r="S152" s="15">
        <f t="shared" si="31"/>
        <v>0.94332298136645965</v>
      </c>
      <c r="T152" s="15">
        <f t="shared" si="31"/>
        <v>0.95381679389312979</v>
      </c>
      <c r="U152" s="15">
        <f t="shared" si="31"/>
        <v>1.0541642399534072</v>
      </c>
      <c r="V152" s="15">
        <f t="shared" si="31"/>
        <v>0.91942148760330589</v>
      </c>
      <c r="W152" s="15">
        <f t="shared" si="31"/>
        <v>0.965034965034965</v>
      </c>
      <c r="X152" s="15">
        <f t="shared" si="31"/>
        <v>0.96969696969696972</v>
      </c>
      <c r="Y152" s="15">
        <f t="shared" si="31"/>
        <v>0.93054518297236744</v>
      </c>
      <c r="Z152" s="15">
        <f t="shared" si="31"/>
        <v>0.96981010410631197</v>
      </c>
      <c r="AA152" s="15">
        <f t="shared" si="31"/>
        <v>0.96583143507972669</v>
      </c>
    </row>
    <row r="153" spans="1:27" hidden="1">
      <c r="A153" s="16">
        <v>40032</v>
      </c>
      <c r="B153" s="15">
        <f t="shared" si="27"/>
        <v>1</v>
      </c>
      <c r="C153" s="15">
        <v>19.489999999999998</v>
      </c>
      <c r="D153" s="15">
        <v>0.3</v>
      </c>
      <c r="E153" s="15">
        <v>17</v>
      </c>
      <c r="F153" s="15">
        <v>12.54</v>
      </c>
      <c r="G153" s="15">
        <v>24.8</v>
      </c>
      <c r="H153" s="15">
        <v>88.05</v>
      </c>
      <c r="I153" s="15">
        <v>136.6</v>
      </c>
      <c r="J153" s="15">
        <v>28.75</v>
      </c>
      <c r="K153" s="15">
        <v>33</v>
      </c>
      <c r="L153" s="15">
        <v>12.69</v>
      </c>
      <c r="M153" s="15">
        <v>2116.0500000000002</v>
      </c>
      <c r="N153" s="15">
        <v>2164</v>
      </c>
    </row>
    <row r="154" spans="1:27" hidden="1">
      <c r="A154" s="16">
        <v>40035</v>
      </c>
      <c r="B154" s="15">
        <f t="shared" si="27"/>
        <v>2</v>
      </c>
      <c r="C154" s="15">
        <v>20.7</v>
      </c>
      <c r="D154" s="15">
        <v>0.28999999999999998</v>
      </c>
      <c r="E154" s="15">
        <v>17.47</v>
      </c>
      <c r="F154" s="15">
        <v>12.3</v>
      </c>
      <c r="G154" s="15">
        <v>24.5</v>
      </c>
      <c r="H154" s="15">
        <v>86.5</v>
      </c>
      <c r="I154" s="15">
        <v>136.9</v>
      </c>
      <c r="J154" s="15">
        <v>29.48</v>
      </c>
      <c r="K154" s="15">
        <v>33.08</v>
      </c>
      <c r="L154" s="15">
        <v>12.69</v>
      </c>
      <c r="M154" s="15">
        <v>2133.0300000000002</v>
      </c>
      <c r="N154" s="15">
        <v>2169</v>
      </c>
    </row>
    <row r="155" spans="1:27" hidden="1">
      <c r="A155" s="16">
        <v>40036</v>
      </c>
      <c r="B155" s="15">
        <f t="shared" si="27"/>
        <v>3</v>
      </c>
      <c r="C155" s="15">
        <v>20.95</v>
      </c>
      <c r="D155" s="15">
        <v>0.28999999999999998</v>
      </c>
      <c r="E155" s="15">
        <v>17.75</v>
      </c>
      <c r="F155" s="15">
        <v>12.3</v>
      </c>
      <c r="G155" s="15">
        <v>24.98</v>
      </c>
      <c r="H155" s="15">
        <v>81.5</v>
      </c>
      <c r="I155" s="15">
        <v>132</v>
      </c>
      <c r="J155" s="15">
        <v>28</v>
      </c>
      <c r="K155" s="15">
        <v>31.5</v>
      </c>
      <c r="L155" s="15">
        <v>12.87</v>
      </c>
      <c r="M155" s="15">
        <v>2077.36</v>
      </c>
      <c r="N155" s="15">
        <v>2126</v>
      </c>
    </row>
    <row r="156" spans="1:27" hidden="1">
      <c r="A156" s="16">
        <v>40037</v>
      </c>
      <c r="B156" s="15">
        <f t="shared" si="27"/>
        <v>4</v>
      </c>
      <c r="C156" s="15">
        <v>20.6</v>
      </c>
      <c r="D156" s="15">
        <v>0.3</v>
      </c>
      <c r="E156" s="15">
        <v>17.13</v>
      </c>
      <c r="F156" s="15">
        <v>12.31</v>
      </c>
      <c r="G156" s="15">
        <v>25.06</v>
      </c>
      <c r="H156" s="15">
        <v>80.55</v>
      </c>
      <c r="I156" s="15">
        <v>132.30000000000001</v>
      </c>
      <c r="J156" s="15">
        <v>27.67</v>
      </c>
      <c r="K156" s="15">
        <v>31.02</v>
      </c>
      <c r="L156" s="15">
        <v>13.59</v>
      </c>
      <c r="M156" s="15">
        <v>2069.27</v>
      </c>
      <c r="N156" s="15">
        <v>2131</v>
      </c>
    </row>
    <row r="157" spans="1:27">
      <c r="A157" s="16">
        <v>40038</v>
      </c>
      <c r="B157" s="15">
        <f t="shared" si="27"/>
        <v>5</v>
      </c>
      <c r="C157" s="15">
        <v>20.8</v>
      </c>
      <c r="D157" s="15">
        <v>0.3</v>
      </c>
      <c r="E157" s="15">
        <v>16.8</v>
      </c>
      <c r="F157" s="15">
        <v>12.6</v>
      </c>
      <c r="G157" s="15">
        <v>25.1</v>
      </c>
      <c r="H157" s="15">
        <v>84.9</v>
      </c>
      <c r="I157" s="15">
        <v>136.30000000000001</v>
      </c>
      <c r="J157" s="15">
        <v>28.44</v>
      </c>
      <c r="K157" s="15">
        <v>32.39</v>
      </c>
      <c r="L157" s="15">
        <v>14.7</v>
      </c>
      <c r="M157" s="15">
        <v>2119.79</v>
      </c>
      <c r="N157" s="15">
        <v>2157</v>
      </c>
      <c r="P157" s="15">
        <f>C157/C152</f>
        <v>1.0805194805194807</v>
      </c>
      <c r="Q157" s="15">
        <f t="shared" ref="Q157:AA157" si="32">D157/D152</f>
        <v>1</v>
      </c>
      <c r="R157" s="15">
        <f t="shared" si="32"/>
        <v>1.0181818181818183</v>
      </c>
      <c r="S157" s="15">
        <f t="shared" si="32"/>
        <v>1.037037037037037</v>
      </c>
      <c r="T157" s="15">
        <f t="shared" si="32"/>
        <v>1.0044017607042819</v>
      </c>
      <c r="U157" s="15">
        <f t="shared" si="32"/>
        <v>0.93812154696132599</v>
      </c>
      <c r="V157" s="15">
        <f t="shared" si="32"/>
        <v>1.0209737827715357</v>
      </c>
      <c r="W157" s="15">
        <f t="shared" si="32"/>
        <v>1.0304347826086957</v>
      </c>
      <c r="X157" s="15">
        <f t="shared" si="32"/>
        <v>1.0121875</v>
      </c>
      <c r="Y157" s="15">
        <f t="shared" si="32"/>
        <v>1.1797752808988762</v>
      </c>
      <c r="Z157" s="15">
        <f t="shared" si="32"/>
        <v>1.0213345153721254</v>
      </c>
      <c r="AA157" s="15">
        <f t="shared" si="32"/>
        <v>1.0174528301886792</v>
      </c>
    </row>
    <row r="158" spans="1:27" hidden="1">
      <c r="A158" s="16">
        <v>40039</v>
      </c>
      <c r="B158" s="15">
        <f t="shared" si="27"/>
        <v>1</v>
      </c>
      <c r="C158" s="15">
        <v>19.690000000000001</v>
      </c>
      <c r="D158" s="15">
        <v>0.3</v>
      </c>
      <c r="E158" s="15">
        <v>16.600000000000001</v>
      </c>
      <c r="F158" s="15">
        <v>13.34</v>
      </c>
      <c r="G158" s="15">
        <v>24.87</v>
      </c>
      <c r="H158" s="15">
        <v>85.05</v>
      </c>
      <c r="I158" s="15">
        <v>134.9</v>
      </c>
      <c r="J158" s="15">
        <v>27.5</v>
      </c>
      <c r="K158" s="15">
        <v>32.29</v>
      </c>
      <c r="L158" s="15">
        <v>14.68</v>
      </c>
      <c r="M158" s="15">
        <v>2097.16</v>
      </c>
      <c r="N158" s="15">
        <v>2135</v>
      </c>
    </row>
    <row r="159" spans="1:27" hidden="1">
      <c r="A159" s="16">
        <v>40042</v>
      </c>
      <c r="B159" s="15">
        <f t="shared" si="27"/>
        <v>2</v>
      </c>
      <c r="C159" s="15">
        <v>19.16</v>
      </c>
      <c r="D159" s="15">
        <v>0.28999999999999998</v>
      </c>
      <c r="E159" s="15">
        <v>17.12</v>
      </c>
      <c r="F159" s="15">
        <v>13.17</v>
      </c>
      <c r="G159" s="15">
        <v>24.97</v>
      </c>
      <c r="H159" s="15">
        <v>82.25</v>
      </c>
      <c r="I159" s="15">
        <v>128</v>
      </c>
      <c r="J159" s="15">
        <v>26.77</v>
      </c>
      <c r="K159" s="15">
        <v>30.62</v>
      </c>
      <c r="L159" s="15">
        <v>14.2</v>
      </c>
      <c r="M159" s="15">
        <v>2030.7</v>
      </c>
      <c r="N159" s="15">
        <v>2076</v>
      </c>
    </row>
    <row r="160" spans="1:27" hidden="1">
      <c r="A160" s="16">
        <v>40043</v>
      </c>
      <c r="B160" s="15">
        <f t="shared" si="27"/>
        <v>3</v>
      </c>
      <c r="C160" s="15">
        <v>20.09</v>
      </c>
      <c r="D160" s="15">
        <v>0.3</v>
      </c>
      <c r="E160" s="15">
        <v>17.100000000000001</v>
      </c>
      <c r="F160" s="15">
        <v>14.9</v>
      </c>
      <c r="G160" s="15">
        <v>24.45</v>
      </c>
      <c r="H160" s="15">
        <v>83.6</v>
      </c>
      <c r="I160" s="15">
        <v>130</v>
      </c>
      <c r="J160" s="15">
        <v>26.61</v>
      </c>
      <c r="K160" s="15">
        <v>31.29</v>
      </c>
      <c r="L160" s="15">
        <v>13.95</v>
      </c>
      <c r="M160" s="15">
        <v>2054.2600000000002</v>
      </c>
      <c r="N160" s="15">
        <v>2096</v>
      </c>
    </row>
    <row r="161" spans="1:27" hidden="1">
      <c r="A161" s="16">
        <v>40044</v>
      </c>
      <c r="B161" s="15">
        <f t="shared" si="27"/>
        <v>4</v>
      </c>
      <c r="C161" s="15">
        <v>20.9</v>
      </c>
      <c r="D161" s="15">
        <v>0.3</v>
      </c>
      <c r="E161" s="15">
        <v>17.100000000000001</v>
      </c>
      <c r="F161" s="15">
        <v>15</v>
      </c>
      <c r="G161" s="15">
        <v>25</v>
      </c>
      <c r="H161" s="15">
        <v>82</v>
      </c>
      <c r="I161" s="15">
        <v>132</v>
      </c>
      <c r="J161" s="15">
        <v>26.99</v>
      </c>
      <c r="K161" s="15">
        <v>31.8</v>
      </c>
      <c r="L161" s="15">
        <v>15.1</v>
      </c>
      <c r="M161" s="15">
        <v>2081.54</v>
      </c>
      <c r="N161" s="15">
        <v>2128</v>
      </c>
    </row>
    <row r="162" spans="1:27">
      <c r="A162" s="16">
        <v>40045</v>
      </c>
      <c r="B162" s="15">
        <f t="shared" si="27"/>
        <v>5</v>
      </c>
      <c r="C162" s="15">
        <v>21.85</v>
      </c>
      <c r="D162" s="15">
        <v>0.3</v>
      </c>
      <c r="E162" s="15">
        <v>16.7</v>
      </c>
      <c r="F162" s="15">
        <v>16.52</v>
      </c>
      <c r="G162" s="15">
        <v>25.55</v>
      </c>
      <c r="H162" s="15">
        <v>85.65</v>
      </c>
      <c r="I162" s="15">
        <v>136</v>
      </c>
      <c r="J162" s="15">
        <v>27.44</v>
      </c>
      <c r="K162" s="15">
        <v>32.9</v>
      </c>
      <c r="L162" s="15">
        <v>15.29</v>
      </c>
      <c r="M162" s="15">
        <v>2146.84</v>
      </c>
      <c r="N162" s="15">
        <v>2202</v>
      </c>
      <c r="P162" s="15">
        <f>C162/C157</f>
        <v>1.0504807692307692</v>
      </c>
      <c r="Q162" s="15">
        <f t="shared" ref="Q162:AA162" si="33">D162/D157</f>
        <v>1</v>
      </c>
      <c r="R162" s="15">
        <f t="shared" si="33"/>
        <v>0.99404761904761896</v>
      </c>
      <c r="S162" s="15">
        <f t="shared" si="33"/>
        <v>1.3111111111111111</v>
      </c>
      <c r="T162" s="15">
        <f t="shared" si="33"/>
        <v>1.0179282868525896</v>
      </c>
      <c r="U162" s="15">
        <f t="shared" si="33"/>
        <v>1.0088339222614842</v>
      </c>
      <c r="V162" s="15">
        <f t="shared" si="33"/>
        <v>0.99779897285399843</v>
      </c>
      <c r="W162" s="15">
        <f t="shared" si="33"/>
        <v>0.96483825597749651</v>
      </c>
      <c r="X162" s="15">
        <f t="shared" si="33"/>
        <v>1.0157456004939796</v>
      </c>
      <c r="Y162" s="15">
        <f t="shared" si="33"/>
        <v>1.0401360544217686</v>
      </c>
      <c r="Z162" s="15">
        <f t="shared" si="33"/>
        <v>1.0127606979936692</v>
      </c>
      <c r="AA162" s="15">
        <f t="shared" si="33"/>
        <v>1.0208623087621698</v>
      </c>
    </row>
    <row r="163" spans="1:27" hidden="1">
      <c r="A163" s="16">
        <v>40046</v>
      </c>
      <c r="B163" s="15">
        <f t="shared" si="27"/>
        <v>1</v>
      </c>
      <c r="C163" s="15">
        <v>23.16</v>
      </c>
      <c r="D163" s="15">
        <v>0.3</v>
      </c>
      <c r="E163" s="15">
        <v>16.899999999999999</v>
      </c>
      <c r="F163" s="15">
        <v>17.8</v>
      </c>
      <c r="G163" s="15">
        <v>27.1</v>
      </c>
      <c r="H163" s="15">
        <v>88.95</v>
      </c>
      <c r="I163" s="15">
        <v>141</v>
      </c>
      <c r="J163" s="15">
        <v>28.59</v>
      </c>
      <c r="K163" s="15">
        <v>34.99</v>
      </c>
      <c r="L163" s="15">
        <v>15.9</v>
      </c>
      <c r="M163" s="15">
        <v>2234.63</v>
      </c>
      <c r="N163" s="15">
        <v>2293</v>
      </c>
    </row>
    <row r="164" spans="1:27" hidden="1">
      <c r="A164" s="16">
        <v>40049</v>
      </c>
      <c r="B164" s="15">
        <f t="shared" si="27"/>
        <v>2</v>
      </c>
      <c r="C164" s="15">
        <v>25</v>
      </c>
      <c r="D164" s="15">
        <v>0.31</v>
      </c>
      <c r="E164" s="15">
        <v>16.63</v>
      </c>
      <c r="F164" s="15">
        <v>17.98</v>
      </c>
      <c r="G164" s="15">
        <v>26.96</v>
      </c>
      <c r="H164" s="15">
        <v>91.5</v>
      </c>
      <c r="I164" s="15">
        <v>150</v>
      </c>
      <c r="J164" s="15">
        <v>29.48</v>
      </c>
      <c r="K164" s="15">
        <v>35.99</v>
      </c>
      <c r="L164" s="15">
        <v>15.96</v>
      </c>
      <c r="M164" s="15">
        <v>2289.44</v>
      </c>
      <c r="N164" s="15">
        <v>2321</v>
      </c>
    </row>
    <row r="165" spans="1:27" hidden="1">
      <c r="A165" s="16">
        <v>40050</v>
      </c>
      <c r="B165" s="15">
        <f t="shared" si="27"/>
        <v>3</v>
      </c>
      <c r="C165" s="15">
        <v>25.38</v>
      </c>
      <c r="D165" s="15">
        <v>0.31</v>
      </c>
      <c r="E165" s="15">
        <v>16.48</v>
      </c>
      <c r="F165" s="15">
        <v>17.5</v>
      </c>
      <c r="G165" s="15">
        <v>26.4</v>
      </c>
      <c r="H165" s="15">
        <v>90.5</v>
      </c>
      <c r="I165" s="15">
        <v>159</v>
      </c>
      <c r="J165" s="15">
        <v>29.48</v>
      </c>
      <c r="K165" s="15">
        <v>36.1</v>
      </c>
      <c r="L165" s="15">
        <v>15.98</v>
      </c>
      <c r="M165" s="15">
        <v>2317.0700000000002</v>
      </c>
      <c r="N165" s="15">
        <v>2356</v>
      </c>
    </row>
    <row r="166" spans="1:27" hidden="1">
      <c r="A166" s="16">
        <v>40051</v>
      </c>
      <c r="B166" s="15">
        <f t="shared" si="27"/>
        <v>4</v>
      </c>
      <c r="C166" s="15">
        <v>24.25</v>
      </c>
      <c r="D166" s="15">
        <v>0.3</v>
      </c>
      <c r="E166" s="15">
        <v>16.5</v>
      </c>
      <c r="F166" s="15">
        <v>17.47</v>
      </c>
      <c r="G166" s="15">
        <v>25.99</v>
      </c>
      <c r="H166" s="15">
        <v>87.5</v>
      </c>
      <c r="I166" s="15">
        <v>149.19999999999999</v>
      </c>
      <c r="J166" s="15">
        <v>29.8</v>
      </c>
      <c r="K166" s="15">
        <v>35</v>
      </c>
      <c r="L166" s="15">
        <v>15.01</v>
      </c>
      <c r="M166" s="15">
        <v>2249.5100000000002</v>
      </c>
      <c r="N166" s="15">
        <v>2305</v>
      </c>
    </row>
    <row r="167" spans="1:27">
      <c r="A167" s="16">
        <v>40052</v>
      </c>
      <c r="B167" s="15">
        <f t="shared" si="27"/>
        <v>5</v>
      </c>
      <c r="C167" s="15">
        <v>24</v>
      </c>
      <c r="D167" s="15">
        <v>0.3</v>
      </c>
      <c r="E167" s="15">
        <v>15.8</v>
      </c>
      <c r="F167" s="15">
        <v>17.399999999999999</v>
      </c>
      <c r="G167" s="15">
        <v>26.3</v>
      </c>
      <c r="H167" s="15">
        <v>84</v>
      </c>
      <c r="I167" s="15">
        <v>143.1</v>
      </c>
      <c r="J167" s="15">
        <v>29.32</v>
      </c>
      <c r="K167" s="15">
        <v>35.5</v>
      </c>
      <c r="L167" s="15">
        <v>14.5</v>
      </c>
      <c r="M167" s="15">
        <v>2214.7800000000002</v>
      </c>
      <c r="N167" s="15">
        <v>2264</v>
      </c>
      <c r="P167" s="15">
        <f>C167/C162</f>
        <v>1.0983981693363845</v>
      </c>
      <c r="Q167" s="15">
        <f t="shared" ref="Q167:AA167" si="34">D167/D162</f>
        <v>1</v>
      </c>
      <c r="R167" s="15">
        <f t="shared" si="34"/>
        <v>0.94610778443113785</v>
      </c>
      <c r="S167" s="15">
        <f t="shared" si="34"/>
        <v>1.0532687651331718</v>
      </c>
      <c r="T167" s="15">
        <f t="shared" si="34"/>
        <v>1.0293542074363993</v>
      </c>
      <c r="U167" s="15">
        <f t="shared" si="34"/>
        <v>0.98073555166374771</v>
      </c>
      <c r="V167" s="15">
        <f t="shared" si="34"/>
        <v>1.0522058823529412</v>
      </c>
      <c r="W167" s="15">
        <f t="shared" si="34"/>
        <v>1.0685131195335276</v>
      </c>
      <c r="X167" s="15">
        <f t="shared" si="34"/>
        <v>1.0790273556231003</v>
      </c>
      <c r="Y167" s="15">
        <f t="shared" si="34"/>
        <v>0.94833224329627208</v>
      </c>
      <c r="Z167" s="15">
        <f t="shared" si="34"/>
        <v>1.0316465130144772</v>
      </c>
      <c r="AA167" s="15">
        <f t="shared" si="34"/>
        <v>1.0281562216167122</v>
      </c>
    </row>
    <row r="168" spans="1:27" hidden="1">
      <c r="A168" s="16">
        <v>40053</v>
      </c>
      <c r="B168" s="15">
        <f t="shared" si="27"/>
        <v>1</v>
      </c>
      <c r="C168" s="15">
        <v>23.6</v>
      </c>
      <c r="D168" s="15">
        <v>0.28999999999999998</v>
      </c>
      <c r="E168" s="15">
        <v>16.14</v>
      </c>
      <c r="F168" s="15">
        <v>17.649999999999999</v>
      </c>
      <c r="G168" s="15">
        <v>26.3</v>
      </c>
      <c r="H168" s="15">
        <v>88</v>
      </c>
      <c r="I168" s="15">
        <v>144.30000000000001</v>
      </c>
      <c r="J168" s="15">
        <v>29.42</v>
      </c>
      <c r="K168" s="15">
        <v>35.5</v>
      </c>
      <c r="L168" s="15">
        <v>14.55</v>
      </c>
      <c r="M168" s="15">
        <v>2235.91</v>
      </c>
      <c r="N168" s="15">
        <v>2291</v>
      </c>
    </row>
    <row r="169" spans="1:27" hidden="1">
      <c r="A169" s="16">
        <v>40056</v>
      </c>
      <c r="B169" s="15">
        <f t="shared" si="27"/>
        <v>2</v>
      </c>
      <c r="C169" s="15">
        <v>23.35</v>
      </c>
      <c r="D169" s="15">
        <v>0.3</v>
      </c>
      <c r="E169" s="15">
        <v>15.76</v>
      </c>
      <c r="F169" s="15">
        <v>16.5</v>
      </c>
      <c r="G169" s="15">
        <v>25.45</v>
      </c>
      <c r="H169" s="15">
        <v>85.6</v>
      </c>
      <c r="I169" s="15">
        <v>146</v>
      </c>
      <c r="J169" s="15">
        <v>29.2</v>
      </c>
      <c r="K169" s="15">
        <v>35.299999999999997</v>
      </c>
      <c r="L169" s="15">
        <v>14.28</v>
      </c>
      <c r="M169" s="15">
        <v>2212.7199999999998</v>
      </c>
      <c r="N169" s="15">
        <v>2264</v>
      </c>
    </row>
    <row r="170" spans="1:27" hidden="1">
      <c r="A170" s="16">
        <v>40057</v>
      </c>
      <c r="B170" s="15">
        <f t="shared" si="27"/>
        <v>3</v>
      </c>
      <c r="C170" s="15">
        <v>23.5</v>
      </c>
      <c r="D170" s="15">
        <v>0.28000000000000003</v>
      </c>
      <c r="E170" s="15">
        <v>15.66</v>
      </c>
      <c r="F170" s="15">
        <v>15.8</v>
      </c>
      <c r="G170" s="15">
        <v>25.5</v>
      </c>
      <c r="H170" s="15">
        <v>85.5</v>
      </c>
      <c r="I170" s="15">
        <v>144.5</v>
      </c>
      <c r="J170" s="15">
        <v>28.6</v>
      </c>
      <c r="K170" s="15">
        <v>35.6</v>
      </c>
      <c r="L170" s="15">
        <v>13.95</v>
      </c>
      <c r="M170" s="15">
        <v>2199.6</v>
      </c>
      <c r="N170" s="15">
        <v>2252</v>
      </c>
    </row>
    <row r="171" spans="1:27" hidden="1">
      <c r="A171" s="16">
        <v>40058</v>
      </c>
      <c r="B171" s="15">
        <f t="shared" si="27"/>
        <v>4</v>
      </c>
      <c r="C171" s="15">
        <v>21.88</v>
      </c>
      <c r="D171" s="15">
        <v>0.27</v>
      </c>
      <c r="E171" s="15">
        <v>15.3</v>
      </c>
      <c r="F171" s="15">
        <v>15.43</v>
      </c>
      <c r="G171" s="15">
        <v>25.07</v>
      </c>
      <c r="H171" s="15">
        <v>81.8</v>
      </c>
      <c r="I171" s="15">
        <v>138</v>
      </c>
      <c r="J171" s="15">
        <v>27.7</v>
      </c>
      <c r="K171" s="15">
        <v>33.28</v>
      </c>
      <c r="L171" s="15">
        <v>13.53</v>
      </c>
      <c r="M171" s="15">
        <v>2114.17</v>
      </c>
      <c r="N171" s="15">
        <v>2182</v>
      </c>
    </row>
    <row r="172" spans="1:27">
      <c r="A172" s="16">
        <v>40059</v>
      </c>
      <c r="B172" s="15">
        <f t="shared" si="27"/>
        <v>5</v>
      </c>
      <c r="C172" s="15">
        <v>21.88</v>
      </c>
      <c r="D172" s="15">
        <v>0.27</v>
      </c>
      <c r="E172" s="15">
        <v>15.72</v>
      </c>
      <c r="F172" s="15">
        <v>15.6</v>
      </c>
      <c r="G172" s="15">
        <v>25</v>
      </c>
      <c r="H172" s="15">
        <v>83</v>
      </c>
      <c r="I172" s="15">
        <v>142</v>
      </c>
      <c r="J172" s="15">
        <v>27.75</v>
      </c>
      <c r="K172" s="15">
        <v>32.299999999999997</v>
      </c>
      <c r="L172" s="15">
        <v>13.4</v>
      </c>
      <c r="M172" s="15">
        <v>2121.3200000000002</v>
      </c>
      <c r="N172" s="15">
        <v>2169</v>
      </c>
      <c r="P172" s="15">
        <f>C172/C167</f>
        <v>0.91166666666666663</v>
      </c>
      <c r="Q172" s="15">
        <f t="shared" ref="Q172:AA172" si="35">D172/D167</f>
        <v>0.90000000000000013</v>
      </c>
      <c r="R172" s="15">
        <f t="shared" si="35"/>
        <v>0.99493670886075947</v>
      </c>
      <c r="S172" s="15">
        <f t="shared" si="35"/>
        <v>0.89655172413793105</v>
      </c>
      <c r="T172" s="15">
        <f t="shared" si="35"/>
        <v>0.95057034220532322</v>
      </c>
      <c r="U172" s="15">
        <f t="shared" si="35"/>
        <v>0.98809523809523814</v>
      </c>
      <c r="V172" s="15">
        <f t="shared" si="35"/>
        <v>0.99231306778476591</v>
      </c>
      <c r="W172" s="15">
        <f t="shared" si="35"/>
        <v>0.94645293315143242</v>
      </c>
      <c r="X172" s="15">
        <f t="shared" si="35"/>
        <v>0.90985915492957736</v>
      </c>
      <c r="Y172" s="15">
        <f t="shared" si="35"/>
        <v>0.92413793103448283</v>
      </c>
      <c r="Z172" s="15">
        <f t="shared" si="35"/>
        <v>0.95780167781901582</v>
      </c>
      <c r="AA172" s="15">
        <f t="shared" si="35"/>
        <v>0.95803886925795056</v>
      </c>
    </row>
    <row r="173" spans="1:27" hidden="1">
      <c r="A173" s="16">
        <v>40060</v>
      </c>
      <c r="B173" s="15">
        <f t="shared" si="27"/>
        <v>1</v>
      </c>
      <c r="C173" s="15">
        <v>22.1</v>
      </c>
      <c r="D173" s="15">
        <v>0.27</v>
      </c>
      <c r="E173" s="15">
        <v>15.8</v>
      </c>
      <c r="F173" s="15">
        <v>16.2</v>
      </c>
      <c r="G173" s="15">
        <v>24.54</v>
      </c>
      <c r="H173" s="15">
        <v>83</v>
      </c>
      <c r="I173" s="15">
        <v>142</v>
      </c>
      <c r="J173" s="15">
        <v>27.46</v>
      </c>
      <c r="K173" s="15">
        <v>32.200000000000003</v>
      </c>
      <c r="L173" s="15">
        <v>13.8</v>
      </c>
      <c r="M173" s="15">
        <v>2117.09</v>
      </c>
      <c r="N173" s="15">
        <v>2180</v>
      </c>
    </row>
    <row r="174" spans="1:27" hidden="1">
      <c r="A174" s="16">
        <v>40063</v>
      </c>
      <c r="B174" s="15">
        <f t="shared" si="27"/>
        <v>2</v>
      </c>
      <c r="C174" s="15">
        <v>22.95</v>
      </c>
      <c r="D174" s="15">
        <v>0.28000000000000003</v>
      </c>
      <c r="E174" s="15">
        <v>16.23</v>
      </c>
      <c r="F174" s="15">
        <v>17.329999999999998</v>
      </c>
      <c r="G174" s="15">
        <v>26.25</v>
      </c>
      <c r="H174" s="15">
        <v>85.95</v>
      </c>
      <c r="I174" s="15">
        <v>149.9</v>
      </c>
      <c r="J174" s="15">
        <v>28.6</v>
      </c>
      <c r="K174" s="15">
        <v>32.549999999999997</v>
      </c>
      <c r="L174" s="15">
        <v>14.64</v>
      </c>
      <c r="M174" s="15">
        <v>2197.0100000000002</v>
      </c>
      <c r="N174" s="15">
        <v>2250</v>
      </c>
    </row>
    <row r="175" spans="1:27" hidden="1">
      <c r="A175" s="16">
        <v>40064</v>
      </c>
      <c r="B175" s="15">
        <f t="shared" si="27"/>
        <v>3</v>
      </c>
      <c r="C175" s="15">
        <v>22.3</v>
      </c>
      <c r="D175" s="15">
        <v>0.27</v>
      </c>
      <c r="E175" s="15">
        <v>15.8</v>
      </c>
      <c r="F175" s="15">
        <v>17.14</v>
      </c>
      <c r="G175" s="15">
        <v>25.5</v>
      </c>
      <c r="H175" s="15">
        <v>88.9</v>
      </c>
      <c r="I175" s="15">
        <v>150</v>
      </c>
      <c r="J175" s="15">
        <v>28.84</v>
      </c>
      <c r="K175" s="15">
        <v>32.299999999999997</v>
      </c>
      <c r="L175" s="15">
        <v>14.6</v>
      </c>
      <c r="M175" s="15">
        <v>2196.9299999999998</v>
      </c>
      <c r="N175" s="15">
        <v>2244</v>
      </c>
    </row>
    <row r="176" spans="1:27" hidden="1">
      <c r="A176" s="16">
        <v>40065</v>
      </c>
      <c r="B176" s="15">
        <f t="shared" si="27"/>
        <v>4</v>
      </c>
      <c r="C176" s="15">
        <v>22.7</v>
      </c>
      <c r="D176" s="15">
        <v>0.27</v>
      </c>
      <c r="E176" s="15">
        <v>15.9</v>
      </c>
      <c r="F176" s="15">
        <v>16.75</v>
      </c>
      <c r="G176" s="15">
        <v>26.1</v>
      </c>
      <c r="H176" s="15">
        <v>88.9</v>
      </c>
      <c r="I176" s="15">
        <v>152</v>
      </c>
      <c r="J176" s="15">
        <v>29.35</v>
      </c>
      <c r="K176" s="15">
        <v>32.549999999999997</v>
      </c>
      <c r="L176" s="15">
        <v>14.8</v>
      </c>
      <c r="M176" s="15">
        <v>2219.81</v>
      </c>
      <c r="N176" s="15">
        <v>2271</v>
      </c>
    </row>
    <row r="177" spans="1:27">
      <c r="A177" s="16">
        <v>40066</v>
      </c>
      <c r="B177" s="15">
        <f t="shared" si="27"/>
        <v>5</v>
      </c>
      <c r="C177" s="15">
        <v>22.1</v>
      </c>
      <c r="D177" s="15">
        <v>0.27</v>
      </c>
      <c r="E177" s="15">
        <v>15.6</v>
      </c>
      <c r="F177" s="15">
        <v>16.7</v>
      </c>
      <c r="G177" s="15">
        <v>24.9</v>
      </c>
      <c r="H177" s="15">
        <v>88</v>
      </c>
      <c r="I177" s="15">
        <v>146.5</v>
      </c>
      <c r="J177" s="15">
        <v>29</v>
      </c>
      <c r="K177" s="15">
        <v>31.5</v>
      </c>
      <c r="L177" s="15">
        <v>14.49</v>
      </c>
      <c r="M177" s="15">
        <v>2185.2199999999998</v>
      </c>
      <c r="N177" s="15">
        <v>2233</v>
      </c>
      <c r="P177" s="15">
        <f>C177/C172</f>
        <v>1.0100548446069471</v>
      </c>
      <c r="Q177" s="15">
        <f t="shared" ref="Q177:AA177" si="36">D177/D172</f>
        <v>1</v>
      </c>
      <c r="R177" s="15">
        <f t="shared" si="36"/>
        <v>0.99236641221374045</v>
      </c>
      <c r="S177" s="15">
        <f t="shared" si="36"/>
        <v>1.0705128205128205</v>
      </c>
      <c r="T177" s="15">
        <f t="shared" si="36"/>
        <v>0.996</v>
      </c>
      <c r="U177" s="15">
        <f t="shared" si="36"/>
        <v>1.0602409638554218</v>
      </c>
      <c r="V177" s="15">
        <f t="shared" si="36"/>
        <v>1.0316901408450705</v>
      </c>
      <c r="W177" s="15">
        <f t="shared" si="36"/>
        <v>1.045045045045045</v>
      </c>
      <c r="X177" s="15">
        <f t="shared" si="36"/>
        <v>0.97523219814241491</v>
      </c>
      <c r="Y177" s="15">
        <f t="shared" si="36"/>
        <v>1.0813432835820895</v>
      </c>
      <c r="Z177" s="15">
        <f t="shared" si="36"/>
        <v>1.0301227537570945</v>
      </c>
      <c r="AA177" s="15">
        <f t="shared" si="36"/>
        <v>1.0295066851083448</v>
      </c>
    </row>
    <row r="178" spans="1:27" hidden="1">
      <c r="A178" s="16">
        <v>40067</v>
      </c>
      <c r="B178" s="15">
        <f t="shared" si="27"/>
        <v>1</v>
      </c>
      <c r="C178" s="15">
        <v>22.09</v>
      </c>
      <c r="D178" s="15">
        <v>0.27</v>
      </c>
      <c r="E178" s="15">
        <v>15.37</v>
      </c>
      <c r="F178" s="15">
        <v>16.510000000000002</v>
      </c>
      <c r="G178" s="15">
        <v>24.3</v>
      </c>
      <c r="H178" s="15">
        <v>85.2</v>
      </c>
      <c r="I178" s="15">
        <v>146</v>
      </c>
      <c r="J178" s="15">
        <v>28.07</v>
      </c>
      <c r="K178" s="15">
        <v>31.05</v>
      </c>
      <c r="L178" s="15">
        <v>14</v>
      </c>
      <c r="M178" s="15">
        <v>2148.7600000000002</v>
      </c>
      <c r="N178" s="15">
        <v>2205</v>
      </c>
    </row>
    <row r="179" spans="1:27" hidden="1">
      <c r="A179" s="16">
        <v>40070</v>
      </c>
      <c r="B179" s="15">
        <f t="shared" si="27"/>
        <v>2</v>
      </c>
      <c r="C179" s="15">
        <v>21.7</v>
      </c>
      <c r="D179" s="15">
        <v>0.26</v>
      </c>
      <c r="E179" s="15">
        <v>14.98</v>
      </c>
      <c r="F179" s="15">
        <v>15.65</v>
      </c>
      <c r="G179" s="15">
        <v>23</v>
      </c>
      <c r="H179" s="15">
        <v>83.6</v>
      </c>
      <c r="I179" s="15">
        <v>143.1</v>
      </c>
      <c r="J179" s="15">
        <v>27.15</v>
      </c>
      <c r="K179" s="15">
        <v>30.45</v>
      </c>
      <c r="L179" s="15">
        <v>13.5</v>
      </c>
      <c r="M179" s="15">
        <v>2102.5300000000002</v>
      </c>
      <c r="N179" s="15">
        <v>2147</v>
      </c>
    </row>
    <row r="180" spans="1:27" hidden="1">
      <c r="A180" s="16">
        <v>40071</v>
      </c>
      <c r="B180" s="15">
        <f t="shared" si="27"/>
        <v>3</v>
      </c>
      <c r="C180" s="15">
        <v>21.05</v>
      </c>
      <c r="D180" s="15">
        <v>0.26</v>
      </c>
      <c r="E180" s="15">
        <v>14.62</v>
      </c>
      <c r="F180" s="15">
        <v>15.35</v>
      </c>
      <c r="G180" s="15">
        <v>24</v>
      </c>
      <c r="H180" s="15">
        <v>84</v>
      </c>
      <c r="I180" s="15">
        <v>142</v>
      </c>
      <c r="J180" s="15">
        <v>27.15</v>
      </c>
      <c r="K180" s="15">
        <v>30.69</v>
      </c>
      <c r="L180" s="15">
        <v>13.77</v>
      </c>
      <c r="M180" s="15">
        <v>2099.17</v>
      </c>
      <c r="N180" s="15">
        <v>2147</v>
      </c>
    </row>
    <row r="181" spans="1:27" hidden="1">
      <c r="A181" s="16">
        <v>40072</v>
      </c>
      <c r="B181" s="15">
        <f t="shared" si="27"/>
        <v>4</v>
      </c>
      <c r="C181" s="15">
        <v>22.21</v>
      </c>
      <c r="D181" s="15">
        <v>0.26</v>
      </c>
      <c r="E181" s="15">
        <v>14.51</v>
      </c>
      <c r="F181" s="15">
        <v>16.18</v>
      </c>
      <c r="G181" s="15">
        <v>24.25</v>
      </c>
      <c r="H181" s="15">
        <v>86.95</v>
      </c>
      <c r="I181" s="15">
        <v>146</v>
      </c>
      <c r="J181" s="15">
        <v>27.78</v>
      </c>
      <c r="K181" s="15">
        <v>31.5</v>
      </c>
      <c r="L181" s="15">
        <v>14.1</v>
      </c>
      <c r="M181" s="15">
        <v>2145.75</v>
      </c>
      <c r="N181" s="15">
        <v>2203</v>
      </c>
    </row>
    <row r="182" spans="1:27">
      <c r="A182" s="16">
        <v>40073</v>
      </c>
      <c r="B182" s="15">
        <f t="shared" si="27"/>
        <v>5</v>
      </c>
      <c r="C182" s="15">
        <v>22.8</v>
      </c>
      <c r="D182" s="15">
        <v>0.26</v>
      </c>
      <c r="E182" s="15">
        <v>14.35</v>
      </c>
      <c r="F182" s="15">
        <v>16.2</v>
      </c>
      <c r="G182" s="15">
        <v>24.2</v>
      </c>
      <c r="H182" s="15">
        <v>87</v>
      </c>
      <c r="I182" s="15">
        <v>147.80000000000001</v>
      </c>
      <c r="J182" s="15">
        <v>28.1</v>
      </c>
      <c r="K182" s="15">
        <v>32.200000000000003</v>
      </c>
      <c r="L182" s="15">
        <v>14.25</v>
      </c>
      <c r="M182" s="15">
        <v>2164.8200000000002</v>
      </c>
      <c r="N182" s="15">
        <v>2208</v>
      </c>
      <c r="P182" s="15">
        <f>C182/C177</f>
        <v>1.0316742081447963</v>
      </c>
      <c r="Q182" s="15">
        <f t="shared" ref="Q182:AA182" si="37">D182/D177</f>
        <v>0.96296296296296291</v>
      </c>
      <c r="R182" s="15">
        <f t="shared" si="37"/>
        <v>0.91987179487179482</v>
      </c>
      <c r="S182" s="15">
        <f t="shared" si="37"/>
        <v>0.97005988023952094</v>
      </c>
      <c r="T182" s="15">
        <f t="shared" si="37"/>
        <v>0.9718875502008032</v>
      </c>
      <c r="U182" s="15">
        <f t="shared" si="37"/>
        <v>0.98863636363636365</v>
      </c>
      <c r="V182" s="15">
        <f t="shared" si="37"/>
        <v>1.0088737201365188</v>
      </c>
      <c r="W182" s="15">
        <f t="shared" si="37"/>
        <v>0.96896551724137936</v>
      </c>
      <c r="X182" s="15">
        <f t="shared" si="37"/>
        <v>1.0222222222222224</v>
      </c>
      <c r="Y182" s="15">
        <f t="shared" si="37"/>
        <v>0.9834368530020704</v>
      </c>
      <c r="Z182" s="15">
        <f t="shared" si="37"/>
        <v>0.99066455551386146</v>
      </c>
      <c r="AA182" s="15">
        <f t="shared" si="37"/>
        <v>0.98880429914912671</v>
      </c>
    </row>
    <row r="183" spans="1:27" hidden="1">
      <c r="A183" s="16">
        <v>40074</v>
      </c>
      <c r="B183" s="15">
        <f t="shared" si="27"/>
        <v>1</v>
      </c>
      <c r="C183" s="15">
        <v>23.5</v>
      </c>
      <c r="D183" s="15">
        <v>0.27</v>
      </c>
      <c r="E183" s="15">
        <v>13.9</v>
      </c>
      <c r="F183" s="15">
        <v>16.690000000000001</v>
      </c>
      <c r="G183" s="15">
        <v>23.88</v>
      </c>
      <c r="H183" s="15">
        <v>84.6</v>
      </c>
      <c r="I183" s="15">
        <v>144.4</v>
      </c>
      <c r="J183" s="15">
        <v>27.35</v>
      </c>
      <c r="K183" s="15">
        <v>32.4</v>
      </c>
      <c r="L183" s="15">
        <v>14</v>
      </c>
      <c r="M183" s="15">
        <v>2147.2800000000002</v>
      </c>
      <c r="N183" s="15">
        <v>2204</v>
      </c>
    </row>
    <row r="184" spans="1:27" hidden="1">
      <c r="A184" s="16">
        <v>40077</v>
      </c>
      <c r="B184" s="15">
        <f t="shared" si="27"/>
        <v>2</v>
      </c>
      <c r="C184" s="15">
        <v>23.2</v>
      </c>
      <c r="D184" s="15">
        <v>0.26</v>
      </c>
      <c r="E184" s="15">
        <v>14</v>
      </c>
      <c r="F184" s="15">
        <v>16.5</v>
      </c>
      <c r="G184" s="15">
        <v>24</v>
      </c>
      <c r="H184" s="15">
        <v>84</v>
      </c>
      <c r="I184" s="15">
        <v>143</v>
      </c>
      <c r="J184" s="15">
        <v>27.5</v>
      </c>
      <c r="K184" s="15">
        <v>32.950000000000003</v>
      </c>
      <c r="L184" s="15">
        <v>13.99</v>
      </c>
      <c r="M184" s="15">
        <v>2137.8000000000002</v>
      </c>
      <c r="N184" s="15">
        <v>2193</v>
      </c>
    </row>
    <row r="185" spans="1:27" hidden="1">
      <c r="A185" s="16">
        <v>40078</v>
      </c>
      <c r="B185" s="15">
        <f t="shared" si="27"/>
        <v>3</v>
      </c>
      <c r="C185" s="15">
        <v>23.91</v>
      </c>
      <c r="D185" s="15">
        <v>0.3</v>
      </c>
      <c r="E185" s="15">
        <v>14.19</v>
      </c>
      <c r="F185" s="15">
        <v>17.23</v>
      </c>
      <c r="G185" s="15">
        <v>24.78</v>
      </c>
      <c r="H185" s="15">
        <v>90.5</v>
      </c>
      <c r="I185" s="15">
        <v>153</v>
      </c>
      <c r="J185" s="15">
        <v>29.2</v>
      </c>
      <c r="K185" s="15">
        <v>33.799999999999997</v>
      </c>
      <c r="L185" s="15">
        <v>14.75</v>
      </c>
      <c r="M185" s="15">
        <v>2246.9699999999998</v>
      </c>
      <c r="N185" s="15">
        <v>2319</v>
      </c>
    </row>
    <row r="186" spans="1:27" hidden="1">
      <c r="A186" s="16">
        <v>40079</v>
      </c>
      <c r="B186" s="15">
        <f t="shared" si="27"/>
        <v>4</v>
      </c>
      <c r="C186" s="15">
        <v>24.4</v>
      </c>
      <c r="D186" s="15">
        <v>0.28000000000000003</v>
      </c>
      <c r="E186" s="15">
        <v>15</v>
      </c>
      <c r="F186" s="15">
        <v>17.420000000000002</v>
      </c>
      <c r="G186" s="15">
        <v>24.6</v>
      </c>
      <c r="H186" s="15">
        <v>91</v>
      </c>
      <c r="I186" s="15">
        <v>156.5</v>
      </c>
      <c r="J186" s="15">
        <v>29.84</v>
      </c>
      <c r="K186" s="15">
        <v>34.770000000000003</v>
      </c>
      <c r="L186" s="15">
        <v>14.4</v>
      </c>
      <c r="M186" s="15">
        <v>2270.89</v>
      </c>
      <c r="N186" s="15">
        <v>2334</v>
      </c>
    </row>
    <row r="187" spans="1:27">
      <c r="A187" s="16">
        <v>40080</v>
      </c>
      <c r="B187" s="15">
        <f t="shared" si="27"/>
        <v>5</v>
      </c>
      <c r="C187" s="15">
        <v>23.5</v>
      </c>
      <c r="D187" s="15">
        <v>0.28000000000000003</v>
      </c>
      <c r="E187" s="15">
        <v>15.12</v>
      </c>
      <c r="F187" s="15">
        <v>17.37</v>
      </c>
      <c r="G187" s="15">
        <v>24.8</v>
      </c>
      <c r="H187" s="15">
        <v>88</v>
      </c>
      <c r="I187" s="15">
        <v>156.9</v>
      </c>
      <c r="J187" s="15">
        <v>29.4</v>
      </c>
      <c r="K187" s="15">
        <v>35</v>
      </c>
      <c r="L187" s="15">
        <v>14.35</v>
      </c>
      <c r="M187" s="15">
        <v>2256.39</v>
      </c>
      <c r="N187" s="15">
        <v>2315</v>
      </c>
      <c r="P187" s="15">
        <f>C187/C182</f>
        <v>1.0307017543859649</v>
      </c>
      <c r="Q187" s="15">
        <f t="shared" ref="Q187:AA187" si="38">D187/D182</f>
        <v>1.0769230769230771</v>
      </c>
      <c r="R187" s="15">
        <f t="shared" si="38"/>
        <v>1.0536585365853659</v>
      </c>
      <c r="S187" s="15">
        <f t="shared" si="38"/>
        <v>1.0722222222222224</v>
      </c>
      <c r="T187" s="15">
        <f t="shared" si="38"/>
        <v>1.0247933884297522</v>
      </c>
      <c r="U187" s="15">
        <f t="shared" si="38"/>
        <v>1.0114942528735633</v>
      </c>
      <c r="V187" s="15">
        <f t="shared" si="38"/>
        <v>1.0615696887686061</v>
      </c>
      <c r="W187" s="15">
        <f t="shared" si="38"/>
        <v>1.0462633451957295</v>
      </c>
      <c r="X187" s="15">
        <f t="shared" si="38"/>
        <v>1.0869565217391304</v>
      </c>
      <c r="Y187" s="15">
        <f t="shared" si="38"/>
        <v>1.0070175438596491</v>
      </c>
      <c r="Z187" s="15">
        <f t="shared" si="38"/>
        <v>1.0422991287959276</v>
      </c>
      <c r="AA187" s="15">
        <f t="shared" si="38"/>
        <v>1.0484601449275361</v>
      </c>
    </row>
    <row r="188" spans="1:27" hidden="1">
      <c r="A188" s="16">
        <v>40081</v>
      </c>
      <c r="B188" s="15">
        <f t="shared" si="27"/>
        <v>1</v>
      </c>
      <c r="C188" s="15">
        <v>23.08</v>
      </c>
      <c r="D188" s="15">
        <v>0.27</v>
      </c>
      <c r="E188" s="15">
        <v>15.2</v>
      </c>
      <c r="F188" s="15">
        <v>17.41</v>
      </c>
      <c r="G188" s="15">
        <v>24.29</v>
      </c>
      <c r="H188" s="15">
        <v>86.5</v>
      </c>
      <c r="I188" s="15">
        <v>156</v>
      </c>
      <c r="J188" s="15">
        <v>29.99</v>
      </c>
      <c r="K188" s="15">
        <v>34.630000000000003</v>
      </c>
      <c r="L188" s="15">
        <v>14.5</v>
      </c>
      <c r="M188" s="15">
        <v>2245.27</v>
      </c>
      <c r="N188" s="15">
        <v>2323</v>
      </c>
    </row>
    <row r="189" spans="1:27" hidden="1">
      <c r="A189" s="16">
        <v>40084</v>
      </c>
      <c r="B189" s="15">
        <f t="shared" si="27"/>
        <v>2</v>
      </c>
      <c r="C189" s="15">
        <v>23.2</v>
      </c>
      <c r="D189" s="15">
        <v>0.27</v>
      </c>
      <c r="E189" s="15">
        <v>15.13</v>
      </c>
      <c r="F189" s="15">
        <v>17.29</v>
      </c>
      <c r="G189" s="15">
        <v>24.16</v>
      </c>
      <c r="H189" s="15">
        <v>86.6</v>
      </c>
      <c r="I189" s="15">
        <v>157.6</v>
      </c>
      <c r="J189" s="15">
        <v>31.57</v>
      </c>
      <c r="K189" s="15">
        <v>34.409999999999997</v>
      </c>
      <c r="L189" s="15">
        <v>14.4</v>
      </c>
      <c r="M189" s="15">
        <v>2260.61</v>
      </c>
      <c r="N189" s="15">
        <v>2331</v>
      </c>
    </row>
    <row r="190" spans="1:27" hidden="1">
      <c r="A190" s="16">
        <v>40085</v>
      </c>
      <c r="B190" s="15">
        <f t="shared" si="27"/>
        <v>3</v>
      </c>
      <c r="C190" s="15">
        <v>22.15</v>
      </c>
      <c r="D190" s="15">
        <v>0.27</v>
      </c>
      <c r="E190" s="15">
        <v>15</v>
      </c>
      <c r="F190" s="15">
        <v>16.75</v>
      </c>
      <c r="G190" s="15">
        <v>23.75</v>
      </c>
      <c r="H190" s="15">
        <v>85</v>
      </c>
      <c r="I190" s="15">
        <v>151</v>
      </c>
      <c r="J190" s="15">
        <v>31</v>
      </c>
      <c r="K190" s="15">
        <v>33.21</v>
      </c>
      <c r="L190" s="15">
        <v>14.15</v>
      </c>
      <c r="M190" s="15">
        <v>2202.16</v>
      </c>
      <c r="N190" s="15">
        <v>2278</v>
      </c>
    </row>
    <row r="191" spans="1:27" hidden="1">
      <c r="A191" s="16">
        <v>40086</v>
      </c>
      <c r="B191" s="15">
        <f t="shared" si="27"/>
        <v>4</v>
      </c>
      <c r="C191" s="15">
        <v>21.97</v>
      </c>
      <c r="D191" s="15">
        <v>0.26</v>
      </c>
      <c r="E191" s="15">
        <v>14.88</v>
      </c>
      <c r="F191" s="15">
        <v>16.11</v>
      </c>
      <c r="G191" s="15">
        <v>24.1</v>
      </c>
      <c r="H191" s="15">
        <v>86.4</v>
      </c>
      <c r="I191" s="15">
        <v>152</v>
      </c>
      <c r="J191" s="15">
        <v>29.75</v>
      </c>
      <c r="K191" s="15">
        <v>33.549999999999997</v>
      </c>
      <c r="L191" s="15">
        <v>14.15</v>
      </c>
      <c r="M191" s="15">
        <v>2192.37</v>
      </c>
      <c r="N191" s="15">
        <v>2264</v>
      </c>
    </row>
    <row r="192" spans="1:27">
      <c r="A192" s="16">
        <v>40087</v>
      </c>
      <c r="B192" s="15">
        <f t="shared" si="27"/>
        <v>5</v>
      </c>
      <c r="C192" s="15">
        <v>23.15</v>
      </c>
      <c r="D192" s="15">
        <v>0.27</v>
      </c>
      <c r="E192" s="15">
        <v>15</v>
      </c>
      <c r="F192" s="15">
        <v>17.5</v>
      </c>
      <c r="G192" s="15">
        <v>25.98</v>
      </c>
      <c r="H192" s="15">
        <v>87.8</v>
      </c>
      <c r="I192" s="15">
        <v>154</v>
      </c>
      <c r="J192" s="15">
        <v>30.75</v>
      </c>
      <c r="K192" s="15">
        <v>33.409999999999997</v>
      </c>
      <c r="L192" s="15">
        <v>14.75</v>
      </c>
      <c r="M192" s="15">
        <v>2255.6799999999998</v>
      </c>
      <c r="N192" s="15">
        <v>2294</v>
      </c>
      <c r="P192" s="15">
        <f>C192/C187</f>
        <v>0.98510638297872333</v>
      </c>
      <c r="Q192" s="15">
        <f t="shared" ref="Q192:AA192" si="39">D192/D187</f>
        <v>0.9642857142857143</v>
      </c>
      <c r="R192" s="15">
        <f t="shared" si="39"/>
        <v>0.99206349206349209</v>
      </c>
      <c r="S192" s="15">
        <f t="shared" si="39"/>
        <v>1.0074841681059297</v>
      </c>
      <c r="T192" s="15">
        <f t="shared" si="39"/>
        <v>1.0475806451612903</v>
      </c>
      <c r="U192" s="15">
        <f t="shared" si="39"/>
        <v>0.99772727272727268</v>
      </c>
      <c r="V192" s="15">
        <f t="shared" si="39"/>
        <v>0.981516889738687</v>
      </c>
      <c r="W192" s="15">
        <f t="shared" si="39"/>
        <v>1.0459183673469388</v>
      </c>
      <c r="X192" s="15">
        <f t="shared" si="39"/>
        <v>0.95457142857142852</v>
      </c>
      <c r="Y192" s="15">
        <f t="shared" si="39"/>
        <v>1.0278745644599303</v>
      </c>
      <c r="Z192" s="15">
        <f t="shared" si="39"/>
        <v>0.99968533808428506</v>
      </c>
      <c r="AA192" s="15">
        <f t="shared" si="39"/>
        <v>0.99092872570194379</v>
      </c>
    </row>
    <row r="193" spans="1:27" hidden="1">
      <c r="A193" s="16">
        <v>40088</v>
      </c>
      <c r="B193" s="15">
        <f t="shared" si="27"/>
        <v>1</v>
      </c>
      <c r="C193" s="15">
        <v>20.78</v>
      </c>
      <c r="D193" s="15">
        <v>0.26</v>
      </c>
      <c r="E193" s="15">
        <v>14.5</v>
      </c>
      <c r="F193" s="15">
        <v>16.100000000000001</v>
      </c>
      <c r="G193" s="15">
        <v>24.01</v>
      </c>
      <c r="H193" s="15">
        <v>84.55</v>
      </c>
      <c r="I193" s="15">
        <v>148.19999999999999</v>
      </c>
      <c r="J193" s="15">
        <v>29.04</v>
      </c>
      <c r="K193" s="15">
        <v>31.59</v>
      </c>
      <c r="L193" s="15">
        <v>14.05</v>
      </c>
      <c r="M193" s="15">
        <v>2144.13</v>
      </c>
      <c r="N193" s="15">
        <v>2221</v>
      </c>
    </row>
    <row r="194" spans="1:27" hidden="1">
      <c r="A194" s="16">
        <v>40091</v>
      </c>
      <c r="B194" s="15">
        <f t="shared" si="27"/>
        <v>2</v>
      </c>
      <c r="C194" s="15">
        <v>21.3</v>
      </c>
      <c r="D194" s="15">
        <v>0.26</v>
      </c>
      <c r="E194" s="15">
        <v>14.4</v>
      </c>
      <c r="F194" s="15">
        <v>16.010000000000002</v>
      </c>
      <c r="G194" s="15">
        <v>23.9</v>
      </c>
      <c r="H194" s="15">
        <v>84.3</v>
      </c>
      <c r="I194" s="15">
        <v>146</v>
      </c>
      <c r="J194" s="15">
        <v>29.25</v>
      </c>
      <c r="K194" s="15">
        <v>31.3</v>
      </c>
      <c r="L194" s="15">
        <v>14.15</v>
      </c>
      <c r="M194" s="15">
        <v>2150.59</v>
      </c>
      <c r="N194" s="15">
        <v>2220</v>
      </c>
    </row>
    <row r="195" spans="1:27" hidden="1">
      <c r="A195" s="16">
        <v>40092</v>
      </c>
      <c r="B195" s="15">
        <f t="shared" si="27"/>
        <v>3</v>
      </c>
      <c r="C195" s="15">
        <v>22.19</v>
      </c>
      <c r="D195" s="15">
        <v>0.27</v>
      </c>
      <c r="E195" s="15">
        <v>14.6</v>
      </c>
      <c r="F195" s="15">
        <v>16.55</v>
      </c>
      <c r="G195" s="15">
        <v>24.5</v>
      </c>
      <c r="H195" s="15">
        <v>87.75</v>
      </c>
      <c r="I195" s="15">
        <v>151</v>
      </c>
      <c r="J195" s="15">
        <v>30</v>
      </c>
      <c r="K195" s="15">
        <v>32.61</v>
      </c>
      <c r="L195" s="15">
        <v>14.49</v>
      </c>
      <c r="M195" s="15">
        <v>2222.27</v>
      </c>
      <c r="N195" s="15">
        <v>2289</v>
      </c>
    </row>
    <row r="196" spans="1:27" hidden="1">
      <c r="A196" s="16">
        <v>40093</v>
      </c>
      <c r="B196" s="15">
        <f t="shared" si="27"/>
        <v>4</v>
      </c>
      <c r="C196" s="15">
        <v>22.09</v>
      </c>
      <c r="D196" s="15">
        <v>0.26</v>
      </c>
      <c r="E196" s="15">
        <v>14.54</v>
      </c>
      <c r="F196" s="15">
        <v>16.399999999999999</v>
      </c>
      <c r="G196" s="15">
        <v>23.5</v>
      </c>
      <c r="H196" s="15">
        <v>86</v>
      </c>
      <c r="I196" s="15">
        <v>152</v>
      </c>
      <c r="J196" s="15">
        <v>29.8</v>
      </c>
      <c r="K196" s="15">
        <v>31.65</v>
      </c>
      <c r="L196" s="15">
        <v>14.2</v>
      </c>
      <c r="M196" s="15">
        <v>2183.16</v>
      </c>
      <c r="N196" s="15">
        <v>2249</v>
      </c>
    </row>
    <row r="197" spans="1:27">
      <c r="A197" s="16">
        <v>40094</v>
      </c>
      <c r="B197" s="15">
        <f t="shared" si="27"/>
        <v>5</v>
      </c>
      <c r="C197" s="15">
        <v>22</v>
      </c>
      <c r="D197" s="15">
        <v>0.26</v>
      </c>
      <c r="E197" s="15">
        <v>14.4</v>
      </c>
      <c r="F197" s="15">
        <v>16.350000000000001</v>
      </c>
      <c r="G197" s="15">
        <v>23.5</v>
      </c>
      <c r="H197" s="15">
        <v>87.65</v>
      </c>
      <c r="I197" s="15">
        <v>155.5</v>
      </c>
      <c r="J197" s="15">
        <v>30</v>
      </c>
      <c r="K197" s="15">
        <v>31.95</v>
      </c>
      <c r="L197" s="15">
        <v>14.46</v>
      </c>
      <c r="M197" s="15">
        <v>2205.42</v>
      </c>
      <c r="N197" s="15">
        <v>2267</v>
      </c>
      <c r="P197" s="15">
        <f>C197/C192</f>
        <v>0.95032397408207347</v>
      </c>
      <c r="Q197" s="15">
        <f t="shared" ref="Q197:AA197" si="40">D197/D192</f>
        <v>0.96296296296296291</v>
      </c>
      <c r="R197" s="15">
        <f t="shared" si="40"/>
        <v>0.96000000000000008</v>
      </c>
      <c r="S197" s="15">
        <f t="shared" si="40"/>
        <v>0.93428571428571439</v>
      </c>
      <c r="T197" s="15">
        <f t="shared" si="40"/>
        <v>0.90454195535026938</v>
      </c>
      <c r="U197" s="15">
        <f t="shared" si="40"/>
        <v>0.99829157175398642</v>
      </c>
      <c r="V197" s="15">
        <f t="shared" si="40"/>
        <v>1.0097402597402598</v>
      </c>
      <c r="W197" s="15">
        <f t="shared" si="40"/>
        <v>0.97560975609756095</v>
      </c>
      <c r="X197" s="15">
        <f t="shared" si="40"/>
        <v>0.95630050882969175</v>
      </c>
      <c r="Y197" s="15">
        <f t="shared" si="40"/>
        <v>0.98033898305084755</v>
      </c>
      <c r="Z197" s="15">
        <f t="shared" si="40"/>
        <v>0.97771847070506468</v>
      </c>
      <c r="AA197" s="15">
        <f t="shared" si="40"/>
        <v>0.98823016564952049</v>
      </c>
    </row>
    <row r="198" spans="1:27" hidden="1">
      <c r="A198" s="16">
        <v>40095</v>
      </c>
      <c r="B198" s="15">
        <f t="shared" si="27"/>
        <v>1</v>
      </c>
      <c r="C198" s="15">
        <v>22</v>
      </c>
      <c r="D198" s="15">
        <v>0.26</v>
      </c>
      <c r="E198" s="15">
        <v>14.4</v>
      </c>
      <c r="F198" s="15">
        <v>16.5</v>
      </c>
      <c r="G198" s="15">
        <v>23.6</v>
      </c>
      <c r="H198" s="15">
        <v>89.4</v>
      </c>
      <c r="I198" s="15">
        <v>157</v>
      </c>
      <c r="J198" s="15">
        <v>29.8</v>
      </c>
      <c r="K198" s="15">
        <v>31.99</v>
      </c>
      <c r="L198" s="15">
        <v>14.3</v>
      </c>
      <c r="M198" s="15">
        <v>2211.2600000000002</v>
      </c>
      <c r="N198" s="15">
        <v>2287</v>
      </c>
    </row>
    <row r="199" spans="1:27" hidden="1">
      <c r="A199" s="16">
        <v>40098</v>
      </c>
      <c r="B199" s="15">
        <f t="shared" si="27"/>
        <v>2</v>
      </c>
      <c r="C199" s="15">
        <v>21.72</v>
      </c>
      <c r="D199" s="15">
        <v>0.25</v>
      </c>
      <c r="E199" s="15">
        <v>14.4</v>
      </c>
      <c r="F199" s="15">
        <v>16.57</v>
      </c>
      <c r="G199" s="15">
        <v>24.11</v>
      </c>
      <c r="H199" s="15">
        <v>91.4</v>
      </c>
      <c r="I199" s="15">
        <v>161.19999999999999</v>
      </c>
      <c r="J199" s="15">
        <v>29.95</v>
      </c>
      <c r="K199" s="15">
        <v>32.1</v>
      </c>
      <c r="L199" s="15">
        <v>14.4</v>
      </c>
      <c r="M199" s="15">
        <v>2238.5100000000002</v>
      </c>
      <c r="N199" s="15">
        <v>2297</v>
      </c>
    </row>
    <row r="200" spans="1:27" hidden="1">
      <c r="A200" s="16">
        <v>40099</v>
      </c>
      <c r="B200" s="15">
        <f t="shared" si="27"/>
        <v>3</v>
      </c>
      <c r="C200" s="15">
        <v>21.75</v>
      </c>
      <c r="D200" s="15">
        <v>0.25</v>
      </c>
      <c r="E200" s="15">
        <v>14.78</v>
      </c>
      <c r="F200" s="15">
        <v>16.97</v>
      </c>
      <c r="G200" s="15">
        <v>24</v>
      </c>
      <c r="H200" s="15">
        <v>90.1</v>
      </c>
      <c r="I200" s="15">
        <v>160.5</v>
      </c>
      <c r="J200" s="15">
        <v>29.6</v>
      </c>
      <c r="K200" s="15">
        <v>31.88</v>
      </c>
      <c r="L200" s="15">
        <v>14.28</v>
      </c>
      <c r="M200" s="15">
        <v>2227.46</v>
      </c>
      <c r="N200" s="15">
        <v>2279</v>
      </c>
    </row>
    <row r="201" spans="1:27" hidden="1">
      <c r="A201" s="16">
        <v>40100</v>
      </c>
      <c r="B201" s="15">
        <f t="shared" ref="B201:B222" si="41">B196</f>
        <v>4</v>
      </c>
      <c r="C201" s="15">
        <v>21.89</v>
      </c>
      <c r="D201" s="15">
        <v>0.25</v>
      </c>
      <c r="E201" s="15">
        <v>14.85</v>
      </c>
      <c r="F201" s="15">
        <v>16.989999999999998</v>
      </c>
      <c r="G201" s="15">
        <v>25.18</v>
      </c>
      <c r="H201" s="15">
        <v>93.65</v>
      </c>
      <c r="I201" s="15">
        <v>171</v>
      </c>
      <c r="J201" s="15">
        <v>30.5</v>
      </c>
      <c r="K201" s="15">
        <v>33.200000000000003</v>
      </c>
      <c r="L201" s="15">
        <v>14.77</v>
      </c>
      <c r="M201" s="15">
        <v>2302.54</v>
      </c>
      <c r="N201" s="15">
        <v>2370</v>
      </c>
    </row>
    <row r="202" spans="1:27">
      <c r="A202" s="16">
        <v>40101</v>
      </c>
      <c r="B202" s="15">
        <f t="shared" si="41"/>
        <v>5</v>
      </c>
      <c r="C202" s="15">
        <v>21.9</v>
      </c>
      <c r="D202" s="15">
        <v>0.25</v>
      </c>
      <c r="E202" s="15">
        <v>14.41</v>
      </c>
      <c r="F202" s="15">
        <v>16.46</v>
      </c>
      <c r="G202" s="15">
        <v>25.7</v>
      </c>
      <c r="H202" s="15">
        <v>94.8</v>
      </c>
      <c r="I202" s="15">
        <v>165</v>
      </c>
      <c r="J202" s="15">
        <v>30.47</v>
      </c>
      <c r="K202" s="15">
        <v>32.9</v>
      </c>
      <c r="L202" s="15">
        <v>14.7</v>
      </c>
      <c r="M202" s="15">
        <v>2276.1</v>
      </c>
      <c r="N202" s="15">
        <v>2332</v>
      </c>
      <c r="P202" s="15">
        <f>C202/C197</f>
        <v>0.99545454545454537</v>
      </c>
      <c r="Q202" s="15">
        <f t="shared" ref="Q202:AA202" si="42">D202/D197</f>
        <v>0.96153846153846145</v>
      </c>
      <c r="R202" s="15">
        <f t="shared" si="42"/>
        <v>1.0006944444444443</v>
      </c>
      <c r="S202" s="15">
        <f t="shared" si="42"/>
        <v>1.0067278287461774</v>
      </c>
      <c r="T202" s="15">
        <f t="shared" si="42"/>
        <v>1.0936170212765957</v>
      </c>
      <c r="U202" s="15">
        <f t="shared" si="42"/>
        <v>1.0815744438106103</v>
      </c>
      <c r="V202" s="15">
        <f t="shared" si="42"/>
        <v>1.0610932475884245</v>
      </c>
      <c r="W202" s="15">
        <f t="shared" si="42"/>
        <v>1.0156666666666667</v>
      </c>
      <c r="X202" s="15">
        <f t="shared" si="42"/>
        <v>1.0297339593114241</v>
      </c>
      <c r="Y202" s="15">
        <f t="shared" si="42"/>
        <v>1.0165975103734439</v>
      </c>
      <c r="Z202" s="15">
        <f t="shared" si="42"/>
        <v>1.0320483173273118</v>
      </c>
      <c r="AA202" s="15">
        <f t="shared" si="42"/>
        <v>1.0286722540802824</v>
      </c>
    </row>
    <row r="203" spans="1:27" hidden="1">
      <c r="A203" s="16">
        <v>40102</v>
      </c>
      <c r="B203" s="15">
        <f t="shared" si="41"/>
        <v>1</v>
      </c>
      <c r="C203" s="15">
        <v>21.2</v>
      </c>
      <c r="D203" s="15">
        <v>0.25</v>
      </c>
      <c r="E203" s="15">
        <v>14.2</v>
      </c>
      <c r="F203" s="15">
        <v>16.5</v>
      </c>
      <c r="G203" s="15">
        <v>25.1</v>
      </c>
      <c r="H203" s="15">
        <v>95</v>
      </c>
      <c r="I203" s="15">
        <v>163</v>
      </c>
      <c r="J203" s="15">
        <v>31.1</v>
      </c>
      <c r="K203" s="15">
        <v>33.200000000000003</v>
      </c>
      <c r="L203" s="15">
        <v>14.69</v>
      </c>
      <c r="M203" s="15">
        <v>2272.37</v>
      </c>
      <c r="N203" s="15">
        <v>2330</v>
      </c>
    </row>
    <row r="204" spans="1:27" hidden="1">
      <c r="A204" s="16">
        <v>40105</v>
      </c>
      <c r="B204" s="15">
        <f t="shared" si="41"/>
        <v>2</v>
      </c>
      <c r="C204" s="15">
        <v>20.2</v>
      </c>
      <c r="D204" s="15">
        <v>0.25</v>
      </c>
      <c r="E204" s="15">
        <v>14.38</v>
      </c>
      <c r="F204" s="15">
        <v>16.5</v>
      </c>
      <c r="G204" s="15">
        <v>25.2</v>
      </c>
      <c r="H204" s="15">
        <v>97.3</v>
      </c>
      <c r="I204" s="15">
        <v>167</v>
      </c>
      <c r="J204" s="15">
        <v>31.8</v>
      </c>
      <c r="K204" s="15">
        <v>34.75</v>
      </c>
      <c r="L204" s="15">
        <v>15.15</v>
      </c>
      <c r="M204" s="15">
        <v>2322.17</v>
      </c>
      <c r="N204" s="15">
        <v>2375</v>
      </c>
    </row>
    <row r="205" spans="1:27" hidden="1">
      <c r="A205" s="16">
        <v>40106</v>
      </c>
      <c r="B205" s="15">
        <f t="shared" si="41"/>
        <v>3</v>
      </c>
      <c r="C205" s="15">
        <v>19.510000000000002</v>
      </c>
      <c r="D205" s="15">
        <v>0.25</v>
      </c>
      <c r="E205" s="15">
        <v>14.04</v>
      </c>
      <c r="F205" s="15">
        <v>16.149999999999999</v>
      </c>
      <c r="G205" s="15">
        <v>25.9</v>
      </c>
      <c r="H205" s="15">
        <v>98</v>
      </c>
      <c r="I205" s="15">
        <v>170.3</v>
      </c>
      <c r="J205" s="15">
        <v>32.200000000000003</v>
      </c>
      <c r="K205" s="15">
        <v>35</v>
      </c>
      <c r="L205" s="15">
        <v>15.45</v>
      </c>
      <c r="M205" s="15">
        <v>2348.65</v>
      </c>
      <c r="N205" s="15">
        <v>2389</v>
      </c>
    </row>
    <row r="206" spans="1:27" hidden="1">
      <c r="A206" s="16">
        <v>40107</v>
      </c>
      <c r="B206" s="15">
        <f t="shared" si="41"/>
        <v>4</v>
      </c>
      <c r="C206" s="15">
        <v>19.8</v>
      </c>
      <c r="D206" s="15">
        <v>0.25</v>
      </c>
      <c r="E206" s="15">
        <v>14.44</v>
      </c>
      <c r="F206" s="15">
        <v>16.2</v>
      </c>
      <c r="G206" s="15">
        <v>26.5</v>
      </c>
      <c r="H206" s="15">
        <v>99.9</v>
      </c>
      <c r="I206" s="15">
        <v>171</v>
      </c>
      <c r="J206" s="15">
        <v>32.19</v>
      </c>
      <c r="K206" s="15">
        <v>35.11</v>
      </c>
      <c r="L206" s="15">
        <v>15.41</v>
      </c>
      <c r="M206" s="15">
        <v>2370.65</v>
      </c>
      <c r="N206" s="15">
        <v>2439</v>
      </c>
    </row>
    <row r="207" spans="1:27">
      <c r="A207" s="16">
        <v>40108</v>
      </c>
      <c r="B207" s="15">
        <f t="shared" si="41"/>
        <v>5</v>
      </c>
      <c r="C207" s="15">
        <v>19.66</v>
      </c>
      <c r="D207" s="15">
        <v>0.24</v>
      </c>
      <c r="E207" s="15">
        <v>14.44</v>
      </c>
      <c r="F207" s="15">
        <v>15.8</v>
      </c>
      <c r="G207" s="15">
        <v>25.9</v>
      </c>
      <c r="H207" s="15">
        <v>100</v>
      </c>
      <c r="I207" s="15">
        <v>171</v>
      </c>
      <c r="J207" s="15">
        <v>32</v>
      </c>
      <c r="K207" s="15">
        <v>35.5</v>
      </c>
      <c r="L207" s="15">
        <v>15.09</v>
      </c>
      <c r="M207" s="15">
        <v>2368.11</v>
      </c>
      <c r="N207" s="15">
        <v>2428</v>
      </c>
      <c r="P207" s="15">
        <f>C207/C202</f>
        <v>0.897716894977169</v>
      </c>
      <c r="Q207" s="15">
        <f t="shared" ref="Q207:AA207" si="43">D207/D202</f>
        <v>0.96</v>
      </c>
      <c r="R207" s="15">
        <f t="shared" si="43"/>
        <v>1.0020818875780708</v>
      </c>
      <c r="S207" s="15">
        <f t="shared" si="43"/>
        <v>0.95990279465370598</v>
      </c>
      <c r="T207" s="15">
        <f t="shared" si="43"/>
        <v>1.0077821011673151</v>
      </c>
      <c r="U207" s="15">
        <f t="shared" si="43"/>
        <v>1.0548523206751055</v>
      </c>
      <c r="V207" s="15">
        <f t="shared" si="43"/>
        <v>1.0363636363636364</v>
      </c>
      <c r="W207" s="15">
        <f t="shared" si="43"/>
        <v>1.0502133245815557</v>
      </c>
      <c r="X207" s="15">
        <f t="shared" si="43"/>
        <v>1.0790273556231003</v>
      </c>
      <c r="Y207" s="15">
        <f t="shared" si="43"/>
        <v>1.0265306122448981</v>
      </c>
      <c r="Z207" s="15">
        <f t="shared" si="43"/>
        <v>1.0404244101753</v>
      </c>
      <c r="AA207" s="15">
        <f t="shared" si="43"/>
        <v>1.0411663807890223</v>
      </c>
    </row>
    <row r="208" spans="1:27" hidden="1">
      <c r="A208" s="16">
        <v>40109</v>
      </c>
      <c r="B208" s="15">
        <f t="shared" si="41"/>
        <v>1</v>
      </c>
      <c r="C208" s="15">
        <v>20.47</v>
      </c>
      <c r="D208" s="15">
        <v>0.26</v>
      </c>
      <c r="E208" s="15">
        <v>14.1</v>
      </c>
      <c r="F208" s="15">
        <v>16</v>
      </c>
      <c r="G208" s="15">
        <v>26.9</v>
      </c>
      <c r="H208" s="15">
        <v>102</v>
      </c>
      <c r="I208" s="15">
        <v>172</v>
      </c>
      <c r="J208" s="15">
        <v>32.44</v>
      </c>
      <c r="K208" s="15">
        <v>36</v>
      </c>
      <c r="L208" s="15">
        <v>15</v>
      </c>
      <c r="M208" s="15">
        <v>2412.1799999999998</v>
      </c>
      <c r="N208" s="15">
        <v>2459</v>
      </c>
    </row>
    <row r="209" spans="1:27" hidden="1">
      <c r="A209" s="16">
        <v>40112</v>
      </c>
      <c r="B209" s="15">
        <f t="shared" si="41"/>
        <v>2</v>
      </c>
      <c r="C209" s="15">
        <v>20.59</v>
      </c>
      <c r="D209" s="15">
        <v>0.25</v>
      </c>
      <c r="E209" s="15">
        <v>14.27</v>
      </c>
      <c r="F209" s="15">
        <v>15.27</v>
      </c>
      <c r="G209" s="15">
        <v>27.22</v>
      </c>
      <c r="H209" s="15">
        <v>101</v>
      </c>
      <c r="I209" s="15">
        <v>169.2</v>
      </c>
      <c r="J209" s="15">
        <v>32.19</v>
      </c>
      <c r="K209" s="15">
        <v>35.049999999999997</v>
      </c>
      <c r="L209" s="15">
        <v>14.99</v>
      </c>
      <c r="M209" s="15">
        <v>2381.0700000000002</v>
      </c>
      <c r="N209" s="15">
        <v>2445</v>
      </c>
    </row>
    <row r="210" spans="1:27" hidden="1">
      <c r="A210" s="16">
        <v>40113</v>
      </c>
      <c r="B210" s="15">
        <f t="shared" si="41"/>
        <v>3</v>
      </c>
      <c r="C210" s="15">
        <v>20.010000000000002</v>
      </c>
      <c r="D210" s="15">
        <v>0.24</v>
      </c>
      <c r="E210" s="15">
        <v>14.37</v>
      </c>
      <c r="F210" s="15">
        <v>15.3</v>
      </c>
      <c r="G210" s="15">
        <v>26.5</v>
      </c>
      <c r="H210" s="15">
        <v>97.1</v>
      </c>
      <c r="I210" s="15">
        <v>163</v>
      </c>
      <c r="J210" s="15">
        <v>31.65</v>
      </c>
      <c r="K210" s="15">
        <v>34.5</v>
      </c>
      <c r="L210" s="15">
        <v>15</v>
      </c>
      <c r="M210" s="15">
        <v>2330.69</v>
      </c>
      <c r="N210" s="15">
        <v>2384</v>
      </c>
    </row>
    <row r="211" spans="1:27" hidden="1">
      <c r="A211" s="16">
        <v>40114</v>
      </c>
      <c r="B211" s="15">
        <f t="shared" si="41"/>
        <v>4</v>
      </c>
      <c r="C211" s="15">
        <v>20.2</v>
      </c>
      <c r="D211" s="15">
        <v>0.24</v>
      </c>
      <c r="E211" s="15">
        <v>14.37</v>
      </c>
      <c r="F211" s="15">
        <v>15.09</v>
      </c>
      <c r="G211" s="15">
        <v>26.17</v>
      </c>
      <c r="H211" s="15">
        <v>93.5</v>
      </c>
      <c r="I211" s="15">
        <v>157.30000000000001</v>
      </c>
      <c r="J211" s="15">
        <v>30.77</v>
      </c>
      <c r="K211" s="15">
        <v>33.880000000000003</v>
      </c>
      <c r="L211" s="15">
        <v>15</v>
      </c>
      <c r="M211" s="15">
        <v>2273.83</v>
      </c>
      <c r="N211" s="15">
        <v>2339</v>
      </c>
    </row>
    <row r="212" spans="1:27">
      <c r="A212" s="16">
        <v>40115</v>
      </c>
      <c r="B212" s="15">
        <f t="shared" si="41"/>
        <v>5</v>
      </c>
      <c r="C212" s="15">
        <v>19.82</v>
      </c>
      <c r="D212" s="15">
        <v>0.24</v>
      </c>
      <c r="E212" s="15">
        <v>14.37</v>
      </c>
      <c r="F212" s="15">
        <v>14.76</v>
      </c>
      <c r="G212" s="15">
        <v>26.2</v>
      </c>
      <c r="H212" s="15">
        <v>98</v>
      </c>
      <c r="I212" s="15">
        <v>160.5</v>
      </c>
      <c r="J212" s="15">
        <v>30.9</v>
      </c>
      <c r="K212" s="15">
        <v>35.299999999999997</v>
      </c>
      <c r="L212" s="15">
        <v>14.84</v>
      </c>
      <c r="M212" s="15">
        <v>2306.9499999999998</v>
      </c>
      <c r="N212" s="15">
        <v>2360</v>
      </c>
      <c r="P212" s="15">
        <f>C212/C207</f>
        <v>1.0081383519837233</v>
      </c>
      <c r="Q212" s="15">
        <f t="shared" ref="Q212:AA212" si="44">D212/D207</f>
        <v>1</v>
      </c>
      <c r="R212" s="15">
        <f t="shared" si="44"/>
        <v>0.99515235457063711</v>
      </c>
      <c r="S212" s="15">
        <f t="shared" si="44"/>
        <v>0.9341772151898734</v>
      </c>
      <c r="T212" s="15">
        <f t="shared" si="44"/>
        <v>1.0115830115830116</v>
      </c>
      <c r="U212" s="15">
        <f t="shared" si="44"/>
        <v>0.98</v>
      </c>
      <c r="V212" s="15">
        <f t="shared" si="44"/>
        <v>0.93859649122807021</v>
      </c>
      <c r="W212" s="15">
        <f t="shared" si="44"/>
        <v>0.96562499999999996</v>
      </c>
      <c r="X212" s="15">
        <f t="shared" si="44"/>
        <v>0.99436619718309849</v>
      </c>
      <c r="Y212" s="15">
        <f t="shared" si="44"/>
        <v>0.98343273691186217</v>
      </c>
      <c r="Z212" s="15">
        <f t="shared" si="44"/>
        <v>0.97417349700816247</v>
      </c>
      <c r="AA212" s="15">
        <f t="shared" si="44"/>
        <v>0.97199341021416807</v>
      </c>
    </row>
    <row r="213" spans="1:27" hidden="1">
      <c r="A213" s="16">
        <v>40116</v>
      </c>
      <c r="B213" s="15">
        <f t="shared" si="41"/>
        <v>1</v>
      </c>
      <c r="C213" s="15">
        <v>19.149999999999999</v>
      </c>
      <c r="D213" s="15">
        <v>0.23</v>
      </c>
      <c r="E213" s="15">
        <v>14.05</v>
      </c>
      <c r="F213" s="15">
        <v>14.3</v>
      </c>
      <c r="G213" s="15">
        <v>25.34</v>
      </c>
      <c r="H213" s="15">
        <v>98.9</v>
      </c>
      <c r="I213" s="15">
        <v>157.30000000000001</v>
      </c>
      <c r="J213" s="15">
        <v>30.5</v>
      </c>
      <c r="K213" s="15">
        <v>34.700000000000003</v>
      </c>
      <c r="L213" s="15">
        <v>14.5</v>
      </c>
      <c r="M213" s="15">
        <v>2274.7199999999998</v>
      </c>
      <c r="N213" s="15">
        <v>2324</v>
      </c>
    </row>
    <row r="214" spans="1:27" hidden="1">
      <c r="A214" s="16">
        <v>40119</v>
      </c>
      <c r="B214" s="15">
        <f t="shared" si="41"/>
        <v>2</v>
      </c>
      <c r="C214" s="15">
        <v>18.899999999999999</v>
      </c>
      <c r="D214" s="15">
        <v>0.24</v>
      </c>
      <c r="E214" s="15">
        <v>14.26</v>
      </c>
      <c r="F214" s="15">
        <v>14.5</v>
      </c>
      <c r="G214" s="15">
        <v>25.3</v>
      </c>
      <c r="H214" s="15">
        <v>97.5</v>
      </c>
      <c r="I214" s="15">
        <v>157.4</v>
      </c>
      <c r="J214" s="15">
        <v>29.93</v>
      </c>
      <c r="K214" s="15">
        <v>34.9</v>
      </c>
      <c r="L214" s="15">
        <v>14.16</v>
      </c>
      <c r="M214" s="15">
        <v>2264.0700000000002</v>
      </c>
      <c r="N214" s="15">
        <v>2318</v>
      </c>
    </row>
    <row r="215" spans="1:27" hidden="1">
      <c r="A215" s="16">
        <v>40120</v>
      </c>
      <c r="B215" s="15">
        <f t="shared" si="41"/>
        <v>3</v>
      </c>
      <c r="C215" s="15">
        <v>18.75</v>
      </c>
      <c r="D215" s="15">
        <v>0.23</v>
      </c>
      <c r="E215" s="15">
        <v>14.05</v>
      </c>
      <c r="F215" s="15">
        <v>14.3</v>
      </c>
      <c r="G215" s="15">
        <v>24.5</v>
      </c>
      <c r="H215" s="15">
        <v>94.8</v>
      </c>
      <c r="I215" s="15">
        <v>152.5</v>
      </c>
      <c r="J215" s="15">
        <v>29.09</v>
      </c>
      <c r="K215" s="15">
        <v>33.5</v>
      </c>
      <c r="L215" s="15">
        <v>13.87</v>
      </c>
      <c r="M215" s="15">
        <v>2193.87</v>
      </c>
      <c r="N215" s="15">
        <v>2256</v>
      </c>
    </row>
    <row r="216" spans="1:27" hidden="1">
      <c r="A216" s="16">
        <v>40121</v>
      </c>
      <c r="B216" s="15">
        <f t="shared" si="41"/>
        <v>4</v>
      </c>
      <c r="C216" s="15">
        <v>18.86</v>
      </c>
      <c r="D216" s="15">
        <v>0.23</v>
      </c>
      <c r="E216" s="15">
        <v>14.07</v>
      </c>
      <c r="F216" s="15">
        <v>14.5</v>
      </c>
      <c r="G216" s="15">
        <v>24.45</v>
      </c>
      <c r="H216" s="15">
        <v>98.35</v>
      </c>
      <c r="I216" s="15">
        <v>158.9</v>
      </c>
      <c r="J216" s="15">
        <v>29.3</v>
      </c>
      <c r="K216" s="15">
        <v>34.85</v>
      </c>
      <c r="L216" s="15">
        <v>13.92</v>
      </c>
      <c r="M216" s="15">
        <v>2249.08</v>
      </c>
      <c r="N216" s="15">
        <v>2295</v>
      </c>
    </row>
    <row r="217" spans="1:27">
      <c r="A217" s="16">
        <v>40122</v>
      </c>
      <c r="B217" s="15">
        <f t="shared" si="41"/>
        <v>5</v>
      </c>
      <c r="C217" s="15">
        <v>19.03</v>
      </c>
      <c r="D217" s="15">
        <v>0.25</v>
      </c>
      <c r="E217" s="15">
        <v>14.11</v>
      </c>
      <c r="F217" s="15">
        <v>14.99</v>
      </c>
      <c r="G217" s="15">
        <v>24</v>
      </c>
      <c r="H217" s="15">
        <v>101</v>
      </c>
      <c r="I217" s="15">
        <v>166.8</v>
      </c>
      <c r="J217" s="15">
        <v>30.1</v>
      </c>
      <c r="K217" s="15">
        <v>36</v>
      </c>
      <c r="L217" s="15">
        <v>14.1</v>
      </c>
      <c r="M217" s="15">
        <v>2305.84</v>
      </c>
      <c r="N217" s="15">
        <v>2354</v>
      </c>
      <c r="P217" s="15">
        <f>C217/C212</f>
        <v>0.96014127144298689</v>
      </c>
      <c r="Q217" s="15">
        <f t="shared" ref="Q217:AA217" si="45">D217/D212</f>
        <v>1.0416666666666667</v>
      </c>
      <c r="R217" s="15">
        <f t="shared" si="45"/>
        <v>0.98190675017397355</v>
      </c>
      <c r="S217" s="15">
        <f t="shared" si="45"/>
        <v>1.0155826558265584</v>
      </c>
      <c r="T217" s="15">
        <f t="shared" si="45"/>
        <v>0.91603053435114501</v>
      </c>
      <c r="U217" s="15">
        <f t="shared" si="45"/>
        <v>1.0306122448979591</v>
      </c>
      <c r="V217" s="15">
        <f t="shared" si="45"/>
        <v>1.0392523364485982</v>
      </c>
      <c r="W217" s="15">
        <f t="shared" si="45"/>
        <v>0.97411003236245963</v>
      </c>
      <c r="X217" s="15">
        <f t="shared" si="45"/>
        <v>1.0198300283286119</v>
      </c>
      <c r="Y217" s="15">
        <f t="shared" si="45"/>
        <v>0.95013477088948783</v>
      </c>
      <c r="Z217" s="15">
        <f t="shared" si="45"/>
        <v>0.99951884522854861</v>
      </c>
      <c r="AA217" s="15">
        <f t="shared" si="45"/>
        <v>0.99745762711864405</v>
      </c>
    </row>
    <row r="218" spans="1:27" hidden="1">
      <c r="A218" s="16">
        <v>40123</v>
      </c>
      <c r="B218" s="15">
        <f t="shared" si="41"/>
        <v>1</v>
      </c>
      <c r="C218" s="15">
        <v>18.7</v>
      </c>
      <c r="D218" s="15">
        <v>0.24</v>
      </c>
      <c r="E218" s="15">
        <v>14.05</v>
      </c>
      <c r="F218" s="15">
        <v>14.72</v>
      </c>
      <c r="G218" s="15">
        <v>23.6</v>
      </c>
      <c r="H218" s="15">
        <v>99.1</v>
      </c>
      <c r="I218" s="15">
        <v>169.8</v>
      </c>
      <c r="J218" s="15">
        <v>29.6</v>
      </c>
      <c r="K218" s="15">
        <v>35.520000000000003</v>
      </c>
      <c r="L218" s="15">
        <v>13.3</v>
      </c>
      <c r="M218" s="15">
        <v>2276.7399999999998</v>
      </c>
      <c r="N218" s="15">
        <v>2319</v>
      </c>
    </row>
    <row r="219" spans="1:27" hidden="1">
      <c r="A219" s="16">
        <v>40126</v>
      </c>
      <c r="B219" s="15">
        <f t="shared" si="41"/>
        <v>2</v>
      </c>
      <c r="C219" s="15">
        <v>19</v>
      </c>
      <c r="D219" s="15">
        <v>0.25</v>
      </c>
      <c r="E219" s="15">
        <v>14.06</v>
      </c>
      <c r="F219" s="15">
        <v>15</v>
      </c>
      <c r="G219" s="15">
        <v>24.81</v>
      </c>
      <c r="H219" s="15">
        <v>105</v>
      </c>
      <c r="I219" s="15">
        <v>175.8</v>
      </c>
      <c r="J219" s="15">
        <v>30.7</v>
      </c>
      <c r="K219" s="15">
        <v>36.9</v>
      </c>
      <c r="L219" s="15">
        <v>13.65</v>
      </c>
      <c r="M219" s="15">
        <v>2358.84</v>
      </c>
      <c r="N219" s="15">
        <v>2409</v>
      </c>
    </row>
    <row r="220" spans="1:27" hidden="1">
      <c r="A220" s="16">
        <v>40127</v>
      </c>
      <c r="B220" s="15">
        <f t="shared" si="41"/>
        <v>3</v>
      </c>
      <c r="C220" s="15">
        <v>19.7</v>
      </c>
      <c r="D220" s="15">
        <v>0.26</v>
      </c>
      <c r="E220" s="15">
        <v>14.19</v>
      </c>
      <c r="F220" s="15">
        <v>14.5</v>
      </c>
      <c r="G220" s="15">
        <v>25.1</v>
      </c>
      <c r="H220" s="15">
        <v>106.8</v>
      </c>
      <c r="I220" s="15">
        <v>178</v>
      </c>
      <c r="J220" s="15">
        <v>30.87</v>
      </c>
      <c r="K220" s="15">
        <v>36.950000000000003</v>
      </c>
      <c r="L220" s="15">
        <v>13.8</v>
      </c>
      <c r="M220" s="15">
        <v>2373.3000000000002</v>
      </c>
      <c r="N220" s="15">
        <v>2416</v>
      </c>
    </row>
    <row r="221" spans="1:27" hidden="1">
      <c r="A221" s="16">
        <v>40129</v>
      </c>
      <c r="B221" s="15">
        <f t="shared" si="41"/>
        <v>4</v>
      </c>
      <c r="C221" s="15">
        <v>19.75</v>
      </c>
      <c r="D221" s="15">
        <v>0.25</v>
      </c>
      <c r="E221" s="15">
        <v>14.05</v>
      </c>
      <c r="F221" s="15">
        <v>14.5</v>
      </c>
      <c r="G221" s="15">
        <v>24.1</v>
      </c>
      <c r="H221" s="15">
        <v>108.5</v>
      </c>
      <c r="I221" s="15">
        <v>182</v>
      </c>
      <c r="J221" s="15">
        <v>31.5</v>
      </c>
      <c r="K221" s="15">
        <v>37.369999999999997</v>
      </c>
      <c r="L221" s="15">
        <v>13.67</v>
      </c>
      <c r="M221" s="15">
        <v>2393.6</v>
      </c>
      <c r="N221" s="15">
        <v>2438</v>
      </c>
    </row>
    <row r="222" spans="1:27">
      <c r="A222" s="16">
        <v>40130</v>
      </c>
      <c r="B222" s="15">
        <f t="shared" si="41"/>
        <v>5</v>
      </c>
      <c r="C222" s="15">
        <v>19.8</v>
      </c>
      <c r="D222" s="15">
        <v>0.24</v>
      </c>
      <c r="E222" s="15">
        <v>14</v>
      </c>
      <c r="F222" s="15">
        <v>14.52</v>
      </c>
      <c r="G222" s="15">
        <v>24.67</v>
      </c>
      <c r="H222" s="15">
        <v>106.5</v>
      </c>
      <c r="I222" s="15">
        <v>176.6</v>
      </c>
      <c r="J222" s="15">
        <v>30.75</v>
      </c>
      <c r="K222" s="15">
        <v>37.520000000000003</v>
      </c>
      <c r="L222" s="15">
        <v>13.05</v>
      </c>
      <c r="M222" s="15">
        <v>2356.59</v>
      </c>
      <c r="N222" s="15">
        <v>2415</v>
      </c>
      <c r="P222" s="15">
        <f>C222/C217</f>
        <v>1.0404624277456647</v>
      </c>
      <c r="Q222" s="15">
        <f t="shared" ref="Q222:AA222" si="46">D222/D217</f>
        <v>0.96</v>
      </c>
      <c r="R222" s="15">
        <f t="shared" si="46"/>
        <v>0.99220411055988667</v>
      </c>
      <c r="S222" s="15">
        <f t="shared" si="46"/>
        <v>0.96864576384256162</v>
      </c>
      <c r="T222" s="15">
        <f t="shared" si="46"/>
        <v>1.0279166666666668</v>
      </c>
      <c r="U222" s="15">
        <f t="shared" si="46"/>
        <v>1.0544554455445545</v>
      </c>
      <c r="V222" s="15">
        <f t="shared" si="46"/>
        <v>1.0587529976019183</v>
      </c>
      <c r="W222" s="15">
        <f t="shared" si="46"/>
        <v>1.021594684385382</v>
      </c>
      <c r="X222" s="15">
        <f t="shared" si="46"/>
        <v>1.0422222222222224</v>
      </c>
      <c r="Y222" s="15">
        <f t="shared" si="46"/>
        <v>0.92553191489361708</v>
      </c>
      <c r="Z222" s="15">
        <f t="shared" si="46"/>
        <v>1.0220093328244804</v>
      </c>
      <c r="AA222" s="15">
        <f t="shared" si="46"/>
        <v>1.0259133389974511</v>
      </c>
    </row>
    <row r="223" spans="1:27">
      <c r="P223" s="19" t="s">
        <v>2</v>
      </c>
      <c r="Q223" s="19" t="s">
        <v>3</v>
      </c>
      <c r="R223" s="19" t="s">
        <v>4</v>
      </c>
      <c r="S223" s="19" t="s">
        <v>5</v>
      </c>
      <c r="T223" s="19" t="s">
        <v>6</v>
      </c>
      <c r="U223" s="19" t="s">
        <v>7</v>
      </c>
      <c r="V223" s="19" t="s">
        <v>8</v>
      </c>
      <c r="W223" s="19" t="s">
        <v>9</v>
      </c>
      <c r="X223" s="19" t="s">
        <v>10</v>
      </c>
      <c r="Y223" s="19" t="s">
        <v>11</v>
      </c>
      <c r="Z223" s="19" t="s">
        <v>24</v>
      </c>
      <c r="AA223" s="19" t="s">
        <v>25</v>
      </c>
    </row>
    <row r="224" spans="1:27">
      <c r="N224" s="9"/>
      <c r="O224" s="70" t="s">
        <v>14</v>
      </c>
      <c r="P224" s="17">
        <f>GEOMEAN(P12:P222)-1</f>
        <v>3.1438953376232703E-3</v>
      </c>
      <c r="Q224" s="17">
        <f t="shared" ref="Q224:AA224" si="47">GEOMEAN(Q12:Q222)-1</f>
        <v>-1.8597268789549704E-3</v>
      </c>
      <c r="R224" s="17">
        <f t="shared" si="47"/>
        <v>0</v>
      </c>
      <c r="S224" s="17">
        <f t="shared" si="47"/>
        <v>7.4895760818693979E-4</v>
      </c>
      <c r="T224" s="17">
        <f t="shared" si="47"/>
        <v>1.0866709259478302E-2</v>
      </c>
      <c r="U224" s="17">
        <f t="shared" si="47"/>
        <v>2.7840259415179203E-2</v>
      </c>
      <c r="V224" s="17">
        <f t="shared" si="47"/>
        <v>8.4471738334743751E-3</v>
      </c>
      <c r="W224" s="17">
        <f t="shared" si="47"/>
        <v>3.4651820321616178E-3</v>
      </c>
      <c r="X224" s="17">
        <f t="shared" si="47"/>
        <v>2.0685205515271754E-3</v>
      </c>
      <c r="Y224" s="17">
        <f t="shared" si="47"/>
        <v>8.9277852638902644E-5</v>
      </c>
      <c r="Z224" s="17">
        <f t="shared" si="47"/>
        <v>6.0607402699277557E-3</v>
      </c>
      <c r="AA224" s="17">
        <f t="shared" si="47"/>
        <v>6.2298914746112821E-3</v>
      </c>
    </row>
    <row r="225" spans="14:29">
      <c r="N225" s="9"/>
      <c r="O225" s="70" t="s">
        <v>15</v>
      </c>
      <c r="P225" s="17">
        <f>_xlfn.STDEV.P(P12:P222)</f>
        <v>8.0434491572519376E-2</v>
      </c>
      <c r="Q225" s="17">
        <f t="shared" ref="Q225:AA225" si="48">_xlfn.STDEV.P(Q12:Q222)</f>
        <v>8.6652134277455078E-2</v>
      </c>
      <c r="R225" s="17">
        <f t="shared" si="48"/>
        <v>3.607282384653248E-2</v>
      </c>
      <c r="S225" s="17">
        <f t="shared" si="48"/>
        <v>0.10015875326987295</v>
      </c>
      <c r="T225" s="17">
        <f t="shared" si="48"/>
        <v>6.00286684311944E-2</v>
      </c>
      <c r="U225" s="17">
        <f t="shared" si="48"/>
        <v>7.2617813982441506E-2</v>
      </c>
      <c r="V225" s="17">
        <f t="shared" si="48"/>
        <v>7.1839200500087491E-2</v>
      </c>
      <c r="W225" s="17">
        <f t="shared" si="48"/>
        <v>5.5688777030083132E-2</v>
      </c>
      <c r="X225" s="17">
        <f t="shared" si="48"/>
        <v>7.0010196053708659E-2</v>
      </c>
      <c r="Y225" s="17">
        <f t="shared" si="48"/>
        <v>8.0221381819270896E-2</v>
      </c>
      <c r="Z225" s="17">
        <f t="shared" si="48"/>
        <v>4.0830289212727182E-2</v>
      </c>
      <c r="AA225" s="17">
        <f t="shared" si="48"/>
        <v>4.1180217421341765E-2</v>
      </c>
    </row>
    <row r="226" spans="14:29">
      <c r="N226" s="9"/>
      <c r="O226" s="70" t="s">
        <v>12</v>
      </c>
      <c r="P226" s="18">
        <f>P225/P224</f>
        <v>25.584341377383904</v>
      </c>
      <c r="Q226" s="18">
        <f t="shared" ref="Q226:AA226" si="49">Q225/Q224</f>
        <v>-46.594010796976384</v>
      </c>
      <c r="R226" s="18">
        <v>0</v>
      </c>
      <c r="S226" s="18">
        <f t="shared" si="49"/>
        <v>133.73087097991441</v>
      </c>
      <c r="T226" s="18">
        <f t="shared" si="49"/>
        <v>5.5240889396976751</v>
      </c>
      <c r="U226" s="18">
        <f t="shared" si="49"/>
        <v>2.6083741857250247</v>
      </c>
      <c r="V226" s="18">
        <f t="shared" si="49"/>
        <v>8.5045249353581234</v>
      </c>
      <c r="W226" s="18">
        <f t="shared" si="49"/>
        <v>16.070952842654524</v>
      </c>
      <c r="X226" s="18">
        <f t="shared" si="49"/>
        <v>33.845540476753101</v>
      </c>
      <c r="Y226" s="18">
        <f t="shared" si="49"/>
        <v>898.55859485933229</v>
      </c>
      <c r="Z226" s="18">
        <f t="shared" si="49"/>
        <v>6.736848535701049</v>
      </c>
      <c r="AA226" s="18">
        <f t="shared" si="49"/>
        <v>6.6101018916884469</v>
      </c>
    </row>
    <row r="227" spans="14:29">
      <c r="N227" s="9"/>
      <c r="O227" s="9"/>
    </row>
    <row r="228" spans="14:29">
      <c r="N228" s="9"/>
      <c r="O228" s="9"/>
      <c r="P228" s="2"/>
      <c r="R228" s="21"/>
    </row>
    <row r="229" spans="14:29" ht="13.5" thickBot="1">
      <c r="N229" s="9"/>
      <c r="O229" s="9"/>
    </row>
    <row r="230" spans="14:29">
      <c r="N230" s="9"/>
      <c r="O230" s="9"/>
      <c r="Q230" s="76"/>
      <c r="R230" s="76" t="s">
        <v>2</v>
      </c>
      <c r="S230" s="76" t="s">
        <v>3</v>
      </c>
      <c r="T230" s="76" t="s">
        <v>4</v>
      </c>
      <c r="U230" s="76" t="s">
        <v>5</v>
      </c>
      <c r="V230" s="76" t="s">
        <v>6</v>
      </c>
      <c r="W230" s="76" t="s">
        <v>7</v>
      </c>
      <c r="X230" s="76" t="s">
        <v>8</v>
      </c>
      <c r="Y230" s="76" t="s">
        <v>9</v>
      </c>
      <c r="Z230" s="76" t="s">
        <v>10</v>
      </c>
      <c r="AA230" s="76" t="s">
        <v>11</v>
      </c>
      <c r="AB230" s="76" t="s">
        <v>24</v>
      </c>
      <c r="AC230" s="76" t="s">
        <v>25</v>
      </c>
    </row>
    <row r="231" spans="14:29">
      <c r="N231" s="10"/>
      <c r="O231" s="10"/>
      <c r="Q231" s="3" t="s">
        <v>2</v>
      </c>
      <c r="R231" s="3">
        <v>1</v>
      </c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4:29">
      <c r="N232" s="3"/>
      <c r="O232" s="3"/>
      <c r="Q232" s="3" t="s">
        <v>3</v>
      </c>
      <c r="R232" s="3">
        <v>0.45320888617274996</v>
      </c>
      <c r="S232" s="3">
        <v>1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4:29">
      <c r="N233" s="3"/>
      <c r="O233" s="3"/>
      <c r="Q233" s="3" t="s">
        <v>4</v>
      </c>
      <c r="R233" s="3">
        <v>-4.3851027636000302E-2</v>
      </c>
      <c r="S233" s="3">
        <v>0.22195855498687447</v>
      </c>
      <c r="T233" s="3">
        <v>1</v>
      </c>
      <c r="U233" s="3"/>
      <c r="V233" s="3"/>
      <c r="W233" s="3"/>
      <c r="X233" s="3"/>
      <c r="Y233" s="3"/>
      <c r="Z233" s="3"/>
      <c r="AA233" s="3"/>
      <c r="AB233" s="3"/>
      <c r="AC233" s="3"/>
    </row>
    <row r="234" spans="14:29">
      <c r="N234" s="3"/>
      <c r="O234" s="3"/>
      <c r="Q234" s="3" t="s">
        <v>5</v>
      </c>
      <c r="R234" s="3">
        <v>0.42715577717467101</v>
      </c>
      <c r="S234" s="3">
        <v>0.18243962782778325</v>
      </c>
      <c r="T234" s="3">
        <v>0.20728056709896137</v>
      </c>
      <c r="U234" s="3">
        <v>1</v>
      </c>
      <c r="V234" s="3"/>
      <c r="W234" s="3"/>
      <c r="X234" s="3"/>
      <c r="Y234" s="3"/>
      <c r="Z234" s="3"/>
      <c r="AA234" s="3"/>
      <c r="AB234" s="3"/>
      <c r="AC234" s="3"/>
    </row>
    <row r="235" spans="14:29">
      <c r="N235" s="3"/>
      <c r="O235" s="3"/>
      <c r="Q235" s="3" t="s">
        <v>6</v>
      </c>
      <c r="R235" s="3">
        <v>0.54922581731296727</v>
      </c>
      <c r="S235" s="3">
        <v>0.14636516769628105</v>
      </c>
      <c r="T235" s="3">
        <v>0.21146745221423402</v>
      </c>
      <c r="U235" s="3">
        <v>0.47836589972757187</v>
      </c>
      <c r="V235" s="3">
        <v>1</v>
      </c>
      <c r="W235" s="3"/>
      <c r="X235" s="3"/>
      <c r="Y235" s="3"/>
      <c r="Z235" s="3"/>
      <c r="AA235" s="3"/>
      <c r="AB235" s="3"/>
      <c r="AC235" s="3"/>
    </row>
    <row r="236" spans="14:29">
      <c r="N236" s="3"/>
      <c r="O236" s="3"/>
      <c r="Q236" s="3" t="s">
        <v>7</v>
      </c>
      <c r="R236" s="3">
        <v>0.19609092214478979</v>
      </c>
      <c r="S236" s="3">
        <v>0.35675909223146057</v>
      </c>
      <c r="T236" s="3">
        <v>0.31676347036513836</v>
      </c>
      <c r="U236" s="3">
        <v>0.42024364531867392</v>
      </c>
      <c r="V236" s="3">
        <v>0.31050060514780448</v>
      </c>
      <c r="W236" s="3">
        <v>1</v>
      </c>
      <c r="X236" s="3"/>
      <c r="Y236" s="3"/>
      <c r="Z236" s="3"/>
      <c r="AA236" s="3"/>
      <c r="AB236" s="3"/>
      <c r="AC236" s="3"/>
    </row>
    <row r="237" spans="14:29">
      <c r="N237" s="3"/>
      <c r="O237" s="3"/>
      <c r="Q237" s="3" t="s">
        <v>8</v>
      </c>
      <c r="R237" s="3">
        <v>0.43795359512160581</v>
      </c>
      <c r="S237" s="3">
        <v>0.14916579333879834</v>
      </c>
      <c r="T237" s="3">
        <v>0.26922285228360576</v>
      </c>
      <c r="U237" s="3">
        <v>0.41709722434748864</v>
      </c>
      <c r="V237" s="3">
        <v>0.51310753705553891</v>
      </c>
      <c r="W237" s="3">
        <v>0.32166587589211693</v>
      </c>
      <c r="X237" s="3">
        <v>1</v>
      </c>
      <c r="Y237" s="3"/>
      <c r="Z237" s="3"/>
      <c r="AA237" s="3"/>
      <c r="AB237" s="3"/>
      <c r="AC237" s="3"/>
    </row>
    <row r="238" spans="14:29">
      <c r="N238" s="3"/>
      <c r="O238" s="3"/>
      <c r="Q238" s="3" t="s">
        <v>9</v>
      </c>
      <c r="R238" s="3">
        <v>0.52568249481720786</v>
      </c>
      <c r="S238" s="3">
        <v>0.27244004434674968</v>
      </c>
      <c r="T238" s="3">
        <v>0.14036420749239761</v>
      </c>
      <c r="U238" s="3">
        <v>0.48526044037447458</v>
      </c>
      <c r="V238" s="3">
        <v>0.5744609088515602</v>
      </c>
      <c r="W238" s="3">
        <v>0.4847223612444968</v>
      </c>
      <c r="X238" s="3">
        <v>0.56953323733687433</v>
      </c>
      <c r="Y238" s="3">
        <v>1</v>
      </c>
      <c r="Z238" s="3"/>
      <c r="AA238" s="3"/>
      <c r="AB238" s="3"/>
      <c r="AC238" s="3"/>
    </row>
    <row r="239" spans="14:29">
      <c r="N239" s="3"/>
      <c r="O239" s="3"/>
      <c r="Q239" s="3" t="s">
        <v>10</v>
      </c>
      <c r="R239" s="3">
        <v>0.45145920767838382</v>
      </c>
      <c r="S239" s="3">
        <v>0.2085498558540938</v>
      </c>
      <c r="T239" s="3">
        <v>0.25844037455584062</v>
      </c>
      <c r="U239" s="3">
        <v>0.4275953517540429</v>
      </c>
      <c r="V239" s="3">
        <v>0.43800378146483776</v>
      </c>
      <c r="W239" s="3">
        <v>0.2842509420903031</v>
      </c>
      <c r="X239" s="3">
        <v>0.82171043852566428</v>
      </c>
      <c r="Y239" s="3">
        <v>0.49271024659730484</v>
      </c>
      <c r="Z239" s="3">
        <v>1</v>
      </c>
      <c r="AA239" s="3"/>
      <c r="AB239" s="3"/>
      <c r="AC239" s="3"/>
    </row>
    <row r="240" spans="14:29">
      <c r="N240" s="3"/>
      <c r="O240" s="3"/>
      <c r="Q240" s="3" t="s">
        <v>11</v>
      </c>
      <c r="R240" s="3">
        <v>0.38536924393480848</v>
      </c>
      <c r="S240" s="3">
        <v>0.13091458022204597</v>
      </c>
      <c r="T240" s="3">
        <v>0.34712722557689102</v>
      </c>
      <c r="U240" s="3">
        <v>0.5586175723069895</v>
      </c>
      <c r="V240" s="3">
        <v>0.55676651129519716</v>
      </c>
      <c r="W240" s="3">
        <v>0.37461249393491231</v>
      </c>
      <c r="X240" s="3">
        <v>0.49459728888815513</v>
      </c>
      <c r="Y240" s="3">
        <v>0.57792789068054617</v>
      </c>
      <c r="Z240" s="3">
        <v>0.48940882966077581</v>
      </c>
      <c r="AA240" s="3">
        <v>1</v>
      </c>
      <c r="AB240" s="3"/>
      <c r="AC240" s="3"/>
    </row>
    <row r="241" spans="14:29">
      <c r="N241" s="3"/>
      <c r="O241" s="3"/>
      <c r="Q241" s="3" t="s">
        <v>24</v>
      </c>
      <c r="R241" s="3">
        <v>0.59163504638217335</v>
      </c>
      <c r="S241" s="3">
        <v>0.30840262330393542</v>
      </c>
      <c r="T241" s="3">
        <v>0.31174008929068342</v>
      </c>
      <c r="U241" s="3">
        <v>0.61744925003613604</v>
      </c>
      <c r="V241" s="3">
        <v>0.69193264079520267</v>
      </c>
      <c r="W241" s="3">
        <v>0.55167777855317679</v>
      </c>
      <c r="X241" s="3">
        <v>0.87454290229025233</v>
      </c>
      <c r="Y241" s="3">
        <v>0.79198449440249852</v>
      </c>
      <c r="Z241" s="3">
        <v>0.81257539911742083</v>
      </c>
      <c r="AA241" s="3">
        <v>0.69042484212195665</v>
      </c>
      <c r="AB241" s="3">
        <v>1</v>
      </c>
      <c r="AC241" s="3"/>
    </row>
    <row r="242" spans="14:29" ht="13.5" thickBot="1">
      <c r="Q242" s="75" t="s">
        <v>25</v>
      </c>
      <c r="R242" s="75">
        <v>0.5928944543871546</v>
      </c>
      <c r="S242" s="75">
        <v>0.326577689094389</v>
      </c>
      <c r="T242" s="75">
        <v>0.31495691990075964</v>
      </c>
      <c r="U242" s="75">
        <v>0.63484351781509818</v>
      </c>
      <c r="V242" s="75">
        <v>0.69298789135070238</v>
      </c>
      <c r="W242" s="75">
        <v>0.53605759188956359</v>
      </c>
      <c r="X242" s="75">
        <v>0.87006164766309257</v>
      </c>
      <c r="Y242" s="75">
        <v>0.79312711474901898</v>
      </c>
      <c r="Z242" s="75">
        <v>0.78599620314128138</v>
      </c>
      <c r="AA242" s="75">
        <v>0.67699801032205009</v>
      </c>
      <c r="AB242" s="75">
        <v>0.98558335624085147</v>
      </c>
      <c r="AC242" s="75">
        <v>1</v>
      </c>
    </row>
    <row r="243" spans="14:29">
      <c r="Z243"/>
      <c r="AA243"/>
    </row>
  </sheetData>
  <autoFilter ref="A1:N222">
    <filterColumn colId="1">
      <filters>
        <filter val="5"/>
      </filters>
    </filterColumn>
  </autoFilter>
  <phoneticPr fontId="0" type="noConversion"/>
  <hyperlinks>
    <hyperlink ref="A1" r:id="rId1"/>
  </hyperlinks>
  <pageMargins left="0.75" right="0.75" top="1" bottom="1" header="0.5" footer="0.5"/>
  <pageSetup paperSize="9" orientation="portrait" horizontalDpi="4294967294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Normal="100" workbookViewId="0">
      <selection activeCell="G15" sqref="G15"/>
    </sheetView>
  </sheetViews>
  <sheetFormatPr defaultRowHeight="12.75"/>
  <cols>
    <col min="2" max="7" width="9.28515625" bestFit="1" customWidth="1"/>
    <col min="14" max="14" width="10.140625" bestFit="1" customWidth="1"/>
  </cols>
  <sheetData>
    <row r="1" spans="1:22">
      <c r="A1" s="15"/>
      <c r="B1" s="20" t="s">
        <v>2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10</v>
      </c>
      <c r="K1" s="20" t="s">
        <v>2</v>
      </c>
      <c r="L1" s="20" t="s">
        <v>3</v>
      </c>
      <c r="M1" s="20" t="s">
        <v>4</v>
      </c>
      <c r="N1" s="20" t="s">
        <v>5</v>
      </c>
      <c r="O1" s="20" t="s">
        <v>6</v>
      </c>
      <c r="P1" s="20" t="s">
        <v>7</v>
      </c>
      <c r="Q1" s="20" t="s">
        <v>8</v>
      </c>
      <c r="R1" s="20" t="s">
        <v>9</v>
      </c>
      <c r="S1" s="20" t="s">
        <v>10</v>
      </c>
      <c r="T1" s="20" t="s">
        <v>11</v>
      </c>
      <c r="U1" s="20" t="s">
        <v>24</v>
      </c>
      <c r="V1" s="20" t="s">
        <v>25</v>
      </c>
    </row>
    <row r="2" spans="1:22">
      <c r="A2" s="15" t="s">
        <v>14</v>
      </c>
      <c r="B2" s="17">
        <v>3.1438953376232703E-3</v>
      </c>
      <c r="C2" s="17">
        <v>1.0866709259478302E-2</v>
      </c>
      <c r="D2" s="17">
        <v>2.7840259415179203E-2</v>
      </c>
      <c r="E2" s="17">
        <v>8.4471738334743751E-3</v>
      </c>
      <c r="F2" s="17">
        <v>3.4651820321616178E-3</v>
      </c>
      <c r="G2" s="17">
        <v>2.0685205515271754E-3</v>
      </c>
      <c r="H2" s="2"/>
      <c r="K2" s="17">
        <v>3.1438953376232703E-3</v>
      </c>
      <c r="L2" s="17">
        <v>-1.8597268789549704E-3</v>
      </c>
      <c r="M2" s="17">
        <v>0</v>
      </c>
      <c r="N2" s="17">
        <v>7.4895760818693979E-4</v>
      </c>
      <c r="O2" s="17">
        <v>1.0866709259478302E-2</v>
      </c>
      <c r="P2" s="17">
        <v>2.7840259415179203E-2</v>
      </c>
      <c r="Q2" s="17">
        <v>8.4471738334743751E-3</v>
      </c>
      <c r="R2" s="17">
        <v>3.4651820321616178E-3</v>
      </c>
      <c r="S2" s="17">
        <v>2.0685205515271754E-3</v>
      </c>
      <c r="T2" s="17">
        <v>8.9277852638902644E-5</v>
      </c>
      <c r="U2" s="17">
        <v>6.0607402699277557E-3</v>
      </c>
      <c r="V2" s="17">
        <v>6.2298914746112821E-3</v>
      </c>
    </row>
    <row r="3" spans="1:22">
      <c r="A3" s="15" t="s">
        <v>15</v>
      </c>
      <c r="B3" s="17">
        <v>8.0434491572519376E-2</v>
      </c>
      <c r="C3" s="17">
        <v>6.00286684311944E-2</v>
      </c>
      <c r="D3" s="17">
        <v>7.2617813982441506E-2</v>
      </c>
      <c r="E3" s="17">
        <v>7.1839200500087491E-2</v>
      </c>
      <c r="F3" s="17">
        <v>5.5688777030083132E-2</v>
      </c>
      <c r="G3" s="17">
        <v>7.0010196053708659E-2</v>
      </c>
      <c r="K3" s="17">
        <v>8.0434491572519376E-2</v>
      </c>
      <c r="L3" s="17">
        <v>8.6652134277455078E-2</v>
      </c>
      <c r="M3" s="17">
        <v>3.607282384653248E-2</v>
      </c>
      <c r="N3" s="17">
        <v>0.10015875326987295</v>
      </c>
      <c r="O3" s="17">
        <v>6.00286684311944E-2</v>
      </c>
      <c r="P3" s="17">
        <v>7.2617813982441506E-2</v>
      </c>
      <c r="Q3" s="17">
        <v>7.1839200500087491E-2</v>
      </c>
      <c r="R3" s="17">
        <v>5.5688777030083132E-2</v>
      </c>
      <c r="S3" s="17">
        <v>7.0010196053708659E-2</v>
      </c>
      <c r="T3" s="17">
        <v>8.0221381819270896E-2</v>
      </c>
      <c r="U3" s="17">
        <v>4.0830289212727182E-2</v>
      </c>
      <c r="V3" s="17">
        <v>4.1180217421341765E-2</v>
      </c>
    </row>
    <row r="4" spans="1:22">
      <c r="A4" s="15" t="s">
        <v>12</v>
      </c>
      <c r="B4" s="18">
        <v>25.584341377383904</v>
      </c>
      <c r="C4" s="18">
        <v>5.5240889396976751</v>
      </c>
      <c r="D4" s="18">
        <v>2.6083741857250247</v>
      </c>
      <c r="E4" s="18">
        <v>8.5045249353581234</v>
      </c>
      <c r="F4" s="18">
        <v>16.070952842654524</v>
      </c>
      <c r="G4" s="18">
        <v>33.845540476753101</v>
      </c>
      <c r="K4" s="18">
        <v>25.584341377383904</v>
      </c>
      <c r="L4" s="18">
        <v>-46.594010796976384</v>
      </c>
      <c r="M4" s="18">
        <v>0</v>
      </c>
      <c r="N4" s="18">
        <v>133.73087097991441</v>
      </c>
      <c r="O4" s="18">
        <v>5.5240889396976751</v>
      </c>
      <c r="P4" s="18">
        <v>2.6083741857250247</v>
      </c>
      <c r="Q4" s="18">
        <v>8.5045249353581234</v>
      </c>
      <c r="R4" s="18">
        <v>16.070952842654524</v>
      </c>
      <c r="S4" s="18">
        <v>33.845540476753101</v>
      </c>
      <c r="T4" s="18">
        <v>898.55859485933229</v>
      </c>
      <c r="U4" s="18">
        <v>6.736848535701049</v>
      </c>
      <c r="V4" s="18">
        <v>6.6101018916884469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zoomScale="145" zoomScaleNormal="145" workbookViewId="0">
      <selection activeCell="H13" sqref="H13"/>
    </sheetView>
  </sheetViews>
  <sheetFormatPr defaultRowHeight="12.75"/>
  <cols>
    <col min="12" max="12" width="10" bestFit="1" customWidth="1"/>
  </cols>
  <sheetData>
    <row r="2" spans="1:11" ht="15.75">
      <c r="A2" s="37" t="s">
        <v>41</v>
      </c>
      <c r="B2" s="20" t="s">
        <v>42</v>
      </c>
      <c r="C2" s="20" t="s">
        <v>43</v>
      </c>
      <c r="D2" s="20" t="s">
        <v>44</v>
      </c>
      <c r="E2" s="20" t="s">
        <v>16</v>
      </c>
      <c r="F2" s="15"/>
      <c r="G2" s="26" t="s">
        <v>45</v>
      </c>
      <c r="H2" s="27">
        <f>SUMPRODUCT(B3:D3,B6:D6)</f>
        <v>1.1287672528031357E-2</v>
      </c>
      <c r="I2" s="15"/>
    </row>
    <row r="3" spans="1:11" ht="15.75">
      <c r="A3" s="15"/>
      <c r="B3" s="20">
        <v>0.37054171678820574</v>
      </c>
      <c r="C3" s="20">
        <v>0.20840600196667972</v>
      </c>
      <c r="D3" s="20">
        <v>0.42105328124511443</v>
      </c>
      <c r="E3" s="20">
        <f>SUM(B3:D3)</f>
        <v>1.0000009999999999</v>
      </c>
      <c r="F3" s="15"/>
      <c r="G3" s="26" t="s">
        <v>46</v>
      </c>
      <c r="H3" s="27">
        <f>((B3^2)*(B7^2)+(C3^2)*(C7^2)+(D3^2)*(D7^2)+2*B3*C3*B7*C7*B11+2*B3*D3*B7*D7*B12+2*C3*D3*C7*D7*C12)^0.5</f>
        <v>4.9253331768010958E-2</v>
      </c>
      <c r="I3" s="15"/>
    </row>
    <row r="4" spans="1:11" s="7" customFormat="1">
      <c r="A4" s="23"/>
      <c r="B4" s="24"/>
      <c r="C4" s="24"/>
      <c r="D4" s="24"/>
      <c r="E4" s="24"/>
      <c r="F4" s="23"/>
      <c r="G4" s="24"/>
      <c r="H4" s="24"/>
      <c r="I4" s="23"/>
    </row>
    <row r="5" spans="1:11" s="7" customFormat="1">
      <c r="A5" s="25"/>
      <c r="B5" s="25" t="s">
        <v>6</v>
      </c>
      <c r="C5" s="25" t="s">
        <v>7</v>
      </c>
      <c r="D5" s="25" t="s">
        <v>9</v>
      </c>
      <c r="E5" s="24"/>
    </row>
    <row r="6" spans="1:11" s="7" customFormat="1">
      <c r="A6" s="25" t="s">
        <v>14</v>
      </c>
      <c r="B6" s="28">
        <v>1.0866709259478302E-2</v>
      </c>
      <c r="C6" s="28">
        <v>2.7840259415179203E-2</v>
      </c>
      <c r="D6" s="28">
        <v>3.4651820321616178E-3</v>
      </c>
      <c r="E6" s="24"/>
    </row>
    <row r="7" spans="1:11" s="7" customFormat="1">
      <c r="A7" s="25" t="s">
        <v>15</v>
      </c>
      <c r="B7" s="28">
        <v>6.0028668431194122E-2</v>
      </c>
      <c r="C7" s="28">
        <v>7.2617813982439564E-2</v>
      </c>
      <c r="D7" s="28">
        <v>5.5688777030085644E-2</v>
      </c>
      <c r="E7" s="24"/>
    </row>
    <row r="8" spans="1:11">
      <c r="A8" s="15"/>
      <c r="B8" s="15"/>
      <c r="C8" s="15"/>
      <c r="D8" s="15"/>
      <c r="E8" s="15"/>
    </row>
    <row r="9" spans="1:11" ht="13.5" customHeight="1">
      <c r="A9" s="20"/>
      <c r="B9" s="20" t="s">
        <v>6</v>
      </c>
      <c r="C9" s="20" t="s">
        <v>7</v>
      </c>
      <c r="D9" s="20" t="s">
        <v>9</v>
      </c>
      <c r="K9" s="12" t="s">
        <v>27</v>
      </c>
    </row>
    <row r="10" spans="1:11">
      <c r="A10" s="20" t="s">
        <v>6</v>
      </c>
      <c r="B10" s="20">
        <v>1</v>
      </c>
      <c r="C10" s="20"/>
      <c r="D10" s="20"/>
    </row>
    <row r="11" spans="1:11">
      <c r="A11" s="20" t="s">
        <v>7</v>
      </c>
      <c r="B11" s="33">
        <v>0.31050060514780448</v>
      </c>
      <c r="C11" s="33">
        <v>1</v>
      </c>
      <c r="D11" s="20"/>
    </row>
    <row r="12" spans="1:11">
      <c r="A12" s="20" t="s">
        <v>9</v>
      </c>
      <c r="B12" s="33">
        <v>0.5744609088515602</v>
      </c>
      <c r="C12" s="33">
        <v>0.4847223612444968</v>
      </c>
      <c r="D12" s="20">
        <v>1</v>
      </c>
    </row>
    <row r="14" spans="1:11">
      <c r="A14" s="5"/>
    </row>
    <row r="15" spans="1:11">
      <c r="A15" s="5"/>
      <c r="B15" s="5"/>
    </row>
    <row r="16" spans="1:11" ht="15.75">
      <c r="A16" s="5"/>
      <c r="B16" s="5"/>
      <c r="C16" s="12"/>
    </row>
    <row r="17" spans="1:14" ht="15.75" customHeight="1">
      <c r="A17" s="5"/>
      <c r="B17" s="5"/>
      <c r="C17" s="12"/>
    </row>
    <row r="18" spans="1:14" ht="15.75">
      <c r="A18" s="5"/>
      <c r="B18" s="5"/>
      <c r="C18" s="12"/>
    </row>
    <row r="19" spans="1:14" ht="15.75">
      <c r="A19" s="5"/>
      <c r="B19" s="5"/>
      <c r="C19" s="12" t="s">
        <v>27</v>
      </c>
    </row>
    <row r="20" spans="1:14">
      <c r="A20" s="5"/>
      <c r="B20" s="5"/>
    </row>
    <row r="21" spans="1:14">
      <c r="A21" s="5"/>
      <c r="B21" s="5"/>
    </row>
    <row r="22" spans="1:14">
      <c r="A22" s="5"/>
      <c r="B22" s="5"/>
    </row>
    <row r="23" spans="1:14">
      <c r="A23" s="5"/>
      <c r="B23" s="5"/>
    </row>
    <row r="24" spans="1:14">
      <c r="A24" s="5"/>
      <c r="B24" s="5"/>
    </row>
    <row r="25" spans="1:14">
      <c r="A25" s="5"/>
      <c r="B25" s="5"/>
    </row>
    <row r="26" spans="1:14">
      <c r="A26" s="5"/>
      <c r="B26" s="5"/>
    </row>
    <row r="27" spans="1:14">
      <c r="A27" s="5"/>
      <c r="B27" s="5"/>
    </row>
    <row r="28" spans="1:14">
      <c r="A28" s="5"/>
      <c r="B28" s="5"/>
    </row>
    <row r="29" spans="1:14">
      <c r="H29" s="4"/>
      <c r="I29" s="4"/>
      <c r="J29" s="4"/>
      <c r="K29" s="4"/>
      <c r="L29" s="5"/>
      <c r="M29" s="5"/>
      <c r="N29" s="5"/>
    </row>
    <row r="30" spans="1:14">
      <c r="H30" s="4"/>
      <c r="I30" s="4"/>
      <c r="J30" s="4"/>
      <c r="K30" s="4"/>
      <c r="L30" s="5"/>
      <c r="M30" s="5"/>
      <c r="N30" s="5"/>
    </row>
    <row r="31" spans="1:14">
      <c r="H31" s="4"/>
      <c r="I31" s="4"/>
      <c r="J31" s="4"/>
      <c r="K31" s="4"/>
      <c r="L31" s="5"/>
      <c r="M31" s="5"/>
      <c r="N31" s="5"/>
    </row>
    <row r="32" spans="1:14">
      <c r="H32" s="4"/>
      <c r="I32" s="4"/>
      <c r="J32" s="4"/>
      <c r="K32" s="4"/>
      <c r="L32" s="5"/>
      <c r="M32" s="5"/>
      <c r="N32" s="5"/>
    </row>
    <row r="33" spans="8:14">
      <c r="H33" s="4"/>
      <c r="I33" s="4"/>
      <c r="J33" s="4"/>
      <c r="K33" s="4"/>
      <c r="L33" s="5"/>
      <c r="M33" s="5"/>
      <c r="N33" s="5"/>
    </row>
    <row r="34" spans="8:14">
      <c r="H34" s="4"/>
      <c r="I34" s="4"/>
      <c r="J34" s="4"/>
      <c r="K34" s="4"/>
      <c r="L34" s="5"/>
      <c r="M34" s="5"/>
      <c r="N34" s="5"/>
    </row>
    <row r="35" spans="8:14">
      <c r="H35" s="4"/>
      <c r="I35" s="4"/>
      <c r="J35" s="4"/>
      <c r="K35" s="4"/>
      <c r="L35" s="5"/>
      <c r="M35" s="5"/>
      <c r="N35" s="5"/>
    </row>
    <row r="36" spans="8:14">
      <c r="H36" s="4"/>
      <c r="I36" s="4"/>
      <c r="J36" s="4"/>
      <c r="K36" s="4"/>
      <c r="L36" s="6"/>
      <c r="M36" s="4"/>
      <c r="N36" s="4"/>
    </row>
  </sheetData>
  <phoneticPr fontId="0" type="noConversion"/>
  <pageMargins left="0.75" right="0.75" top="1" bottom="1" header="0.5" footer="0.5"/>
  <pageSetup paperSize="9" orientation="portrait" horizontalDpi="4294967294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abSelected="1" topLeftCell="A4" zoomScale="145" zoomScaleNormal="145" workbookViewId="0">
      <selection activeCell="L5" sqref="L5:M6"/>
    </sheetView>
  </sheetViews>
  <sheetFormatPr defaultRowHeight="12.75"/>
  <sheetData>
    <row r="2" spans="1:14">
      <c r="A2" s="4"/>
      <c r="B2" s="4"/>
      <c r="C2" s="4"/>
      <c r="D2" s="4"/>
      <c r="E2" s="4"/>
      <c r="F2" s="4"/>
      <c r="G2" s="4"/>
      <c r="H2" s="5"/>
      <c r="I2" s="4"/>
    </row>
    <row r="3" spans="1:14">
      <c r="A3" s="4"/>
      <c r="B3" s="4"/>
      <c r="C3" s="4"/>
      <c r="D3" s="4"/>
      <c r="E3" s="4"/>
      <c r="F3" s="4"/>
      <c r="G3" s="4"/>
      <c r="H3" s="5"/>
      <c r="I3" s="4"/>
    </row>
    <row r="4" spans="1:14" ht="15.75">
      <c r="A4" s="7"/>
      <c r="B4" s="4"/>
      <c r="C4" s="4"/>
      <c r="D4" s="4"/>
      <c r="E4" s="4"/>
      <c r="F4" s="7"/>
      <c r="G4" s="4"/>
      <c r="H4" s="20" t="s">
        <v>42</v>
      </c>
      <c r="I4" s="20" t="s">
        <v>43</v>
      </c>
      <c r="J4" s="20" t="s">
        <v>44</v>
      </c>
      <c r="K4" s="20" t="s">
        <v>19</v>
      </c>
      <c r="L4" s="20" t="s">
        <v>20</v>
      </c>
      <c r="M4" s="20" t="s">
        <v>21</v>
      </c>
      <c r="N4" s="20" t="s">
        <v>47</v>
      </c>
    </row>
    <row r="5" spans="1:14">
      <c r="A5" s="25"/>
      <c r="B5" s="25" t="s">
        <v>6</v>
      </c>
      <c r="C5" s="25" t="s">
        <v>7</v>
      </c>
      <c r="D5" s="25" t="s">
        <v>9</v>
      </c>
      <c r="E5" s="25" t="s">
        <v>13</v>
      </c>
      <c r="F5" s="7"/>
      <c r="G5" s="4"/>
      <c r="H5" s="29"/>
      <c r="I5" s="29"/>
      <c r="J5" s="29"/>
      <c r="K5" s="20">
        <f>SUM(H5:J5)</f>
        <v>0</v>
      </c>
      <c r="L5" s="22"/>
      <c r="M5" s="22"/>
      <c r="N5" s="22"/>
    </row>
    <row r="6" spans="1:14">
      <c r="A6" s="25" t="s">
        <v>14</v>
      </c>
      <c r="B6" s="28">
        <v>1.0866709259478302E-2</v>
      </c>
      <c r="C6" s="28">
        <v>2.7840259415179203E-2</v>
      </c>
      <c r="D6" s="28">
        <v>3.4651820321616178E-3</v>
      </c>
      <c r="E6" s="28">
        <v>8.0000000000000004E-4</v>
      </c>
      <c r="F6" s="7"/>
      <c r="G6" s="4"/>
      <c r="H6" s="36"/>
      <c r="I6" s="36"/>
      <c r="J6" s="36"/>
      <c r="K6" s="20">
        <f t="shared" ref="K6:K22" si="0">SUM(H6:J6)</f>
        <v>0</v>
      </c>
      <c r="L6" s="22"/>
      <c r="M6" s="22"/>
      <c r="N6" s="22"/>
    </row>
    <row r="7" spans="1:14">
      <c r="A7" s="25" t="s">
        <v>15</v>
      </c>
      <c r="B7" s="28">
        <v>6.0028668431194122E-2</v>
      </c>
      <c r="C7" s="28">
        <v>7.2617813982439564E-2</v>
      </c>
      <c r="D7" s="28">
        <v>5.5688777030085644E-2</v>
      </c>
      <c r="E7" s="28" t="s">
        <v>51</v>
      </c>
      <c r="F7" s="7"/>
      <c r="G7" s="4"/>
      <c r="H7" s="36"/>
      <c r="I7" s="36"/>
      <c r="J7" s="36"/>
      <c r="K7" s="20">
        <f t="shared" si="0"/>
        <v>0</v>
      </c>
      <c r="L7" s="22"/>
      <c r="M7" s="22"/>
      <c r="N7" s="22"/>
    </row>
    <row r="8" spans="1:14">
      <c r="H8" s="36"/>
      <c r="I8" s="36"/>
      <c r="J8" s="36"/>
      <c r="K8" s="20">
        <f t="shared" si="0"/>
        <v>0</v>
      </c>
      <c r="L8" s="22"/>
      <c r="M8" s="22"/>
      <c r="N8" s="22"/>
    </row>
    <row r="9" spans="1:14">
      <c r="A9" s="30"/>
      <c r="B9" s="30" t="s">
        <v>6</v>
      </c>
      <c r="C9" s="30" t="s">
        <v>7</v>
      </c>
      <c r="D9" s="30" t="s">
        <v>9</v>
      </c>
      <c r="H9" s="36"/>
      <c r="I9" s="36"/>
      <c r="J9" s="36"/>
      <c r="K9" s="20">
        <f t="shared" si="0"/>
        <v>0</v>
      </c>
      <c r="L9" s="22"/>
      <c r="M9" s="22"/>
      <c r="N9" s="22"/>
    </row>
    <row r="10" spans="1:14">
      <c r="A10" s="30" t="s">
        <v>6</v>
      </c>
      <c r="B10" s="30">
        <v>1</v>
      </c>
      <c r="C10" s="30"/>
      <c r="D10" s="30"/>
      <c r="H10" s="36"/>
      <c r="I10" s="36"/>
      <c r="J10" s="36"/>
      <c r="K10" s="20">
        <f t="shared" si="0"/>
        <v>0</v>
      </c>
      <c r="L10" s="22"/>
      <c r="M10" s="22"/>
      <c r="N10" s="22"/>
    </row>
    <row r="11" spans="1:14">
      <c r="A11" s="30" t="s">
        <v>7</v>
      </c>
      <c r="B11" s="31">
        <v>0.31050060514780448</v>
      </c>
      <c r="C11" s="32">
        <v>1</v>
      </c>
      <c r="D11" s="30"/>
      <c r="H11" s="36"/>
      <c r="I11" s="36"/>
      <c r="J11" s="36"/>
      <c r="K11" s="20">
        <f t="shared" si="0"/>
        <v>0</v>
      </c>
      <c r="L11" s="22"/>
      <c r="M11" s="22"/>
      <c r="N11" s="22"/>
    </row>
    <row r="12" spans="1:14">
      <c r="A12" s="30" t="s">
        <v>9</v>
      </c>
      <c r="B12" s="31">
        <v>0.5744609088515602</v>
      </c>
      <c r="C12" s="31">
        <v>0.4847223612444968</v>
      </c>
      <c r="D12" s="30">
        <v>1</v>
      </c>
      <c r="H12" s="36"/>
      <c r="I12" s="36"/>
      <c r="J12" s="36"/>
      <c r="K12" s="20">
        <f t="shared" si="0"/>
        <v>0</v>
      </c>
      <c r="L12" s="22"/>
      <c r="M12" s="22"/>
      <c r="N12" s="22"/>
    </row>
    <row r="13" spans="1:14">
      <c r="H13" s="36"/>
      <c r="I13" s="36"/>
      <c r="J13" s="36"/>
      <c r="K13" s="20">
        <f t="shared" si="0"/>
        <v>0</v>
      </c>
      <c r="L13" s="22"/>
      <c r="M13" s="22"/>
      <c r="N13" s="22"/>
    </row>
    <row r="14" spans="1:14">
      <c r="H14" s="36"/>
      <c r="I14" s="36"/>
      <c r="J14" s="36"/>
      <c r="K14" s="20">
        <f t="shared" si="0"/>
        <v>0</v>
      </c>
      <c r="L14" s="22"/>
      <c r="M14" s="22"/>
      <c r="N14" s="22"/>
    </row>
    <row r="15" spans="1:14">
      <c r="H15" s="36"/>
      <c r="I15" s="36"/>
      <c r="J15" s="36"/>
      <c r="K15" s="20">
        <f t="shared" si="0"/>
        <v>0</v>
      </c>
      <c r="L15" s="22"/>
      <c r="M15" s="22"/>
      <c r="N15" s="22"/>
    </row>
    <row r="16" spans="1:14">
      <c r="H16" s="36"/>
      <c r="I16" s="36"/>
      <c r="J16" s="36"/>
      <c r="K16" s="20">
        <f t="shared" si="0"/>
        <v>0</v>
      </c>
      <c r="L16" s="22"/>
      <c r="M16" s="22"/>
      <c r="N16" s="22"/>
    </row>
    <row r="17" spans="8:14">
      <c r="H17" s="36"/>
      <c r="I17" s="36"/>
      <c r="J17" s="36"/>
      <c r="K17" s="20">
        <f t="shared" si="0"/>
        <v>0</v>
      </c>
      <c r="L17" s="22"/>
      <c r="M17" s="22"/>
      <c r="N17" s="22"/>
    </row>
    <row r="18" spans="8:14">
      <c r="H18" s="36"/>
      <c r="I18" s="36"/>
      <c r="J18" s="36"/>
      <c r="K18" s="20">
        <f t="shared" si="0"/>
        <v>0</v>
      </c>
      <c r="L18" s="22"/>
      <c r="M18" s="22"/>
      <c r="N18" s="22"/>
    </row>
    <row r="19" spans="8:14">
      <c r="H19" s="36"/>
      <c r="I19" s="36"/>
      <c r="J19" s="36"/>
      <c r="K19" s="20">
        <f t="shared" si="0"/>
        <v>0</v>
      </c>
      <c r="L19" s="22"/>
      <c r="M19" s="22"/>
      <c r="N19" s="22"/>
    </row>
    <row r="20" spans="8:14">
      <c r="H20" s="36"/>
      <c r="I20" s="36"/>
      <c r="J20" s="36"/>
      <c r="K20" s="20">
        <f t="shared" si="0"/>
        <v>0</v>
      </c>
      <c r="L20" s="22"/>
      <c r="M20" s="22"/>
      <c r="N20" s="22"/>
    </row>
    <row r="21" spans="8:14">
      <c r="H21" s="36"/>
      <c r="I21" s="36"/>
      <c r="J21" s="36"/>
      <c r="K21" s="20">
        <f t="shared" si="0"/>
        <v>0</v>
      </c>
      <c r="L21" s="22"/>
      <c r="M21" s="22"/>
      <c r="N21" s="22"/>
    </row>
    <row r="22" spans="8:14">
      <c r="H22" s="29"/>
      <c r="I22" s="29"/>
      <c r="J22" s="29"/>
      <c r="K22" s="20">
        <f t="shared" si="0"/>
        <v>0</v>
      </c>
      <c r="L22" s="22"/>
      <c r="M22" s="22"/>
      <c r="N22" s="22"/>
    </row>
    <row r="23" spans="8:14">
      <c r="H23" s="24"/>
      <c r="I23" s="24"/>
      <c r="J23" s="24"/>
      <c r="K23" s="24"/>
      <c r="L23" s="34"/>
      <c r="M23" s="17"/>
      <c r="N23" s="35"/>
    </row>
    <row r="24" spans="8:14">
      <c r="H24" s="4"/>
      <c r="I24" s="4"/>
      <c r="J24" s="4"/>
      <c r="K24" s="4"/>
      <c r="L24" s="2"/>
      <c r="M24" s="2"/>
      <c r="N24" s="8"/>
    </row>
    <row r="25" spans="8:14">
      <c r="H25" s="4"/>
      <c r="I25" s="4"/>
      <c r="J25" s="4"/>
      <c r="K25" s="4"/>
      <c r="L25" s="2"/>
      <c r="M25" s="2"/>
      <c r="N25" s="8"/>
    </row>
    <row r="26" spans="8:14">
      <c r="H26" s="4"/>
      <c r="I26" s="4"/>
      <c r="J26" s="4"/>
      <c r="K26" s="4"/>
      <c r="L26" s="2"/>
      <c r="M26" s="2"/>
      <c r="N26" s="8"/>
    </row>
    <row r="27" spans="8:14">
      <c r="H27" s="4"/>
      <c r="I27" s="4"/>
      <c r="J27" s="4"/>
      <c r="K27" s="4"/>
      <c r="L27" s="2"/>
      <c r="M27" s="2"/>
      <c r="N27" s="8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zoomScale="130" zoomScaleNormal="130" workbookViewId="0"/>
  </sheetViews>
  <sheetFormatPr defaultRowHeight="12.75"/>
  <cols>
    <col min="11" max="11" width="12" bestFit="1" customWidth="1"/>
    <col min="13" max="13" width="10" bestFit="1" customWidth="1"/>
  </cols>
  <sheetData>
    <row r="2" spans="1:10" ht="15.75">
      <c r="A2" s="37" t="s">
        <v>49</v>
      </c>
      <c r="B2" s="37" t="s">
        <v>42</v>
      </c>
      <c r="C2" s="37" t="s">
        <v>43</v>
      </c>
      <c r="D2" s="37" t="s">
        <v>44</v>
      </c>
      <c r="E2" s="37" t="s">
        <v>16</v>
      </c>
      <c r="F2" s="15"/>
      <c r="G2" s="15"/>
      <c r="H2" s="40" t="s">
        <v>21</v>
      </c>
      <c r="I2" s="41">
        <f>SUMPRODUCT(A3:D3,B6:E6)</f>
        <v>0</v>
      </c>
    </row>
    <row r="3" spans="1:10" ht="15.75">
      <c r="A3" s="37"/>
      <c r="B3" s="37"/>
      <c r="C3" s="37"/>
      <c r="D3" s="37"/>
      <c r="E3" s="37"/>
      <c r="F3" s="15"/>
      <c r="G3" s="15"/>
      <c r="H3" s="40" t="s">
        <v>20</v>
      </c>
      <c r="I3" s="41">
        <f>((B3^2)*(C7^2)+(C3^2)*(D7^2)+(D3^2)*(E7^2)+2*B3*C3*C7*D7*B11+2*B3*D3*C7*E7*B12+2*C3*D3*D7*E7*C12)^0.5</f>
        <v>0</v>
      </c>
    </row>
    <row r="4" spans="1:10" s="7" customFormat="1" ht="15" customHeight="1">
      <c r="A4" s="23"/>
      <c r="B4" s="23"/>
      <c r="C4" s="24"/>
      <c r="D4" s="24"/>
      <c r="E4" s="24"/>
      <c r="F4" s="24"/>
      <c r="G4" s="23"/>
      <c r="H4" s="40" t="s">
        <v>48</v>
      </c>
      <c r="I4" s="40" t="e">
        <f>(I2-B6)/I3</f>
        <v>#DIV/0!</v>
      </c>
    </row>
    <row r="5" spans="1:10" s="7" customFormat="1" ht="15.75">
      <c r="A5" s="25"/>
      <c r="B5" s="25" t="s">
        <v>26</v>
      </c>
      <c r="C5" s="25" t="s">
        <v>6</v>
      </c>
      <c r="D5" s="25" t="s">
        <v>7</v>
      </c>
      <c r="E5" s="25" t="s">
        <v>9</v>
      </c>
      <c r="F5" s="24"/>
      <c r="G5" s="23"/>
      <c r="H5" s="24"/>
      <c r="I5" s="24"/>
    </row>
    <row r="6" spans="1:10" s="7" customFormat="1">
      <c r="A6" s="25" t="s">
        <v>14</v>
      </c>
      <c r="B6" s="28"/>
      <c r="C6" s="28"/>
      <c r="D6" s="28"/>
      <c r="E6" s="28"/>
      <c r="F6" s="24"/>
      <c r="G6" s="23"/>
      <c r="H6" s="24"/>
      <c r="I6" s="24"/>
    </row>
    <row r="7" spans="1:10" s="7" customFormat="1">
      <c r="A7" s="25" t="s">
        <v>15</v>
      </c>
      <c r="B7" s="28"/>
      <c r="C7" s="28"/>
      <c r="D7" s="28"/>
      <c r="E7" s="28"/>
      <c r="F7" s="24"/>
      <c r="G7" s="23"/>
      <c r="H7" s="24"/>
      <c r="I7" s="24"/>
    </row>
    <row r="8" spans="1:10">
      <c r="A8" s="15"/>
      <c r="B8" s="15"/>
      <c r="C8" s="15"/>
      <c r="D8" s="15"/>
      <c r="E8" s="15"/>
      <c r="F8" s="15"/>
      <c r="G8" s="15"/>
      <c r="H8" s="15"/>
      <c r="I8" s="15"/>
    </row>
    <row r="9" spans="1:10">
      <c r="A9" s="37"/>
      <c r="B9" s="37" t="s">
        <v>6</v>
      </c>
      <c r="C9" s="37" t="s">
        <v>7</v>
      </c>
      <c r="D9" s="37" t="s">
        <v>9</v>
      </c>
      <c r="E9" s="15"/>
      <c r="F9" s="15"/>
      <c r="G9" s="15"/>
      <c r="H9" s="15"/>
      <c r="I9" s="15"/>
    </row>
    <row r="10" spans="1:10">
      <c r="A10" s="37" t="s">
        <v>6</v>
      </c>
      <c r="B10" s="37">
        <v>1</v>
      </c>
      <c r="C10" s="37"/>
      <c r="D10" s="37"/>
      <c r="E10" s="15"/>
      <c r="F10" s="15"/>
      <c r="G10" s="15"/>
      <c r="H10" s="15"/>
      <c r="I10" s="15"/>
    </row>
    <row r="11" spans="1:10">
      <c r="A11" s="37" t="s">
        <v>7</v>
      </c>
      <c r="B11" s="39">
        <v>0.31050060514780448</v>
      </c>
      <c r="C11" s="39">
        <v>1</v>
      </c>
      <c r="D11" s="37"/>
      <c r="E11" s="15"/>
      <c r="F11" s="15"/>
      <c r="G11" s="15"/>
      <c r="H11" s="15"/>
      <c r="I11" s="15"/>
    </row>
    <row r="12" spans="1:10">
      <c r="A12" s="37" t="s">
        <v>9</v>
      </c>
      <c r="B12" s="39">
        <v>0.5744609088515602</v>
      </c>
      <c r="C12" s="39">
        <v>0.4847223612444968</v>
      </c>
      <c r="D12" s="37">
        <v>1</v>
      </c>
      <c r="E12" s="15"/>
      <c r="F12" s="15"/>
      <c r="G12" s="15"/>
      <c r="H12" s="15"/>
      <c r="I12" s="15"/>
    </row>
    <row r="13" spans="1:10">
      <c r="A13" s="15"/>
      <c r="B13" s="15"/>
      <c r="C13" s="15"/>
      <c r="D13" s="15"/>
      <c r="E13" s="15"/>
      <c r="F13" s="15"/>
      <c r="G13" s="15"/>
      <c r="H13" s="24"/>
      <c r="I13" s="24"/>
      <c r="J13" s="4"/>
    </row>
    <row r="14" spans="1:10">
      <c r="H14" s="5"/>
      <c r="I14" s="5"/>
      <c r="J14" s="5"/>
    </row>
    <row r="15" spans="1:10">
      <c r="H15" s="5"/>
      <c r="I15" s="5"/>
      <c r="J15" s="5"/>
    </row>
    <row r="16" spans="1:10">
      <c r="D16" s="4"/>
      <c r="E16" s="4"/>
      <c r="F16" s="4"/>
      <c r="G16" s="4"/>
      <c r="H16" s="5"/>
      <c r="I16" s="5"/>
      <c r="J16" s="5"/>
    </row>
    <row r="17" spans="4:15">
      <c r="D17" s="4"/>
      <c r="E17" s="4"/>
      <c r="F17" s="4"/>
      <c r="G17" s="4"/>
      <c r="H17" s="5"/>
      <c r="I17" s="5"/>
      <c r="J17" s="5"/>
    </row>
    <row r="18" spans="4:15">
      <c r="D18" s="4"/>
      <c r="E18" s="4"/>
      <c r="F18" s="4"/>
      <c r="G18" s="4"/>
      <c r="H18" s="5"/>
      <c r="I18" s="5"/>
      <c r="J18" s="5"/>
    </row>
    <row r="19" spans="4:15">
      <c r="D19" s="4"/>
      <c r="E19" s="4"/>
      <c r="F19" s="4"/>
      <c r="G19" s="4"/>
      <c r="H19" s="5"/>
      <c r="I19" s="5"/>
      <c r="J19" s="5"/>
    </row>
    <row r="20" spans="4:15">
      <c r="D20" s="4"/>
      <c r="E20" s="4"/>
      <c r="F20" s="4"/>
      <c r="G20" s="4"/>
      <c r="H20" s="5"/>
      <c r="I20" s="5"/>
      <c r="J20" s="5"/>
    </row>
    <row r="21" spans="4:15">
      <c r="D21" s="4"/>
      <c r="E21" s="4"/>
      <c r="F21" s="4"/>
      <c r="G21" s="4"/>
      <c r="H21" s="5"/>
      <c r="I21" s="5"/>
      <c r="J21" s="5"/>
    </row>
    <row r="22" spans="4:15">
      <c r="D22" s="4"/>
      <c r="E22" s="4"/>
      <c r="F22" s="4"/>
      <c r="G22" s="4"/>
      <c r="H22" s="5"/>
      <c r="I22" s="5"/>
      <c r="J22" s="5"/>
    </row>
    <row r="23" spans="4:15">
      <c r="D23" s="4"/>
      <c r="E23" s="4"/>
      <c r="F23" s="4"/>
      <c r="G23" s="4"/>
      <c r="H23" s="5"/>
      <c r="I23" s="5"/>
      <c r="J23" s="5"/>
    </row>
    <row r="24" spans="4:15">
      <c r="D24" s="4"/>
      <c r="E24" s="4"/>
      <c r="F24" s="4"/>
      <c r="G24" s="4"/>
      <c r="H24" s="5"/>
      <c r="I24" s="5"/>
      <c r="J24" s="5"/>
    </row>
    <row r="25" spans="4:15">
      <c r="D25" s="4"/>
      <c r="E25" s="4"/>
      <c r="F25" s="4"/>
      <c r="G25" s="4"/>
      <c r="H25" s="5"/>
      <c r="I25" s="5"/>
      <c r="J25" s="5"/>
    </row>
    <row r="26" spans="4:15">
      <c r="D26" s="4"/>
      <c r="E26" s="4"/>
      <c r="F26" s="4"/>
      <c r="G26" s="4"/>
      <c r="H26" s="5"/>
      <c r="I26" s="5"/>
      <c r="J26" s="5"/>
    </row>
    <row r="27" spans="4:15">
      <c r="I27" s="4"/>
      <c r="J27" s="4"/>
      <c r="K27" s="4"/>
      <c r="L27" s="4"/>
      <c r="M27" s="5"/>
      <c r="N27" s="5"/>
      <c r="O27" s="5"/>
    </row>
    <row r="28" spans="4:15">
      <c r="I28" s="4"/>
      <c r="J28" s="4"/>
      <c r="K28" s="4"/>
      <c r="L28" s="4"/>
      <c r="M28" s="5"/>
      <c r="N28" s="5"/>
      <c r="O28" s="5"/>
    </row>
    <row r="29" spans="4:15">
      <c r="I29" s="4"/>
      <c r="J29" s="4"/>
      <c r="K29" s="4"/>
      <c r="L29" s="4"/>
      <c r="M29" s="5"/>
      <c r="N29" s="5"/>
      <c r="O29" s="5"/>
    </row>
    <row r="30" spans="4:15">
      <c r="I30" s="4"/>
      <c r="J30" s="4"/>
      <c r="K30" s="4"/>
      <c r="L30" s="4"/>
      <c r="M30" s="5"/>
      <c r="N30" s="5"/>
      <c r="O30" s="5"/>
    </row>
    <row r="31" spans="4:15">
      <c r="I31" s="4"/>
      <c r="J31" s="4"/>
      <c r="K31" s="4"/>
      <c r="L31" s="4"/>
      <c r="M31" s="5"/>
      <c r="N31" s="5"/>
      <c r="O31" s="5"/>
    </row>
    <row r="32" spans="4:15">
      <c r="I32" s="4"/>
      <c r="J32" s="4"/>
      <c r="K32" s="4"/>
      <c r="L32" s="4"/>
      <c r="M32" s="5"/>
      <c r="N32" s="5"/>
      <c r="O32" s="5"/>
    </row>
    <row r="33" spans="9:15">
      <c r="I33" s="4"/>
      <c r="J33" s="4"/>
      <c r="K33" s="4"/>
      <c r="L33" s="4"/>
      <c r="M33" s="5"/>
      <c r="N33" s="5"/>
      <c r="O33" s="5"/>
    </row>
    <row r="34" spans="9:15">
      <c r="I34" s="4"/>
      <c r="J34" s="4"/>
      <c r="K34" s="4"/>
      <c r="L34" s="4"/>
      <c r="M34" s="5"/>
      <c r="N34" s="5"/>
      <c r="O34" s="5"/>
    </row>
    <row r="35" spans="9:15">
      <c r="I35" s="4"/>
      <c r="J35" s="4"/>
      <c r="K35" s="4"/>
      <c r="L35" s="4"/>
      <c r="M35" s="5"/>
      <c r="N35" s="5"/>
      <c r="O35" s="5"/>
    </row>
    <row r="36" spans="9:15">
      <c r="I36" s="4"/>
      <c r="J36" s="4"/>
      <c r="K36" s="4"/>
      <c r="L36" s="4"/>
      <c r="M36" s="6"/>
      <c r="N36" s="4"/>
      <c r="O36" s="4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zoomScale="115" zoomScaleNormal="115" workbookViewId="0">
      <selection activeCell="C2" sqref="C2"/>
    </sheetView>
  </sheetViews>
  <sheetFormatPr defaultRowHeight="12.75"/>
  <sheetData>
    <row r="2" spans="2:8" ht="15.75">
      <c r="B2" s="40" t="s">
        <v>13</v>
      </c>
      <c r="C2" s="41"/>
      <c r="D2" s="2"/>
      <c r="E2" s="38" t="s">
        <v>22</v>
      </c>
      <c r="F2" s="38" t="s">
        <v>23</v>
      </c>
      <c r="G2" s="38" t="s">
        <v>18</v>
      </c>
      <c r="H2" s="38" t="s">
        <v>17</v>
      </c>
    </row>
    <row r="3" spans="2:8">
      <c r="B3" s="40" t="s">
        <v>17</v>
      </c>
      <c r="C3" s="41"/>
      <c r="E3" s="38"/>
      <c r="F3" s="38"/>
      <c r="G3" s="42">
        <f>F3*$C$4</f>
        <v>0</v>
      </c>
      <c r="H3" s="42">
        <f>E3*$C$2+F3*$C$3</f>
        <v>0</v>
      </c>
    </row>
    <row r="4" spans="2:8">
      <c r="B4" s="40" t="s">
        <v>18</v>
      </c>
      <c r="C4" s="41"/>
      <c r="E4" s="38"/>
      <c r="F4" s="38"/>
      <c r="G4" s="42"/>
      <c r="H4" s="42"/>
    </row>
    <row r="5" spans="2:8">
      <c r="E5" s="38"/>
      <c r="F5" s="38"/>
      <c r="G5" s="42"/>
      <c r="H5" s="42"/>
    </row>
    <row r="6" spans="2:8">
      <c r="E6" s="38"/>
      <c r="F6" s="38"/>
      <c r="G6" s="42"/>
      <c r="H6" s="42"/>
    </row>
    <row r="7" spans="2:8">
      <c r="E7" s="38"/>
      <c r="F7" s="38"/>
      <c r="G7" s="42"/>
      <c r="H7" s="42"/>
    </row>
    <row r="8" spans="2:8">
      <c r="E8" s="38"/>
      <c r="F8" s="38"/>
      <c r="G8" s="42"/>
      <c r="H8" s="42"/>
    </row>
    <row r="9" spans="2:8">
      <c r="E9" s="38"/>
      <c r="F9" s="38"/>
      <c r="G9" s="42"/>
      <c r="H9" s="42"/>
    </row>
    <row r="10" spans="2:8">
      <c r="E10" s="38"/>
      <c r="F10" s="38"/>
      <c r="G10" s="42"/>
      <c r="H10" s="42"/>
    </row>
    <row r="11" spans="2:8">
      <c r="E11" s="38"/>
      <c r="F11" s="38"/>
      <c r="G11" s="42"/>
      <c r="H11" s="42"/>
    </row>
    <row r="12" spans="2:8">
      <c r="E12" s="38"/>
      <c r="F12" s="38"/>
      <c r="G12" s="42"/>
      <c r="H12" s="42"/>
    </row>
    <row r="13" spans="2:8">
      <c r="E13" s="43"/>
      <c r="F13" s="38"/>
      <c r="G13" s="42"/>
      <c r="H13" s="42"/>
    </row>
    <row r="14" spans="2:8">
      <c r="E14" s="38"/>
      <c r="F14" s="38"/>
      <c r="G14" s="42"/>
      <c r="H14" s="42"/>
    </row>
    <row r="15" spans="2:8">
      <c r="E15" s="38"/>
      <c r="F15" s="38"/>
      <c r="G15" s="42"/>
      <c r="H15" s="42"/>
    </row>
    <row r="16" spans="2:8">
      <c r="E16" s="38"/>
      <c r="F16" s="38"/>
      <c r="G16" s="42"/>
      <c r="H16" s="42"/>
    </row>
    <row r="17" spans="5:8">
      <c r="E17" s="38"/>
      <c r="F17" s="38"/>
      <c r="G17" s="42"/>
      <c r="H17" s="42"/>
    </row>
    <row r="18" spans="5:8">
      <c r="E18" s="38"/>
      <c r="F18" s="38"/>
      <c r="G18" s="42"/>
      <c r="H18" s="42"/>
    </row>
    <row r="19" spans="5:8">
      <c r="E19" s="38"/>
      <c r="F19" s="38"/>
      <c r="G19" s="42"/>
      <c r="H19" s="42"/>
    </row>
    <row r="20" spans="5:8">
      <c r="E20" s="38"/>
      <c r="F20" s="38"/>
      <c r="G20" s="42"/>
      <c r="H20" s="4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8"/>
  <sheetViews>
    <sheetView zoomScale="130" zoomScaleNormal="130" workbookViewId="0">
      <selection activeCell="B2" sqref="B2"/>
    </sheetView>
  </sheetViews>
  <sheetFormatPr defaultRowHeight="12.75"/>
  <cols>
    <col min="1" max="1" width="9.140625" style="13"/>
    <col min="2" max="2" width="29.7109375" style="13" bestFit="1" customWidth="1"/>
    <col min="3" max="3" width="12.28515625" style="13" bestFit="1" customWidth="1"/>
    <col min="4" max="4" width="13.42578125" style="13" bestFit="1" customWidth="1"/>
    <col min="5" max="6" width="12.28515625" style="13" bestFit="1" customWidth="1"/>
    <col min="7" max="7" width="14" style="13" bestFit="1" customWidth="1"/>
    <col min="8" max="8" width="9.140625" style="13"/>
    <col min="9" max="9" width="16.7109375" style="13" bestFit="1" customWidth="1"/>
    <col min="10" max="10" width="12.28515625" style="13" bestFit="1" customWidth="1"/>
    <col min="11" max="11" width="13.42578125" style="13" bestFit="1" customWidth="1"/>
    <col min="12" max="12" width="9.28515625" style="13" bestFit="1" customWidth="1"/>
    <col min="13" max="13" width="12.28515625" style="13" bestFit="1" customWidth="1"/>
    <col min="14" max="14" width="15.28515625" style="13" bestFit="1" customWidth="1"/>
    <col min="15" max="16384" width="9.140625" style="13"/>
  </cols>
  <sheetData>
    <row r="2" spans="2:7" ht="15" customHeight="1" thickBot="1"/>
    <row r="3" spans="2:7" ht="15.75">
      <c r="B3" s="44" t="s">
        <v>28</v>
      </c>
      <c r="C3" s="45" t="s">
        <v>6</v>
      </c>
      <c r="D3" s="45" t="s">
        <v>7</v>
      </c>
      <c r="E3" s="45" t="s">
        <v>9</v>
      </c>
      <c r="F3" s="46" t="s">
        <v>29</v>
      </c>
      <c r="G3" s="47"/>
    </row>
    <row r="4" spans="2:7" ht="38.25" customHeight="1">
      <c r="B4" s="48" t="s">
        <v>30</v>
      </c>
      <c r="C4" s="49"/>
      <c r="D4" s="49"/>
      <c r="E4" s="49"/>
      <c r="F4" s="50"/>
      <c r="G4" s="47"/>
    </row>
    <row r="5" spans="2:7" ht="32.25" customHeight="1">
      <c r="B5" s="48" t="s">
        <v>33</v>
      </c>
      <c r="C5" s="51">
        <v>24</v>
      </c>
      <c r="D5" s="51">
        <v>101</v>
      </c>
      <c r="E5" s="51">
        <v>30.75</v>
      </c>
      <c r="F5" s="52" t="s">
        <v>32</v>
      </c>
      <c r="G5" s="47"/>
    </row>
    <row r="6" spans="2:7" ht="63" customHeight="1">
      <c r="B6" s="48" t="s">
        <v>35</v>
      </c>
      <c r="C6" s="51">
        <f>C4*200000</f>
        <v>0</v>
      </c>
      <c r="D6" s="51">
        <f>D4*200000</f>
        <v>0</v>
      </c>
      <c r="E6" s="51">
        <f>E4*200000</f>
        <v>0</v>
      </c>
      <c r="F6" s="53">
        <f>F4*200000</f>
        <v>0</v>
      </c>
      <c r="G6" s="47"/>
    </row>
    <row r="7" spans="2:7" ht="21" customHeight="1">
      <c r="B7" s="48" t="s">
        <v>37</v>
      </c>
      <c r="C7" s="54">
        <f>C6/C5</f>
        <v>0</v>
      </c>
      <c r="D7" s="54">
        <f>D6/D5</f>
        <v>0</v>
      </c>
      <c r="E7" s="54">
        <f>E6/E5</f>
        <v>0</v>
      </c>
      <c r="F7" s="52" t="s">
        <v>32</v>
      </c>
      <c r="G7" s="55"/>
    </row>
    <row r="8" spans="2:7" ht="22.5" customHeight="1">
      <c r="B8" s="48" t="s">
        <v>38</v>
      </c>
      <c r="C8" s="49"/>
      <c r="D8" s="49"/>
      <c r="E8" s="49"/>
      <c r="F8" s="50"/>
      <c r="G8" s="49" t="s">
        <v>39</v>
      </c>
    </row>
    <row r="9" spans="2:7" ht="13.5" thickBot="1">
      <c r="B9" s="56" t="s">
        <v>40</v>
      </c>
      <c r="C9" s="57"/>
      <c r="D9" s="57"/>
      <c r="E9" s="57"/>
      <c r="F9" s="57"/>
      <c r="G9" s="58"/>
    </row>
    <row r="10" spans="2:7" ht="15" customHeight="1">
      <c r="B10" s="14"/>
    </row>
    <row r="11" spans="2:7" ht="15" customHeight="1"/>
    <row r="12" spans="2:7" ht="15" customHeight="1" thickBot="1"/>
    <row r="13" spans="2:7" ht="15" customHeight="1" thickTop="1">
      <c r="B13" s="59" t="s">
        <v>28</v>
      </c>
      <c r="C13" s="60" t="s">
        <v>6</v>
      </c>
      <c r="D13" s="60" t="s">
        <v>7</v>
      </c>
      <c r="E13" s="60" t="s">
        <v>9</v>
      </c>
      <c r="F13" s="61" t="s">
        <v>29</v>
      </c>
      <c r="G13" s="47"/>
    </row>
    <row r="14" spans="2:7" ht="15" customHeight="1" thickBot="1">
      <c r="B14" s="62" t="s">
        <v>31</v>
      </c>
      <c r="C14" s="51">
        <v>24.67</v>
      </c>
      <c r="D14" s="51">
        <v>106.5</v>
      </c>
      <c r="E14" s="51">
        <v>30.75</v>
      </c>
      <c r="F14" s="63" t="s">
        <v>32</v>
      </c>
      <c r="G14" s="64"/>
    </row>
    <row r="15" spans="2:7" ht="26.25" thickBot="1">
      <c r="B15" s="65" t="s">
        <v>34</v>
      </c>
      <c r="C15" s="66"/>
      <c r="D15" s="66"/>
      <c r="E15" s="66"/>
      <c r="F15" s="64"/>
      <c r="G15" s="67"/>
    </row>
    <row r="16" spans="2:7" ht="15" customHeight="1" thickBot="1">
      <c r="B16" s="72"/>
      <c r="C16" s="73"/>
      <c r="D16" s="73"/>
      <c r="E16" s="73"/>
      <c r="F16" s="68" t="s">
        <v>36</v>
      </c>
      <c r="G16" s="69"/>
    </row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</sheetData>
  <mergeCells count="1">
    <mergeCell ref="B16:E16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024"/>
  <sheetViews>
    <sheetView workbookViewId="0">
      <selection activeCell="C3" sqref="C3"/>
    </sheetView>
  </sheetViews>
  <sheetFormatPr defaultRowHeight="12.75"/>
  <cols>
    <col min="3" max="3" width="11.5703125" bestFit="1" customWidth="1"/>
    <col min="4" max="4" width="10.140625" bestFit="1" customWidth="1"/>
    <col min="5" max="8" width="6" bestFit="1" customWidth="1"/>
    <col min="9" max="9" width="7.28515625" bestFit="1" customWidth="1"/>
  </cols>
  <sheetData>
    <row r="3" spans="3:9">
      <c r="C3" t="s">
        <v>52</v>
      </c>
      <c r="D3" t="s">
        <v>0</v>
      </c>
      <c r="E3" t="s">
        <v>53</v>
      </c>
      <c r="F3" t="s">
        <v>54</v>
      </c>
      <c r="G3" t="s">
        <v>55</v>
      </c>
      <c r="H3" t="s">
        <v>1</v>
      </c>
      <c r="I3" t="s">
        <v>56</v>
      </c>
    </row>
    <row r="4" spans="3:9">
      <c r="C4" t="s">
        <v>57</v>
      </c>
      <c r="D4" s="74">
        <v>40512</v>
      </c>
      <c r="E4">
        <v>17.2</v>
      </c>
      <c r="F4">
        <v>17.2</v>
      </c>
      <c r="G4">
        <v>15.5</v>
      </c>
      <c r="H4">
        <v>15.94</v>
      </c>
      <c r="I4">
        <v>24307</v>
      </c>
    </row>
    <row r="5" spans="3:9">
      <c r="C5" t="s">
        <v>57</v>
      </c>
      <c r="D5" s="74">
        <v>40513</v>
      </c>
      <c r="E5">
        <v>16</v>
      </c>
      <c r="F5">
        <v>16</v>
      </c>
      <c r="G5">
        <v>14.35</v>
      </c>
      <c r="H5">
        <v>15</v>
      </c>
      <c r="I5">
        <v>9951</v>
      </c>
    </row>
    <row r="6" spans="3:9">
      <c r="C6" t="s">
        <v>57</v>
      </c>
      <c r="D6" s="74">
        <v>40514</v>
      </c>
      <c r="E6">
        <v>14.55</v>
      </c>
      <c r="F6">
        <v>15.25</v>
      </c>
      <c r="G6">
        <v>14.47</v>
      </c>
      <c r="H6">
        <v>14.66</v>
      </c>
      <c r="I6">
        <v>48042</v>
      </c>
    </row>
    <row r="7" spans="3:9">
      <c r="C7" t="s">
        <v>57</v>
      </c>
      <c r="D7" s="74">
        <v>40515</v>
      </c>
      <c r="E7">
        <v>15</v>
      </c>
      <c r="F7">
        <v>15</v>
      </c>
      <c r="G7">
        <v>14.45</v>
      </c>
      <c r="H7">
        <v>14.89</v>
      </c>
      <c r="I7">
        <v>7920</v>
      </c>
    </row>
    <row r="8" spans="3:9">
      <c r="C8" t="s">
        <v>57</v>
      </c>
      <c r="D8" s="74">
        <v>40518</v>
      </c>
      <c r="E8">
        <v>14.53</v>
      </c>
      <c r="F8">
        <v>14.55</v>
      </c>
      <c r="G8">
        <v>14.47</v>
      </c>
      <c r="H8">
        <v>14.5</v>
      </c>
      <c r="I8">
        <v>3608</v>
      </c>
    </row>
    <row r="9" spans="3:9">
      <c r="C9" t="s">
        <v>57</v>
      </c>
      <c r="D9" s="74">
        <v>40519</v>
      </c>
      <c r="E9">
        <v>14.47</v>
      </c>
      <c r="F9">
        <v>14.5</v>
      </c>
      <c r="G9">
        <v>14.4</v>
      </c>
      <c r="H9">
        <v>14.5</v>
      </c>
      <c r="I9">
        <v>740</v>
      </c>
    </row>
    <row r="10" spans="3:9">
      <c r="C10" t="s">
        <v>57</v>
      </c>
      <c r="D10" s="74">
        <v>40520</v>
      </c>
      <c r="E10">
        <v>14.4</v>
      </c>
      <c r="F10">
        <v>14.65</v>
      </c>
      <c r="G10">
        <v>14.02</v>
      </c>
      <c r="H10">
        <v>14.5</v>
      </c>
      <c r="I10">
        <v>3853</v>
      </c>
    </row>
    <row r="11" spans="3:9">
      <c r="C11" t="s">
        <v>57</v>
      </c>
      <c r="D11" s="74">
        <v>40521</v>
      </c>
      <c r="E11">
        <v>14.19</v>
      </c>
      <c r="F11">
        <v>14.43</v>
      </c>
      <c r="G11">
        <v>14.1</v>
      </c>
      <c r="H11">
        <v>14.43</v>
      </c>
      <c r="I11">
        <v>2097</v>
      </c>
    </row>
    <row r="12" spans="3:9">
      <c r="C12" t="s">
        <v>57</v>
      </c>
      <c r="D12" s="74">
        <v>40522</v>
      </c>
      <c r="E12">
        <v>14.1</v>
      </c>
      <c r="F12">
        <v>14.15</v>
      </c>
      <c r="G12">
        <v>14.08</v>
      </c>
      <c r="H12">
        <v>14.15</v>
      </c>
      <c r="I12">
        <v>2535</v>
      </c>
    </row>
    <row r="13" spans="3:9">
      <c r="C13" t="s">
        <v>57</v>
      </c>
      <c r="D13" s="74">
        <v>40525</v>
      </c>
      <c r="E13">
        <v>14.24</v>
      </c>
      <c r="F13">
        <v>14.75</v>
      </c>
      <c r="G13">
        <v>14.24</v>
      </c>
      <c r="H13">
        <v>14.75</v>
      </c>
      <c r="I13">
        <v>3862</v>
      </c>
    </row>
    <row r="14" spans="3:9">
      <c r="C14" t="s">
        <v>57</v>
      </c>
      <c r="D14" s="74">
        <v>40526</v>
      </c>
      <c r="E14">
        <v>14.9</v>
      </c>
      <c r="F14">
        <v>14.97</v>
      </c>
      <c r="G14">
        <v>14.9</v>
      </c>
      <c r="H14">
        <v>14.94</v>
      </c>
      <c r="I14">
        <v>4771</v>
      </c>
    </row>
    <row r="15" spans="3:9">
      <c r="C15" t="s">
        <v>57</v>
      </c>
      <c r="D15" s="74">
        <v>40527</v>
      </c>
      <c r="E15">
        <v>14.34</v>
      </c>
      <c r="F15">
        <v>14.94</v>
      </c>
      <c r="G15">
        <v>14.34</v>
      </c>
      <c r="H15">
        <v>14.94</v>
      </c>
      <c r="I15">
        <v>6992</v>
      </c>
    </row>
    <row r="16" spans="3:9">
      <c r="C16" t="s">
        <v>57</v>
      </c>
      <c r="D16" s="74">
        <v>40528</v>
      </c>
      <c r="E16">
        <v>14.87</v>
      </c>
      <c r="F16">
        <v>14.94</v>
      </c>
      <c r="G16">
        <v>14.87</v>
      </c>
      <c r="H16">
        <v>14.94</v>
      </c>
      <c r="I16">
        <v>8806</v>
      </c>
    </row>
    <row r="17" spans="3:9">
      <c r="C17" t="s">
        <v>57</v>
      </c>
      <c r="D17" s="74">
        <v>40529</v>
      </c>
      <c r="E17">
        <v>14.94</v>
      </c>
      <c r="F17">
        <v>16.43</v>
      </c>
      <c r="G17">
        <v>14.94</v>
      </c>
      <c r="H17">
        <v>16.420000000000002</v>
      </c>
      <c r="I17">
        <v>7938</v>
      </c>
    </row>
    <row r="18" spans="3:9">
      <c r="C18" t="s">
        <v>57</v>
      </c>
      <c r="D18" s="74">
        <v>40532</v>
      </c>
      <c r="E18">
        <v>16.91</v>
      </c>
      <c r="F18">
        <v>16.91</v>
      </c>
      <c r="G18">
        <v>15.32</v>
      </c>
      <c r="H18">
        <v>15.32</v>
      </c>
      <c r="I18">
        <v>983</v>
      </c>
    </row>
    <row r="19" spans="3:9">
      <c r="C19" t="s">
        <v>57</v>
      </c>
      <c r="D19" s="74">
        <v>40533</v>
      </c>
      <c r="E19">
        <v>16.59</v>
      </c>
      <c r="F19">
        <v>16.59</v>
      </c>
      <c r="G19">
        <v>14.94</v>
      </c>
      <c r="H19">
        <v>15.32</v>
      </c>
      <c r="I19">
        <v>11270</v>
      </c>
    </row>
    <row r="20" spans="3:9">
      <c r="C20" t="s">
        <v>57</v>
      </c>
      <c r="D20" s="74">
        <v>40534</v>
      </c>
      <c r="E20">
        <v>15.35</v>
      </c>
      <c r="F20">
        <v>15.35</v>
      </c>
      <c r="G20">
        <v>14.6</v>
      </c>
      <c r="H20">
        <v>15.29</v>
      </c>
      <c r="I20">
        <v>985</v>
      </c>
    </row>
    <row r="21" spans="3:9">
      <c r="C21" t="s">
        <v>57</v>
      </c>
      <c r="D21" s="74">
        <v>40535</v>
      </c>
      <c r="E21">
        <v>14.59</v>
      </c>
      <c r="F21">
        <v>14.98</v>
      </c>
      <c r="G21">
        <v>14.27</v>
      </c>
      <c r="H21">
        <v>14.81</v>
      </c>
      <c r="I21">
        <v>3868</v>
      </c>
    </row>
    <row r="22" spans="3:9">
      <c r="C22" t="s">
        <v>57</v>
      </c>
      <c r="D22" s="74">
        <v>40539</v>
      </c>
      <c r="E22">
        <v>14.71</v>
      </c>
      <c r="F22">
        <v>15.1</v>
      </c>
      <c r="G22">
        <v>14.71</v>
      </c>
      <c r="H22">
        <v>14.81</v>
      </c>
      <c r="I22">
        <v>1003</v>
      </c>
    </row>
    <row r="23" spans="3:9">
      <c r="C23" t="s">
        <v>57</v>
      </c>
      <c r="D23" s="74">
        <v>40540</v>
      </c>
      <c r="E23">
        <v>14.8</v>
      </c>
      <c r="F23">
        <v>14.8</v>
      </c>
      <c r="G23">
        <v>14.8</v>
      </c>
      <c r="H23">
        <v>14.8</v>
      </c>
      <c r="I23">
        <v>8180</v>
      </c>
    </row>
    <row r="24" spans="3:9">
      <c r="C24" t="s">
        <v>57</v>
      </c>
      <c r="D24" s="74">
        <v>40541</v>
      </c>
      <c r="E24">
        <v>14.8</v>
      </c>
      <c r="F24">
        <v>15.24</v>
      </c>
      <c r="G24">
        <v>14.8</v>
      </c>
      <c r="H24">
        <v>15</v>
      </c>
      <c r="I24">
        <v>363</v>
      </c>
    </row>
    <row r="25" spans="3:9">
      <c r="C25" t="s">
        <v>57</v>
      </c>
      <c r="D25" s="74">
        <v>40542</v>
      </c>
      <c r="E25">
        <v>15.25</v>
      </c>
      <c r="F25">
        <v>15.29</v>
      </c>
      <c r="G25">
        <v>15</v>
      </c>
      <c r="H25">
        <v>15.29</v>
      </c>
      <c r="I25">
        <v>263</v>
      </c>
    </row>
    <row r="26" spans="3:9">
      <c r="C26" t="s">
        <v>57</v>
      </c>
      <c r="D26" s="74">
        <v>40543</v>
      </c>
      <c r="E26">
        <v>15.3</v>
      </c>
      <c r="F26">
        <v>15.3</v>
      </c>
      <c r="G26">
        <v>15.19</v>
      </c>
      <c r="H26">
        <v>15.3</v>
      </c>
      <c r="I26">
        <v>7491</v>
      </c>
    </row>
    <row r="27" spans="3:9">
      <c r="C27" t="s">
        <v>57</v>
      </c>
      <c r="D27" s="74">
        <v>40546</v>
      </c>
      <c r="E27">
        <v>16.18</v>
      </c>
      <c r="F27">
        <v>16.18</v>
      </c>
      <c r="G27">
        <v>15</v>
      </c>
      <c r="H27">
        <v>15.01</v>
      </c>
      <c r="I27">
        <v>1890</v>
      </c>
    </row>
    <row r="28" spans="3:9">
      <c r="C28" t="s">
        <v>57</v>
      </c>
      <c r="D28" s="74">
        <v>40547</v>
      </c>
      <c r="E28">
        <v>15.2</v>
      </c>
      <c r="F28">
        <v>15.2</v>
      </c>
      <c r="G28">
        <v>14.81</v>
      </c>
      <c r="H28">
        <v>14.81</v>
      </c>
      <c r="I28">
        <v>6139</v>
      </c>
    </row>
    <row r="29" spans="3:9">
      <c r="C29" t="s">
        <v>57</v>
      </c>
      <c r="D29" s="74">
        <v>40548</v>
      </c>
      <c r="E29">
        <v>15.19</v>
      </c>
      <c r="F29">
        <v>15.19</v>
      </c>
      <c r="G29">
        <v>14.65</v>
      </c>
      <c r="H29">
        <v>14.93</v>
      </c>
      <c r="I29">
        <v>2319</v>
      </c>
    </row>
    <row r="30" spans="3:9">
      <c r="C30" t="s">
        <v>57</v>
      </c>
      <c r="D30" s="74">
        <v>40550</v>
      </c>
      <c r="E30">
        <v>14.94</v>
      </c>
      <c r="F30">
        <v>14.94</v>
      </c>
      <c r="G30">
        <v>14.55</v>
      </c>
      <c r="H30">
        <v>14.93</v>
      </c>
      <c r="I30">
        <v>5025</v>
      </c>
    </row>
    <row r="31" spans="3:9">
      <c r="C31" t="s">
        <v>57</v>
      </c>
      <c r="D31" s="74">
        <v>40553</v>
      </c>
      <c r="E31">
        <v>14.94</v>
      </c>
      <c r="F31">
        <v>14.94</v>
      </c>
      <c r="G31">
        <v>14.43</v>
      </c>
      <c r="H31">
        <v>14.8</v>
      </c>
      <c r="I31">
        <v>2342</v>
      </c>
    </row>
    <row r="32" spans="3:9">
      <c r="C32" t="s">
        <v>57</v>
      </c>
      <c r="D32" s="74">
        <v>40554</v>
      </c>
      <c r="E32">
        <v>14.94</v>
      </c>
      <c r="F32">
        <v>14.99</v>
      </c>
      <c r="G32">
        <v>14.5</v>
      </c>
      <c r="H32">
        <v>14.94</v>
      </c>
      <c r="I32">
        <v>5847</v>
      </c>
    </row>
    <row r="33" spans="3:9">
      <c r="C33" t="s">
        <v>57</v>
      </c>
      <c r="D33" s="74">
        <v>40555</v>
      </c>
      <c r="E33">
        <v>14.9</v>
      </c>
      <c r="F33">
        <v>14.9</v>
      </c>
      <c r="G33">
        <v>14.89</v>
      </c>
      <c r="H33">
        <v>14.89</v>
      </c>
      <c r="I33">
        <v>73</v>
      </c>
    </row>
    <row r="34" spans="3:9">
      <c r="C34" t="s">
        <v>57</v>
      </c>
      <c r="D34" s="74">
        <v>40556</v>
      </c>
      <c r="E34">
        <v>14.93</v>
      </c>
      <c r="F34">
        <v>14.93</v>
      </c>
      <c r="G34">
        <v>14.93</v>
      </c>
      <c r="H34">
        <v>14.93</v>
      </c>
      <c r="I34">
        <v>1</v>
      </c>
    </row>
    <row r="35" spans="3:9">
      <c r="C35" t="s">
        <v>57</v>
      </c>
      <c r="D35" s="74">
        <v>40557</v>
      </c>
      <c r="E35">
        <v>14.8</v>
      </c>
      <c r="F35">
        <v>14.95</v>
      </c>
      <c r="G35">
        <v>14.57</v>
      </c>
      <c r="H35">
        <v>14.9</v>
      </c>
      <c r="I35">
        <v>2126</v>
      </c>
    </row>
    <row r="36" spans="3:9">
      <c r="C36" t="s">
        <v>57</v>
      </c>
      <c r="D36" s="74">
        <v>40560</v>
      </c>
      <c r="E36">
        <v>14.97</v>
      </c>
      <c r="F36">
        <v>15.3</v>
      </c>
      <c r="G36">
        <v>14.9</v>
      </c>
      <c r="H36">
        <v>15.08</v>
      </c>
      <c r="I36">
        <v>3600</v>
      </c>
    </row>
    <row r="37" spans="3:9">
      <c r="C37" t="s">
        <v>57</v>
      </c>
      <c r="D37" s="74">
        <v>40561</v>
      </c>
      <c r="E37">
        <v>15.28</v>
      </c>
      <c r="F37">
        <v>15.28</v>
      </c>
      <c r="G37">
        <v>15.28</v>
      </c>
      <c r="H37">
        <v>15.28</v>
      </c>
      <c r="I37">
        <v>34</v>
      </c>
    </row>
    <row r="38" spans="3:9">
      <c r="C38" t="s">
        <v>57</v>
      </c>
      <c r="D38" s="74">
        <v>40562</v>
      </c>
      <c r="E38">
        <v>15.28</v>
      </c>
      <c r="F38">
        <v>15.28</v>
      </c>
      <c r="G38">
        <v>14.91</v>
      </c>
      <c r="H38">
        <v>14.91</v>
      </c>
      <c r="I38">
        <v>106</v>
      </c>
    </row>
    <row r="39" spans="3:9">
      <c r="C39" t="s">
        <v>57</v>
      </c>
      <c r="D39" s="74">
        <v>40563</v>
      </c>
      <c r="E39">
        <v>15.28</v>
      </c>
      <c r="F39">
        <v>15.3</v>
      </c>
      <c r="G39">
        <v>14.95</v>
      </c>
      <c r="H39">
        <v>15.28</v>
      </c>
      <c r="I39">
        <v>3285</v>
      </c>
    </row>
    <row r="40" spans="3:9">
      <c r="C40" t="s">
        <v>57</v>
      </c>
      <c r="D40" s="74">
        <v>40564</v>
      </c>
      <c r="E40">
        <v>15.28</v>
      </c>
      <c r="F40">
        <v>15.88</v>
      </c>
      <c r="G40">
        <v>14.5</v>
      </c>
      <c r="H40">
        <v>15.88</v>
      </c>
      <c r="I40">
        <v>3448</v>
      </c>
    </row>
    <row r="41" spans="3:9">
      <c r="C41" t="s">
        <v>57</v>
      </c>
      <c r="D41" s="74">
        <v>40567</v>
      </c>
      <c r="E41">
        <v>15.86</v>
      </c>
      <c r="F41">
        <v>15.86</v>
      </c>
      <c r="G41">
        <v>15.2</v>
      </c>
      <c r="H41">
        <v>15.77</v>
      </c>
      <c r="I41">
        <v>129</v>
      </c>
    </row>
    <row r="42" spans="3:9">
      <c r="C42" t="s">
        <v>57</v>
      </c>
      <c r="D42" s="74">
        <v>40568</v>
      </c>
      <c r="E42">
        <v>15.75</v>
      </c>
      <c r="F42">
        <v>15.75</v>
      </c>
      <c r="G42">
        <v>14.66</v>
      </c>
      <c r="H42">
        <v>14.82</v>
      </c>
      <c r="I42">
        <v>8221</v>
      </c>
    </row>
    <row r="43" spans="3:9">
      <c r="C43" t="s">
        <v>57</v>
      </c>
      <c r="D43" s="74">
        <v>40569</v>
      </c>
      <c r="E43">
        <v>14.61</v>
      </c>
      <c r="F43">
        <v>15.42</v>
      </c>
      <c r="G43">
        <v>14.21</v>
      </c>
      <c r="H43">
        <v>14.21</v>
      </c>
      <c r="I43">
        <v>1428</v>
      </c>
    </row>
    <row r="44" spans="3:9">
      <c r="C44" t="s">
        <v>57</v>
      </c>
      <c r="D44" s="74">
        <v>40570</v>
      </c>
      <c r="E44">
        <v>14.9</v>
      </c>
      <c r="F44">
        <v>14.9</v>
      </c>
      <c r="G44">
        <v>14.35</v>
      </c>
      <c r="H44">
        <v>14.35</v>
      </c>
      <c r="I44">
        <v>1011</v>
      </c>
    </row>
    <row r="45" spans="3:9">
      <c r="C45" t="s">
        <v>57</v>
      </c>
      <c r="D45" s="74">
        <v>40571</v>
      </c>
      <c r="E45">
        <v>15.3</v>
      </c>
      <c r="F45">
        <v>15.3</v>
      </c>
      <c r="G45">
        <v>14.26</v>
      </c>
      <c r="H45">
        <v>15.29</v>
      </c>
      <c r="I45">
        <v>2070</v>
      </c>
    </row>
    <row r="46" spans="3:9">
      <c r="C46" t="s">
        <v>57</v>
      </c>
      <c r="D46" s="74">
        <v>40574</v>
      </c>
      <c r="E46">
        <v>15.13</v>
      </c>
      <c r="F46">
        <v>15.13</v>
      </c>
      <c r="G46">
        <v>15</v>
      </c>
      <c r="H46">
        <v>15</v>
      </c>
      <c r="I46">
        <v>5039</v>
      </c>
    </row>
    <row r="47" spans="3:9">
      <c r="C47" t="s">
        <v>57</v>
      </c>
      <c r="D47" s="74">
        <v>40575</v>
      </c>
      <c r="E47">
        <v>15</v>
      </c>
      <c r="F47">
        <v>15</v>
      </c>
      <c r="G47">
        <v>15</v>
      </c>
      <c r="H47">
        <v>15</v>
      </c>
      <c r="I47">
        <v>2</v>
      </c>
    </row>
    <row r="48" spans="3:9">
      <c r="C48" t="s">
        <v>57</v>
      </c>
      <c r="D48" s="74">
        <v>40576</v>
      </c>
      <c r="E48">
        <v>14.99</v>
      </c>
      <c r="F48">
        <v>15</v>
      </c>
      <c r="G48">
        <v>14.79</v>
      </c>
      <c r="H48">
        <v>14.98</v>
      </c>
      <c r="I48">
        <v>5900</v>
      </c>
    </row>
    <row r="49" spans="3:9">
      <c r="C49" t="s">
        <v>57</v>
      </c>
      <c r="D49" s="74">
        <v>40577</v>
      </c>
      <c r="E49">
        <v>15</v>
      </c>
      <c r="F49">
        <v>15.1</v>
      </c>
      <c r="G49">
        <v>14.7</v>
      </c>
      <c r="H49">
        <v>15.1</v>
      </c>
      <c r="I49">
        <v>2754</v>
      </c>
    </row>
    <row r="50" spans="3:9">
      <c r="C50" t="s">
        <v>57</v>
      </c>
      <c r="D50" s="74">
        <v>40578</v>
      </c>
      <c r="E50">
        <v>15.05</v>
      </c>
      <c r="F50">
        <v>15.05</v>
      </c>
      <c r="G50">
        <v>14.7</v>
      </c>
      <c r="H50">
        <v>14.7</v>
      </c>
      <c r="I50">
        <v>19</v>
      </c>
    </row>
    <row r="51" spans="3:9">
      <c r="C51" t="s">
        <v>57</v>
      </c>
      <c r="D51" s="74">
        <v>40581</v>
      </c>
      <c r="E51">
        <v>15</v>
      </c>
      <c r="F51">
        <v>15</v>
      </c>
      <c r="G51">
        <v>15</v>
      </c>
      <c r="H51">
        <v>15</v>
      </c>
      <c r="I51">
        <v>3639</v>
      </c>
    </row>
    <row r="52" spans="3:9">
      <c r="C52" t="s">
        <v>57</v>
      </c>
      <c r="D52" s="74">
        <v>40582</v>
      </c>
      <c r="E52">
        <v>14.98</v>
      </c>
      <c r="F52">
        <v>15.2</v>
      </c>
      <c r="G52">
        <v>14.7</v>
      </c>
      <c r="H52">
        <v>15</v>
      </c>
      <c r="I52">
        <v>7973</v>
      </c>
    </row>
    <row r="53" spans="3:9">
      <c r="C53" t="s">
        <v>57</v>
      </c>
      <c r="D53" s="74">
        <v>40583</v>
      </c>
      <c r="E53">
        <v>15</v>
      </c>
      <c r="F53">
        <v>15</v>
      </c>
      <c r="G53">
        <v>15</v>
      </c>
      <c r="H53">
        <v>15</v>
      </c>
      <c r="I53">
        <v>3080</v>
      </c>
    </row>
    <row r="54" spans="3:9">
      <c r="C54" t="s">
        <v>57</v>
      </c>
      <c r="D54" s="74">
        <v>40584</v>
      </c>
      <c r="E54">
        <v>14.99</v>
      </c>
      <c r="F54">
        <v>15.04</v>
      </c>
      <c r="G54">
        <v>14.5</v>
      </c>
      <c r="H54">
        <v>14.99</v>
      </c>
      <c r="I54">
        <v>6754</v>
      </c>
    </row>
    <row r="55" spans="3:9">
      <c r="C55" t="s">
        <v>57</v>
      </c>
      <c r="D55" s="74">
        <v>40585</v>
      </c>
      <c r="E55">
        <v>14.99</v>
      </c>
      <c r="F55">
        <v>14.99</v>
      </c>
      <c r="G55">
        <v>14.98</v>
      </c>
      <c r="H55">
        <v>14.98</v>
      </c>
      <c r="I55">
        <v>260</v>
      </c>
    </row>
    <row r="56" spans="3:9">
      <c r="C56" t="s">
        <v>57</v>
      </c>
      <c r="D56" s="74">
        <v>40588</v>
      </c>
      <c r="E56">
        <v>14.99</v>
      </c>
      <c r="F56">
        <v>15.4</v>
      </c>
      <c r="G56">
        <v>14.95</v>
      </c>
      <c r="H56">
        <v>14.95</v>
      </c>
      <c r="I56">
        <v>3163</v>
      </c>
    </row>
    <row r="57" spans="3:9">
      <c r="C57" t="s">
        <v>57</v>
      </c>
      <c r="D57" s="74">
        <v>40589</v>
      </c>
      <c r="E57">
        <v>15.1</v>
      </c>
      <c r="F57">
        <v>15.4</v>
      </c>
      <c r="G57">
        <v>15.1</v>
      </c>
      <c r="H57">
        <v>15.3</v>
      </c>
      <c r="I57">
        <v>3363</v>
      </c>
    </row>
    <row r="58" spans="3:9">
      <c r="C58" t="s">
        <v>57</v>
      </c>
      <c r="D58" s="74">
        <v>40590</v>
      </c>
      <c r="E58">
        <v>15.3</v>
      </c>
      <c r="F58">
        <v>15.6</v>
      </c>
      <c r="G58">
        <v>15.3</v>
      </c>
      <c r="H58">
        <v>15.4</v>
      </c>
      <c r="I58">
        <v>4541</v>
      </c>
    </row>
    <row r="59" spans="3:9">
      <c r="C59" t="s">
        <v>57</v>
      </c>
      <c r="D59" s="74">
        <v>40591</v>
      </c>
      <c r="E59">
        <v>15.58</v>
      </c>
      <c r="F59">
        <v>15.77</v>
      </c>
      <c r="G59">
        <v>15.4</v>
      </c>
      <c r="H59">
        <v>15.4</v>
      </c>
      <c r="I59">
        <v>3637</v>
      </c>
    </row>
    <row r="60" spans="3:9">
      <c r="C60" t="s">
        <v>57</v>
      </c>
      <c r="D60" s="74">
        <v>40592</v>
      </c>
      <c r="E60">
        <v>15.74</v>
      </c>
      <c r="F60">
        <v>15.77</v>
      </c>
      <c r="G60">
        <v>15.4</v>
      </c>
      <c r="H60">
        <v>15.4</v>
      </c>
      <c r="I60">
        <v>3532</v>
      </c>
    </row>
    <row r="61" spans="3:9">
      <c r="C61" t="s">
        <v>57</v>
      </c>
      <c r="D61" s="74">
        <v>40595</v>
      </c>
      <c r="E61">
        <v>15.5</v>
      </c>
      <c r="F61">
        <v>15.94</v>
      </c>
      <c r="G61">
        <v>15.46</v>
      </c>
      <c r="H61">
        <v>15.8</v>
      </c>
      <c r="I61">
        <v>2856</v>
      </c>
    </row>
    <row r="62" spans="3:9">
      <c r="C62" t="s">
        <v>57</v>
      </c>
      <c r="D62" s="74">
        <v>40596</v>
      </c>
      <c r="E62">
        <v>15.94</v>
      </c>
      <c r="F62">
        <v>15.99</v>
      </c>
      <c r="G62">
        <v>15.93</v>
      </c>
      <c r="H62">
        <v>15.99</v>
      </c>
      <c r="I62">
        <v>4053</v>
      </c>
    </row>
    <row r="63" spans="3:9">
      <c r="C63" t="s">
        <v>57</v>
      </c>
      <c r="D63" s="74">
        <v>40597</v>
      </c>
      <c r="E63">
        <v>15.8</v>
      </c>
      <c r="F63">
        <v>16.190000000000001</v>
      </c>
      <c r="G63">
        <v>15.8</v>
      </c>
      <c r="H63">
        <v>16</v>
      </c>
      <c r="I63">
        <v>5128</v>
      </c>
    </row>
    <row r="64" spans="3:9">
      <c r="C64" t="s">
        <v>57</v>
      </c>
      <c r="D64" s="74">
        <v>40598</v>
      </c>
      <c r="E64">
        <v>16</v>
      </c>
      <c r="F64">
        <v>16.47</v>
      </c>
      <c r="G64">
        <v>15.99</v>
      </c>
      <c r="H64">
        <v>16.41</v>
      </c>
      <c r="I64">
        <v>3441</v>
      </c>
    </row>
    <row r="65" spans="3:9">
      <c r="C65" t="s">
        <v>57</v>
      </c>
      <c r="D65" s="74">
        <v>40599</v>
      </c>
      <c r="E65">
        <v>16.47</v>
      </c>
      <c r="F65">
        <v>16.579999999999998</v>
      </c>
      <c r="G65">
        <v>16.47</v>
      </c>
      <c r="H65">
        <v>16.579999999999998</v>
      </c>
      <c r="I65">
        <v>1398</v>
      </c>
    </row>
    <row r="66" spans="3:9">
      <c r="C66" t="s">
        <v>57</v>
      </c>
      <c r="D66" s="74">
        <v>40602</v>
      </c>
      <c r="E66">
        <v>16.02</v>
      </c>
      <c r="F66">
        <v>16.97</v>
      </c>
      <c r="G66">
        <v>16.02</v>
      </c>
      <c r="H66">
        <v>16.899999999999999</v>
      </c>
      <c r="I66">
        <v>3361</v>
      </c>
    </row>
    <row r="67" spans="3:9">
      <c r="C67" t="s">
        <v>57</v>
      </c>
      <c r="D67" s="74">
        <v>40603</v>
      </c>
      <c r="E67">
        <v>16.8</v>
      </c>
      <c r="F67">
        <v>16.97</v>
      </c>
      <c r="G67">
        <v>16.45</v>
      </c>
      <c r="H67">
        <v>16.45</v>
      </c>
      <c r="I67">
        <v>3682</v>
      </c>
    </row>
    <row r="68" spans="3:9">
      <c r="C68" t="s">
        <v>57</v>
      </c>
      <c r="D68" s="74">
        <v>40604</v>
      </c>
      <c r="E68">
        <v>16.399999999999999</v>
      </c>
      <c r="F68">
        <v>16.97</v>
      </c>
      <c r="G68">
        <v>16.399999999999999</v>
      </c>
      <c r="H68">
        <v>16.899999999999999</v>
      </c>
      <c r="I68">
        <v>3935</v>
      </c>
    </row>
    <row r="69" spans="3:9">
      <c r="C69" t="s">
        <v>57</v>
      </c>
      <c r="D69" s="74">
        <v>40605</v>
      </c>
      <c r="E69">
        <v>16.940000000000001</v>
      </c>
      <c r="F69">
        <v>16.97</v>
      </c>
      <c r="G69">
        <v>16.89</v>
      </c>
      <c r="H69">
        <v>16.940000000000001</v>
      </c>
      <c r="I69">
        <v>3711</v>
      </c>
    </row>
    <row r="70" spans="3:9">
      <c r="C70" t="s">
        <v>57</v>
      </c>
      <c r="D70" s="74">
        <v>40606</v>
      </c>
      <c r="E70">
        <v>16.93</v>
      </c>
      <c r="F70">
        <v>16.97</v>
      </c>
      <c r="G70">
        <v>16.920000000000002</v>
      </c>
      <c r="H70">
        <v>16.97</v>
      </c>
      <c r="I70">
        <v>3904</v>
      </c>
    </row>
    <row r="71" spans="3:9">
      <c r="C71" t="s">
        <v>57</v>
      </c>
      <c r="D71" s="74">
        <v>40609</v>
      </c>
      <c r="E71">
        <v>17.2</v>
      </c>
      <c r="F71">
        <v>17.2</v>
      </c>
      <c r="G71">
        <v>16.600000000000001</v>
      </c>
      <c r="H71">
        <v>16.850000000000001</v>
      </c>
      <c r="I71">
        <v>1212</v>
      </c>
    </row>
    <row r="72" spans="3:9">
      <c r="C72" t="s">
        <v>57</v>
      </c>
      <c r="D72" s="74">
        <v>40610</v>
      </c>
      <c r="E72">
        <v>16.8</v>
      </c>
      <c r="F72">
        <v>17.2</v>
      </c>
      <c r="G72">
        <v>16.8</v>
      </c>
      <c r="H72">
        <v>17.2</v>
      </c>
      <c r="I72">
        <v>3006</v>
      </c>
    </row>
    <row r="73" spans="3:9">
      <c r="C73" t="s">
        <v>57</v>
      </c>
      <c r="D73" s="74">
        <v>40611</v>
      </c>
      <c r="E73">
        <v>17.2</v>
      </c>
      <c r="F73">
        <v>17.2</v>
      </c>
      <c r="G73">
        <v>16.850000000000001</v>
      </c>
      <c r="H73">
        <v>17.190000000000001</v>
      </c>
      <c r="I73">
        <v>2552</v>
      </c>
    </row>
    <row r="74" spans="3:9">
      <c r="C74" t="s">
        <v>57</v>
      </c>
      <c r="D74" s="74">
        <v>40612</v>
      </c>
      <c r="E74">
        <v>17.190000000000001</v>
      </c>
      <c r="F74">
        <v>17.190000000000001</v>
      </c>
      <c r="G74">
        <v>17.18</v>
      </c>
      <c r="H74">
        <v>17.18</v>
      </c>
      <c r="I74">
        <v>2598</v>
      </c>
    </row>
    <row r="75" spans="3:9">
      <c r="C75" t="s">
        <v>57</v>
      </c>
      <c r="D75" s="74">
        <v>40613</v>
      </c>
      <c r="E75">
        <v>17.190000000000001</v>
      </c>
      <c r="F75">
        <v>17.190000000000001</v>
      </c>
      <c r="G75">
        <v>17.18</v>
      </c>
      <c r="H75">
        <v>17.18</v>
      </c>
      <c r="I75">
        <v>2101</v>
      </c>
    </row>
    <row r="76" spans="3:9">
      <c r="C76" t="s">
        <v>57</v>
      </c>
      <c r="D76" s="74">
        <v>40616</v>
      </c>
      <c r="E76">
        <v>17.399999999999999</v>
      </c>
      <c r="F76">
        <v>17.600000000000001</v>
      </c>
      <c r="G76">
        <v>17.11</v>
      </c>
      <c r="H76">
        <v>17.52</v>
      </c>
      <c r="I76">
        <v>11405</v>
      </c>
    </row>
    <row r="77" spans="3:9">
      <c r="C77" t="s">
        <v>57</v>
      </c>
      <c r="D77" s="74">
        <v>40617</v>
      </c>
      <c r="E77">
        <v>17.52</v>
      </c>
      <c r="F77">
        <v>17.55</v>
      </c>
      <c r="G77">
        <v>17.11</v>
      </c>
      <c r="H77">
        <v>17.399999999999999</v>
      </c>
      <c r="I77">
        <v>4092</v>
      </c>
    </row>
    <row r="78" spans="3:9">
      <c r="C78" t="s">
        <v>57</v>
      </c>
      <c r="D78" s="74">
        <v>40618</v>
      </c>
      <c r="E78">
        <v>17.399999999999999</v>
      </c>
      <c r="F78">
        <v>17.399999999999999</v>
      </c>
      <c r="G78">
        <v>17.149999999999999</v>
      </c>
      <c r="H78">
        <v>17.350000000000001</v>
      </c>
      <c r="I78">
        <v>467</v>
      </c>
    </row>
    <row r="79" spans="3:9">
      <c r="C79" t="s">
        <v>57</v>
      </c>
      <c r="D79" s="74">
        <v>40619</v>
      </c>
      <c r="E79">
        <v>17.350000000000001</v>
      </c>
      <c r="F79">
        <v>17.59</v>
      </c>
      <c r="G79">
        <v>17.350000000000001</v>
      </c>
      <c r="H79">
        <v>17.5</v>
      </c>
      <c r="I79">
        <v>3240</v>
      </c>
    </row>
    <row r="80" spans="3:9">
      <c r="C80" t="s">
        <v>57</v>
      </c>
      <c r="D80" s="74">
        <v>40620</v>
      </c>
      <c r="E80">
        <v>17.59</v>
      </c>
      <c r="F80">
        <v>18</v>
      </c>
      <c r="G80">
        <v>17.149999999999999</v>
      </c>
      <c r="H80">
        <v>17.7</v>
      </c>
      <c r="I80">
        <v>5288</v>
      </c>
    </row>
    <row r="81" spans="3:9">
      <c r="C81" t="s">
        <v>57</v>
      </c>
      <c r="D81" s="74">
        <v>40623</v>
      </c>
      <c r="E81">
        <v>17.52</v>
      </c>
      <c r="F81">
        <v>17.7</v>
      </c>
      <c r="G81">
        <v>17.52</v>
      </c>
      <c r="H81">
        <v>17.670000000000002</v>
      </c>
      <c r="I81">
        <v>3120</v>
      </c>
    </row>
    <row r="82" spans="3:9">
      <c r="C82" t="s">
        <v>57</v>
      </c>
      <c r="D82" s="74">
        <v>40624</v>
      </c>
      <c r="E82">
        <v>17.670000000000002</v>
      </c>
      <c r="F82">
        <v>17.670000000000002</v>
      </c>
      <c r="G82">
        <v>17.670000000000002</v>
      </c>
      <c r="H82">
        <v>17.670000000000002</v>
      </c>
      <c r="I82">
        <v>368</v>
      </c>
    </row>
    <row r="83" spans="3:9">
      <c r="C83" t="s">
        <v>57</v>
      </c>
      <c r="D83" s="74">
        <v>40625</v>
      </c>
      <c r="E83">
        <v>17.63</v>
      </c>
      <c r="F83">
        <v>17.7</v>
      </c>
      <c r="G83">
        <v>17.600000000000001</v>
      </c>
      <c r="H83">
        <v>17.7</v>
      </c>
      <c r="I83">
        <v>2003</v>
      </c>
    </row>
    <row r="84" spans="3:9">
      <c r="C84" t="s">
        <v>57</v>
      </c>
      <c r="D84" s="74">
        <v>40626</v>
      </c>
      <c r="E84">
        <v>17.75</v>
      </c>
      <c r="F84">
        <v>17.75</v>
      </c>
      <c r="G84">
        <v>16.86</v>
      </c>
      <c r="H84">
        <v>17.600000000000001</v>
      </c>
      <c r="I84">
        <v>2471</v>
      </c>
    </row>
    <row r="85" spans="3:9">
      <c r="C85" t="s">
        <v>57</v>
      </c>
      <c r="D85" s="74">
        <v>40627</v>
      </c>
      <c r="E85">
        <v>16.21</v>
      </c>
      <c r="F85">
        <v>17</v>
      </c>
      <c r="G85">
        <v>16.2</v>
      </c>
      <c r="H85">
        <v>16.989999999999998</v>
      </c>
      <c r="I85">
        <v>5144</v>
      </c>
    </row>
    <row r="86" spans="3:9">
      <c r="C86" t="s">
        <v>57</v>
      </c>
      <c r="D86" s="74">
        <v>40630</v>
      </c>
      <c r="E86">
        <v>16.98</v>
      </c>
      <c r="F86">
        <v>16.98</v>
      </c>
      <c r="G86">
        <v>16.14</v>
      </c>
      <c r="H86">
        <v>16.88</v>
      </c>
      <c r="I86">
        <v>211</v>
      </c>
    </row>
    <row r="87" spans="3:9">
      <c r="C87" t="s">
        <v>57</v>
      </c>
      <c r="D87" s="74">
        <v>40631</v>
      </c>
      <c r="E87">
        <v>16.739999999999998</v>
      </c>
      <c r="F87">
        <v>16.739999999999998</v>
      </c>
      <c r="G87">
        <v>16.100000000000001</v>
      </c>
      <c r="H87">
        <v>16.690000000000001</v>
      </c>
      <c r="I87">
        <v>858</v>
      </c>
    </row>
    <row r="88" spans="3:9">
      <c r="C88" t="s">
        <v>57</v>
      </c>
      <c r="D88" s="74">
        <v>40632</v>
      </c>
      <c r="E88">
        <v>16.649999999999999</v>
      </c>
      <c r="F88">
        <v>16.649999999999999</v>
      </c>
      <c r="G88">
        <v>16.11</v>
      </c>
      <c r="H88">
        <v>16.3</v>
      </c>
      <c r="I88">
        <v>114</v>
      </c>
    </row>
    <row r="89" spans="3:9">
      <c r="C89" t="s">
        <v>57</v>
      </c>
      <c r="D89" s="74">
        <v>40633</v>
      </c>
      <c r="E89">
        <v>16.79</v>
      </c>
      <c r="F89">
        <v>16.79</v>
      </c>
      <c r="G89">
        <v>15.66</v>
      </c>
      <c r="H89">
        <v>16.489999999999998</v>
      </c>
      <c r="I89">
        <v>1488</v>
      </c>
    </row>
    <row r="90" spans="3:9">
      <c r="C90" t="s">
        <v>57</v>
      </c>
      <c r="D90" s="74">
        <v>40634</v>
      </c>
      <c r="E90">
        <v>16.489999999999998</v>
      </c>
      <c r="F90">
        <v>16.489999999999998</v>
      </c>
      <c r="G90">
        <v>16.2</v>
      </c>
      <c r="H90">
        <v>16.489999999999998</v>
      </c>
      <c r="I90">
        <v>186</v>
      </c>
    </row>
    <row r="91" spans="3:9">
      <c r="C91" t="s">
        <v>57</v>
      </c>
      <c r="D91" s="74">
        <v>40637</v>
      </c>
      <c r="E91">
        <v>16.489999999999998</v>
      </c>
      <c r="F91">
        <v>16.5</v>
      </c>
      <c r="G91">
        <v>16.489999999999998</v>
      </c>
      <c r="H91">
        <v>16.5</v>
      </c>
      <c r="I91">
        <v>68</v>
      </c>
    </row>
    <row r="92" spans="3:9">
      <c r="C92" t="s">
        <v>57</v>
      </c>
      <c r="D92" s="74">
        <v>40638</v>
      </c>
      <c r="E92">
        <v>16.100000000000001</v>
      </c>
      <c r="F92">
        <v>16.600000000000001</v>
      </c>
      <c r="G92">
        <v>16.100000000000001</v>
      </c>
      <c r="H92">
        <v>16.600000000000001</v>
      </c>
      <c r="I92">
        <v>111</v>
      </c>
    </row>
    <row r="93" spans="3:9">
      <c r="C93" t="s">
        <v>57</v>
      </c>
      <c r="D93" s="74">
        <v>40639</v>
      </c>
      <c r="E93">
        <v>16.600000000000001</v>
      </c>
      <c r="F93">
        <v>17</v>
      </c>
      <c r="G93">
        <v>16.45</v>
      </c>
      <c r="H93">
        <v>16.96</v>
      </c>
      <c r="I93">
        <v>3121</v>
      </c>
    </row>
    <row r="94" spans="3:9">
      <c r="C94" t="s">
        <v>57</v>
      </c>
      <c r="D94" s="74">
        <v>40640</v>
      </c>
      <c r="E94">
        <v>16.96</v>
      </c>
      <c r="F94">
        <v>17</v>
      </c>
      <c r="G94">
        <v>16.95</v>
      </c>
      <c r="H94">
        <v>17</v>
      </c>
      <c r="I94">
        <v>1257</v>
      </c>
    </row>
    <row r="95" spans="3:9">
      <c r="C95" t="s">
        <v>57</v>
      </c>
      <c r="D95" s="74">
        <v>40641</v>
      </c>
      <c r="E95">
        <v>16.95</v>
      </c>
      <c r="F95">
        <v>16.95</v>
      </c>
      <c r="G95">
        <v>16.34</v>
      </c>
      <c r="H95">
        <v>16.84</v>
      </c>
      <c r="I95">
        <v>427</v>
      </c>
    </row>
    <row r="96" spans="3:9">
      <c r="C96" t="s">
        <v>57</v>
      </c>
      <c r="D96" s="74">
        <v>40644</v>
      </c>
      <c r="E96">
        <v>16.95</v>
      </c>
      <c r="F96">
        <v>16.95</v>
      </c>
      <c r="G96">
        <v>16.5</v>
      </c>
      <c r="H96">
        <v>16.84</v>
      </c>
      <c r="I96">
        <v>5035</v>
      </c>
    </row>
    <row r="97" spans="3:9">
      <c r="C97" t="s">
        <v>57</v>
      </c>
      <c r="D97" s="74">
        <v>40645</v>
      </c>
      <c r="E97">
        <v>16.899999999999999</v>
      </c>
      <c r="F97">
        <v>16.899999999999999</v>
      </c>
      <c r="G97">
        <v>16.489999999999998</v>
      </c>
      <c r="H97">
        <v>16.899999999999999</v>
      </c>
      <c r="I97">
        <v>1893</v>
      </c>
    </row>
    <row r="98" spans="3:9">
      <c r="C98" t="s">
        <v>57</v>
      </c>
      <c r="D98" s="74">
        <v>40646</v>
      </c>
      <c r="E98">
        <v>17</v>
      </c>
      <c r="F98">
        <v>17</v>
      </c>
      <c r="G98">
        <v>16.989999999999998</v>
      </c>
      <c r="H98">
        <v>17</v>
      </c>
      <c r="I98">
        <v>3762</v>
      </c>
    </row>
    <row r="99" spans="3:9">
      <c r="C99" t="s">
        <v>57</v>
      </c>
      <c r="D99" s="74">
        <v>40647</v>
      </c>
      <c r="E99">
        <v>17</v>
      </c>
      <c r="F99">
        <v>17</v>
      </c>
      <c r="G99">
        <v>17</v>
      </c>
      <c r="H99">
        <v>17</v>
      </c>
      <c r="I99">
        <v>1</v>
      </c>
    </row>
    <row r="100" spans="3:9">
      <c r="C100" t="s">
        <v>57</v>
      </c>
      <c r="D100" s="74">
        <v>40648</v>
      </c>
      <c r="E100">
        <v>17</v>
      </c>
      <c r="F100">
        <v>17</v>
      </c>
      <c r="G100">
        <v>17</v>
      </c>
      <c r="H100">
        <v>17</v>
      </c>
      <c r="I100">
        <v>1</v>
      </c>
    </row>
    <row r="101" spans="3:9">
      <c r="C101" t="s">
        <v>57</v>
      </c>
      <c r="D101" s="74">
        <v>40651</v>
      </c>
      <c r="E101">
        <v>17</v>
      </c>
      <c r="F101">
        <v>17</v>
      </c>
      <c r="G101">
        <v>17</v>
      </c>
      <c r="H101">
        <v>17</v>
      </c>
      <c r="I101">
        <v>1</v>
      </c>
    </row>
    <row r="102" spans="3:9">
      <c r="C102" t="s">
        <v>57</v>
      </c>
      <c r="D102" s="74">
        <v>40652</v>
      </c>
      <c r="E102">
        <v>16.989999999999998</v>
      </c>
      <c r="F102">
        <v>17</v>
      </c>
      <c r="G102">
        <v>16.5</v>
      </c>
      <c r="H102">
        <v>16.940000000000001</v>
      </c>
      <c r="I102">
        <v>1138</v>
      </c>
    </row>
    <row r="103" spans="3:9">
      <c r="C103" t="s">
        <v>57</v>
      </c>
      <c r="D103" s="74">
        <v>40653</v>
      </c>
      <c r="E103">
        <v>16.95</v>
      </c>
      <c r="F103">
        <v>16.95</v>
      </c>
      <c r="G103">
        <v>16.86</v>
      </c>
      <c r="H103">
        <v>16.86</v>
      </c>
      <c r="I103">
        <v>4726</v>
      </c>
    </row>
    <row r="104" spans="3:9">
      <c r="C104" t="s">
        <v>57</v>
      </c>
      <c r="D104" s="74">
        <v>40654</v>
      </c>
      <c r="E104">
        <v>16.86</v>
      </c>
      <c r="F104">
        <v>16.86</v>
      </c>
      <c r="G104">
        <v>16.86</v>
      </c>
      <c r="H104">
        <v>16.86</v>
      </c>
      <c r="I104">
        <v>100</v>
      </c>
    </row>
    <row r="105" spans="3:9">
      <c r="C105" t="s">
        <v>57</v>
      </c>
      <c r="D105" s="74">
        <v>40659</v>
      </c>
      <c r="E105">
        <v>16.86</v>
      </c>
      <c r="F105">
        <v>16.86</v>
      </c>
      <c r="G105">
        <v>16.5</v>
      </c>
      <c r="H105">
        <v>16.5</v>
      </c>
      <c r="I105">
        <v>2978</v>
      </c>
    </row>
    <row r="106" spans="3:9">
      <c r="C106" t="s">
        <v>57</v>
      </c>
      <c r="D106" s="74">
        <v>40660</v>
      </c>
      <c r="E106">
        <v>16.5</v>
      </c>
      <c r="F106">
        <v>16.5</v>
      </c>
      <c r="G106">
        <v>16.02</v>
      </c>
      <c r="H106">
        <v>16.5</v>
      </c>
      <c r="I106">
        <v>522</v>
      </c>
    </row>
    <row r="107" spans="3:9">
      <c r="C107" t="s">
        <v>57</v>
      </c>
      <c r="D107" s="74">
        <v>40661</v>
      </c>
      <c r="E107">
        <v>16.5</v>
      </c>
      <c r="F107">
        <v>16.829999999999998</v>
      </c>
      <c r="G107">
        <v>16.5</v>
      </c>
      <c r="H107">
        <v>16.8</v>
      </c>
      <c r="I107">
        <v>5153</v>
      </c>
    </row>
    <row r="108" spans="3:9">
      <c r="C108" t="s">
        <v>57</v>
      </c>
      <c r="D108" s="74">
        <v>40662</v>
      </c>
      <c r="E108">
        <v>16.8</v>
      </c>
      <c r="F108">
        <v>16.8</v>
      </c>
      <c r="G108">
        <v>16.8</v>
      </c>
      <c r="H108">
        <v>16.8</v>
      </c>
      <c r="I108">
        <v>29</v>
      </c>
    </row>
    <row r="109" spans="3:9">
      <c r="C109" t="s">
        <v>57</v>
      </c>
      <c r="D109" s="74">
        <v>40665</v>
      </c>
      <c r="E109">
        <v>16.149999999999999</v>
      </c>
      <c r="F109">
        <v>16.8</v>
      </c>
      <c r="G109">
        <v>16.149999999999999</v>
      </c>
      <c r="H109">
        <v>16.600000000000001</v>
      </c>
      <c r="I109">
        <v>860</v>
      </c>
    </row>
    <row r="110" spans="3:9">
      <c r="C110" t="s">
        <v>57</v>
      </c>
      <c r="D110" s="74">
        <v>40667</v>
      </c>
      <c r="E110">
        <v>16.559999999999999</v>
      </c>
      <c r="F110">
        <v>16.97</v>
      </c>
      <c r="G110">
        <v>16.559999999999999</v>
      </c>
      <c r="H110">
        <v>16.8</v>
      </c>
      <c r="I110">
        <v>515</v>
      </c>
    </row>
    <row r="111" spans="3:9">
      <c r="C111" t="s">
        <v>57</v>
      </c>
      <c r="D111" s="74">
        <v>40668</v>
      </c>
      <c r="E111">
        <v>16.899999999999999</v>
      </c>
      <c r="F111">
        <v>16.989999999999998</v>
      </c>
      <c r="G111">
        <v>16.899999999999999</v>
      </c>
      <c r="H111">
        <v>16.989999999999998</v>
      </c>
      <c r="I111">
        <v>1260</v>
      </c>
    </row>
    <row r="112" spans="3:9">
      <c r="C112" t="s">
        <v>57</v>
      </c>
      <c r="D112" s="74">
        <v>40669</v>
      </c>
      <c r="E112">
        <v>16.989999999999998</v>
      </c>
      <c r="F112">
        <v>17</v>
      </c>
      <c r="G112">
        <v>16.66</v>
      </c>
      <c r="H112">
        <v>16.989999999999998</v>
      </c>
      <c r="I112">
        <v>1508</v>
      </c>
    </row>
    <row r="113" spans="3:9">
      <c r="C113" t="s">
        <v>57</v>
      </c>
      <c r="D113" s="74">
        <v>40672</v>
      </c>
      <c r="E113">
        <v>16.75</v>
      </c>
      <c r="F113">
        <v>17</v>
      </c>
      <c r="G113">
        <v>16.75</v>
      </c>
      <c r="H113">
        <v>16.98</v>
      </c>
      <c r="I113">
        <v>3171</v>
      </c>
    </row>
    <row r="114" spans="3:9">
      <c r="C114" t="s">
        <v>57</v>
      </c>
      <c r="D114" s="74">
        <v>40673</v>
      </c>
      <c r="E114">
        <v>16.98</v>
      </c>
      <c r="F114">
        <v>17.399999999999999</v>
      </c>
      <c r="G114">
        <v>16.98</v>
      </c>
      <c r="H114">
        <v>16.989999999999998</v>
      </c>
      <c r="I114">
        <v>8105</v>
      </c>
    </row>
    <row r="115" spans="3:9">
      <c r="C115" t="s">
        <v>57</v>
      </c>
      <c r="D115" s="74">
        <v>40674</v>
      </c>
      <c r="E115">
        <v>16.97</v>
      </c>
      <c r="F115">
        <v>16.97</v>
      </c>
      <c r="G115">
        <v>16.850000000000001</v>
      </c>
      <c r="H115">
        <v>16.850000000000001</v>
      </c>
      <c r="I115">
        <v>2115</v>
      </c>
    </row>
    <row r="116" spans="3:9">
      <c r="C116" t="s">
        <v>57</v>
      </c>
      <c r="D116" s="74">
        <v>40675</v>
      </c>
      <c r="E116">
        <v>16.87</v>
      </c>
      <c r="F116">
        <v>16.97</v>
      </c>
      <c r="G116">
        <v>16.87</v>
      </c>
      <c r="H116">
        <v>16.97</v>
      </c>
      <c r="I116">
        <v>3442</v>
      </c>
    </row>
    <row r="117" spans="3:9">
      <c r="C117" t="s">
        <v>57</v>
      </c>
      <c r="D117" s="74">
        <v>40676</v>
      </c>
      <c r="E117">
        <v>17</v>
      </c>
      <c r="F117">
        <v>17.3</v>
      </c>
      <c r="G117">
        <v>16.95</v>
      </c>
      <c r="H117">
        <v>16.989999999999998</v>
      </c>
      <c r="I117">
        <v>2599</v>
      </c>
    </row>
    <row r="118" spans="3:9">
      <c r="C118" t="s">
        <v>57</v>
      </c>
      <c r="D118" s="74">
        <v>40679</v>
      </c>
      <c r="E118">
        <v>16.86</v>
      </c>
      <c r="F118">
        <v>17.2</v>
      </c>
      <c r="G118">
        <v>16.850000000000001</v>
      </c>
      <c r="H118">
        <v>17</v>
      </c>
      <c r="I118">
        <v>3114</v>
      </c>
    </row>
    <row r="119" spans="3:9">
      <c r="C119" t="s">
        <v>57</v>
      </c>
      <c r="D119" s="74">
        <v>40680</v>
      </c>
      <c r="E119">
        <v>17.2</v>
      </c>
      <c r="F119">
        <v>17.3</v>
      </c>
      <c r="G119">
        <v>16.97</v>
      </c>
      <c r="H119">
        <v>17.14</v>
      </c>
      <c r="I119">
        <v>6584</v>
      </c>
    </row>
    <row r="120" spans="3:9">
      <c r="C120" t="s">
        <v>57</v>
      </c>
      <c r="D120" s="74">
        <v>40681</v>
      </c>
      <c r="E120">
        <v>17.28</v>
      </c>
      <c r="F120">
        <v>17.3</v>
      </c>
      <c r="G120">
        <v>17.010000000000002</v>
      </c>
      <c r="H120">
        <v>17.2</v>
      </c>
      <c r="I120">
        <v>4384</v>
      </c>
    </row>
    <row r="121" spans="3:9">
      <c r="C121" t="s">
        <v>57</v>
      </c>
      <c r="D121" s="74">
        <v>40682</v>
      </c>
      <c r="E121">
        <v>17.3</v>
      </c>
      <c r="F121">
        <v>17.88</v>
      </c>
      <c r="G121">
        <v>17.3</v>
      </c>
      <c r="H121">
        <v>17.88</v>
      </c>
      <c r="I121">
        <v>6950</v>
      </c>
    </row>
    <row r="122" spans="3:9">
      <c r="C122" t="s">
        <v>57</v>
      </c>
      <c r="D122" s="74">
        <v>40683</v>
      </c>
      <c r="E122">
        <v>16.010000000000002</v>
      </c>
      <c r="F122">
        <v>17.27</v>
      </c>
      <c r="G122">
        <v>16.010000000000002</v>
      </c>
      <c r="H122">
        <v>16.52</v>
      </c>
      <c r="I122">
        <v>5823</v>
      </c>
    </row>
    <row r="123" spans="3:9">
      <c r="C123" t="s">
        <v>57</v>
      </c>
      <c r="D123" s="74">
        <v>40686</v>
      </c>
      <c r="E123">
        <v>17</v>
      </c>
      <c r="F123">
        <v>17.190000000000001</v>
      </c>
      <c r="G123">
        <v>16.68</v>
      </c>
      <c r="H123">
        <v>17.170000000000002</v>
      </c>
      <c r="I123">
        <v>1515</v>
      </c>
    </row>
    <row r="124" spans="3:9">
      <c r="C124" t="s">
        <v>57</v>
      </c>
      <c r="D124" s="74">
        <v>40687</v>
      </c>
      <c r="E124">
        <v>17.170000000000002</v>
      </c>
      <c r="F124">
        <v>17.43</v>
      </c>
      <c r="G124">
        <v>16.8</v>
      </c>
      <c r="H124">
        <v>17.2</v>
      </c>
      <c r="I124">
        <v>7315</v>
      </c>
    </row>
    <row r="125" spans="3:9">
      <c r="C125" t="s">
        <v>57</v>
      </c>
      <c r="D125" s="74">
        <v>40688</v>
      </c>
      <c r="E125">
        <v>16.989999999999998</v>
      </c>
      <c r="F125">
        <v>16.989999999999998</v>
      </c>
      <c r="G125">
        <v>16.5</v>
      </c>
      <c r="H125">
        <v>16.8</v>
      </c>
      <c r="I125">
        <v>2339</v>
      </c>
    </row>
    <row r="126" spans="3:9">
      <c r="C126" t="s">
        <v>57</v>
      </c>
      <c r="D126" s="74">
        <v>40689</v>
      </c>
      <c r="E126">
        <v>16.8</v>
      </c>
      <c r="F126">
        <v>17</v>
      </c>
      <c r="G126">
        <v>16.8</v>
      </c>
      <c r="H126">
        <v>16.8</v>
      </c>
      <c r="I126">
        <v>1085</v>
      </c>
    </row>
    <row r="127" spans="3:9">
      <c r="C127" t="s">
        <v>57</v>
      </c>
      <c r="D127" s="74">
        <v>40690</v>
      </c>
      <c r="E127">
        <v>16.95</v>
      </c>
      <c r="F127">
        <v>17.149999999999999</v>
      </c>
      <c r="G127">
        <v>16.600000000000001</v>
      </c>
      <c r="H127">
        <v>16.600000000000001</v>
      </c>
      <c r="I127">
        <v>17748</v>
      </c>
    </row>
    <row r="128" spans="3:9">
      <c r="C128" t="s">
        <v>57</v>
      </c>
      <c r="D128" s="74">
        <v>40693</v>
      </c>
      <c r="E128">
        <v>16.600000000000001</v>
      </c>
      <c r="F128">
        <v>16.670000000000002</v>
      </c>
      <c r="G128">
        <v>16.600000000000001</v>
      </c>
      <c r="H128">
        <v>16.670000000000002</v>
      </c>
      <c r="I128">
        <v>1100</v>
      </c>
    </row>
    <row r="129" spans="3:9">
      <c r="C129" t="s">
        <v>57</v>
      </c>
      <c r="D129" s="74">
        <v>40694</v>
      </c>
      <c r="E129">
        <v>16</v>
      </c>
      <c r="F129">
        <v>16.7</v>
      </c>
      <c r="G129">
        <v>16</v>
      </c>
      <c r="H129">
        <v>16.7</v>
      </c>
      <c r="I129">
        <v>1171</v>
      </c>
    </row>
    <row r="130" spans="3:9">
      <c r="C130" t="s">
        <v>57</v>
      </c>
      <c r="D130" s="74">
        <v>40695</v>
      </c>
      <c r="E130">
        <v>16.98</v>
      </c>
      <c r="F130">
        <v>16.98</v>
      </c>
      <c r="G130">
        <v>16</v>
      </c>
      <c r="H130">
        <v>16</v>
      </c>
      <c r="I130">
        <v>41719</v>
      </c>
    </row>
    <row r="131" spans="3:9">
      <c r="C131" t="s">
        <v>57</v>
      </c>
      <c r="D131" s="74">
        <v>40696</v>
      </c>
      <c r="E131">
        <v>16.96</v>
      </c>
      <c r="F131">
        <v>16.96</v>
      </c>
      <c r="G131">
        <v>16.940000000000001</v>
      </c>
      <c r="H131">
        <v>16.96</v>
      </c>
      <c r="I131">
        <v>1975</v>
      </c>
    </row>
    <row r="132" spans="3:9">
      <c r="C132" t="s">
        <v>57</v>
      </c>
      <c r="D132" s="74">
        <v>40697</v>
      </c>
      <c r="E132">
        <v>16.8</v>
      </c>
      <c r="F132">
        <v>16.989999999999998</v>
      </c>
      <c r="G132">
        <v>16.600000000000001</v>
      </c>
      <c r="H132">
        <v>16.989999999999998</v>
      </c>
      <c r="I132">
        <v>8118</v>
      </c>
    </row>
    <row r="133" spans="3:9">
      <c r="C133" t="s">
        <v>57</v>
      </c>
      <c r="D133" s="74">
        <v>40700</v>
      </c>
      <c r="E133">
        <v>17.010000000000002</v>
      </c>
      <c r="F133">
        <v>17.010000000000002</v>
      </c>
      <c r="G133">
        <v>16.489999999999998</v>
      </c>
      <c r="H133">
        <v>16.989999999999998</v>
      </c>
      <c r="I133">
        <v>3316</v>
      </c>
    </row>
    <row r="134" spans="3:9">
      <c r="C134" t="s">
        <v>57</v>
      </c>
      <c r="D134" s="74">
        <v>40701</v>
      </c>
      <c r="E134">
        <v>16.989999999999998</v>
      </c>
      <c r="F134">
        <v>16.989999999999998</v>
      </c>
      <c r="G134">
        <v>16.989999999999998</v>
      </c>
      <c r="H134">
        <v>16.989999999999998</v>
      </c>
      <c r="I134">
        <v>17</v>
      </c>
    </row>
    <row r="135" spans="3:9">
      <c r="C135" t="s">
        <v>57</v>
      </c>
      <c r="D135" s="74">
        <v>40702</v>
      </c>
      <c r="E135">
        <v>16.989999999999998</v>
      </c>
      <c r="F135">
        <v>16.989999999999998</v>
      </c>
      <c r="G135">
        <v>16.36</v>
      </c>
      <c r="H135">
        <v>16.5</v>
      </c>
      <c r="I135">
        <v>1478</v>
      </c>
    </row>
    <row r="136" spans="3:9">
      <c r="C136" t="s">
        <v>57</v>
      </c>
      <c r="D136" s="74">
        <v>40703</v>
      </c>
      <c r="E136">
        <v>16.36</v>
      </c>
      <c r="F136">
        <v>16.86</v>
      </c>
      <c r="G136">
        <v>16.36</v>
      </c>
      <c r="H136">
        <v>16.86</v>
      </c>
      <c r="I136">
        <v>7</v>
      </c>
    </row>
    <row r="137" spans="3:9">
      <c r="C137" t="s">
        <v>57</v>
      </c>
      <c r="D137" s="74">
        <v>40704</v>
      </c>
      <c r="E137">
        <v>16.98</v>
      </c>
      <c r="F137">
        <v>16.98</v>
      </c>
      <c r="G137">
        <v>16.98</v>
      </c>
      <c r="H137">
        <v>16.98</v>
      </c>
      <c r="I137">
        <v>5</v>
      </c>
    </row>
    <row r="138" spans="3:9">
      <c r="C138" t="s">
        <v>57</v>
      </c>
      <c r="D138" s="74">
        <v>40707</v>
      </c>
      <c r="E138">
        <v>16.98</v>
      </c>
      <c r="F138">
        <v>16.98</v>
      </c>
      <c r="G138">
        <v>16.850000000000001</v>
      </c>
      <c r="H138">
        <v>16.850000000000001</v>
      </c>
      <c r="I138">
        <v>15</v>
      </c>
    </row>
    <row r="139" spans="3:9">
      <c r="C139" t="s">
        <v>57</v>
      </c>
      <c r="D139" s="74">
        <v>40708</v>
      </c>
      <c r="E139">
        <v>16.98</v>
      </c>
      <c r="F139">
        <v>16.98</v>
      </c>
      <c r="G139">
        <v>16.98</v>
      </c>
      <c r="H139">
        <v>16.98</v>
      </c>
      <c r="I139">
        <v>5</v>
      </c>
    </row>
    <row r="140" spans="3:9">
      <c r="C140" t="s">
        <v>57</v>
      </c>
      <c r="D140" s="74">
        <v>40709</v>
      </c>
      <c r="E140">
        <v>16.84</v>
      </c>
      <c r="F140">
        <v>16.84</v>
      </c>
      <c r="G140">
        <v>16.36</v>
      </c>
      <c r="H140">
        <v>16.36</v>
      </c>
      <c r="I140">
        <v>160</v>
      </c>
    </row>
    <row r="141" spans="3:9">
      <c r="C141" t="s">
        <v>57</v>
      </c>
      <c r="D141" s="74">
        <v>40710</v>
      </c>
      <c r="E141">
        <v>16.829999999999998</v>
      </c>
      <c r="F141">
        <v>16.829999999999998</v>
      </c>
      <c r="G141">
        <v>16.829999999999998</v>
      </c>
      <c r="H141">
        <v>16.829999999999998</v>
      </c>
      <c r="I141">
        <v>5</v>
      </c>
    </row>
    <row r="142" spans="3:9">
      <c r="C142" t="s">
        <v>57</v>
      </c>
      <c r="D142" s="74">
        <v>40711</v>
      </c>
      <c r="E142">
        <v>16.8</v>
      </c>
      <c r="F142">
        <v>16.829999999999998</v>
      </c>
      <c r="G142">
        <v>16.78</v>
      </c>
      <c r="H142">
        <v>16.829999999999998</v>
      </c>
      <c r="I142">
        <v>3069</v>
      </c>
    </row>
    <row r="143" spans="3:9">
      <c r="C143" t="s">
        <v>57</v>
      </c>
      <c r="D143" s="74">
        <v>40714</v>
      </c>
      <c r="E143">
        <v>16.940000000000001</v>
      </c>
      <c r="F143">
        <v>16.940000000000001</v>
      </c>
      <c r="G143">
        <v>16.940000000000001</v>
      </c>
      <c r="H143">
        <v>16.940000000000001</v>
      </c>
      <c r="I143">
        <v>33</v>
      </c>
    </row>
    <row r="144" spans="3:9">
      <c r="C144" t="s">
        <v>57</v>
      </c>
      <c r="D144" s="74">
        <v>40715</v>
      </c>
      <c r="E144">
        <v>16.899999999999999</v>
      </c>
      <c r="F144">
        <v>16.899999999999999</v>
      </c>
      <c r="G144">
        <v>16.45</v>
      </c>
      <c r="H144">
        <v>16.649999999999999</v>
      </c>
      <c r="I144">
        <v>3187</v>
      </c>
    </row>
    <row r="145" spans="3:9">
      <c r="C145" t="s">
        <v>57</v>
      </c>
      <c r="D145" s="74">
        <v>40716</v>
      </c>
      <c r="E145">
        <v>16.96</v>
      </c>
      <c r="F145">
        <v>16.96</v>
      </c>
      <c r="G145">
        <v>16.489999999999998</v>
      </c>
      <c r="H145">
        <v>16.489999999999998</v>
      </c>
      <c r="I145">
        <v>1493</v>
      </c>
    </row>
    <row r="146" spans="3:9">
      <c r="C146" t="s">
        <v>57</v>
      </c>
      <c r="D146" s="74">
        <v>40718</v>
      </c>
      <c r="E146">
        <v>16.96</v>
      </c>
      <c r="F146">
        <v>16.96</v>
      </c>
      <c r="G146">
        <v>16.7</v>
      </c>
      <c r="H146">
        <v>16.96</v>
      </c>
      <c r="I146">
        <v>1005</v>
      </c>
    </row>
    <row r="147" spans="3:9">
      <c r="C147" t="s">
        <v>57</v>
      </c>
      <c r="D147" s="74">
        <v>40721</v>
      </c>
      <c r="E147">
        <v>16.899999999999999</v>
      </c>
      <c r="F147">
        <v>16.899999999999999</v>
      </c>
      <c r="G147">
        <v>15.79</v>
      </c>
      <c r="H147">
        <v>16.7</v>
      </c>
      <c r="I147">
        <v>2967</v>
      </c>
    </row>
    <row r="148" spans="3:9">
      <c r="C148" t="s">
        <v>57</v>
      </c>
      <c r="D148" s="74">
        <v>40722</v>
      </c>
      <c r="E148">
        <v>16.899999999999999</v>
      </c>
      <c r="F148">
        <v>16.899999999999999</v>
      </c>
      <c r="G148">
        <v>16.600000000000001</v>
      </c>
      <c r="H148">
        <v>16.850000000000001</v>
      </c>
      <c r="I148">
        <v>1005</v>
      </c>
    </row>
    <row r="149" spans="3:9">
      <c r="C149" t="s">
        <v>57</v>
      </c>
      <c r="D149" s="74">
        <v>40723</v>
      </c>
      <c r="E149">
        <v>16.89</v>
      </c>
      <c r="F149">
        <v>16.89</v>
      </c>
      <c r="G149">
        <v>16.8</v>
      </c>
      <c r="H149">
        <v>16.89</v>
      </c>
      <c r="I149">
        <v>653</v>
      </c>
    </row>
    <row r="150" spans="3:9">
      <c r="C150" t="s">
        <v>57</v>
      </c>
      <c r="D150" s="74">
        <v>40724</v>
      </c>
      <c r="E150">
        <v>16.920000000000002</v>
      </c>
      <c r="F150">
        <v>16.920000000000002</v>
      </c>
      <c r="G150">
        <v>16.260000000000002</v>
      </c>
      <c r="H150">
        <v>16.899999999999999</v>
      </c>
      <c r="I150">
        <v>2391</v>
      </c>
    </row>
    <row r="151" spans="3:9">
      <c r="C151" t="s">
        <v>57</v>
      </c>
      <c r="D151" s="74">
        <v>40725</v>
      </c>
      <c r="E151">
        <v>16.91</v>
      </c>
      <c r="F151">
        <v>16.91</v>
      </c>
      <c r="G151">
        <v>16.5</v>
      </c>
      <c r="H151">
        <v>16.88</v>
      </c>
      <c r="I151">
        <v>1115</v>
      </c>
    </row>
    <row r="152" spans="3:9">
      <c r="C152" t="s">
        <v>57</v>
      </c>
      <c r="D152" s="74">
        <v>40728</v>
      </c>
      <c r="E152">
        <v>16.920000000000002</v>
      </c>
      <c r="F152">
        <v>16.920000000000002</v>
      </c>
      <c r="G152">
        <v>16.920000000000002</v>
      </c>
      <c r="H152">
        <v>16.920000000000002</v>
      </c>
      <c r="I152">
        <v>5</v>
      </c>
    </row>
    <row r="153" spans="3:9">
      <c r="C153" t="s">
        <v>57</v>
      </c>
      <c r="D153" s="74">
        <v>40729</v>
      </c>
      <c r="E153">
        <v>16.920000000000002</v>
      </c>
      <c r="F153">
        <v>16.920000000000002</v>
      </c>
      <c r="G153">
        <v>16.22</v>
      </c>
      <c r="H153">
        <v>16.829999999999998</v>
      </c>
      <c r="I153">
        <v>999</v>
      </c>
    </row>
    <row r="154" spans="3:9">
      <c r="C154" t="s">
        <v>57</v>
      </c>
      <c r="D154" s="74">
        <v>40730</v>
      </c>
      <c r="E154">
        <v>16.829999999999998</v>
      </c>
      <c r="F154">
        <v>16.829999999999998</v>
      </c>
      <c r="G154">
        <v>16</v>
      </c>
      <c r="H154">
        <v>16.77</v>
      </c>
      <c r="I154">
        <v>567</v>
      </c>
    </row>
    <row r="155" spans="3:9">
      <c r="C155" t="s">
        <v>57</v>
      </c>
      <c r="D155" s="74">
        <v>40731</v>
      </c>
      <c r="E155">
        <v>16.5</v>
      </c>
      <c r="F155">
        <v>16.5</v>
      </c>
      <c r="G155">
        <v>16.16</v>
      </c>
      <c r="H155">
        <v>16.16</v>
      </c>
      <c r="I155">
        <v>1736</v>
      </c>
    </row>
    <row r="156" spans="3:9">
      <c r="C156" t="s">
        <v>57</v>
      </c>
      <c r="D156" s="74">
        <v>40732</v>
      </c>
      <c r="E156">
        <v>16.850000000000001</v>
      </c>
      <c r="F156">
        <v>16.850000000000001</v>
      </c>
      <c r="G156">
        <v>16.5</v>
      </c>
      <c r="H156">
        <v>16.5</v>
      </c>
      <c r="I156">
        <v>21</v>
      </c>
    </row>
    <row r="157" spans="3:9">
      <c r="C157" t="s">
        <v>57</v>
      </c>
      <c r="D157" s="74">
        <v>40735</v>
      </c>
      <c r="E157">
        <v>16</v>
      </c>
      <c r="F157">
        <v>16.7</v>
      </c>
      <c r="G157">
        <v>16</v>
      </c>
      <c r="H157">
        <v>16.399999999999999</v>
      </c>
      <c r="I157">
        <v>1496</v>
      </c>
    </row>
    <row r="158" spans="3:9">
      <c r="C158" t="s">
        <v>57</v>
      </c>
      <c r="D158" s="74">
        <v>40736</v>
      </c>
      <c r="E158">
        <v>16.5</v>
      </c>
      <c r="F158">
        <v>16.5</v>
      </c>
      <c r="G158">
        <v>16</v>
      </c>
      <c r="H158">
        <v>16.5</v>
      </c>
      <c r="I158">
        <v>47</v>
      </c>
    </row>
    <row r="159" spans="3:9">
      <c r="C159" t="s">
        <v>57</v>
      </c>
      <c r="D159" s="74">
        <v>40737</v>
      </c>
      <c r="E159">
        <v>16.5</v>
      </c>
      <c r="F159">
        <v>16.5</v>
      </c>
      <c r="G159">
        <v>15.81</v>
      </c>
      <c r="H159">
        <v>16</v>
      </c>
      <c r="I159">
        <v>963</v>
      </c>
    </row>
    <row r="160" spans="3:9">
      <c r="C160" t="s">
        <v>57</v>
      </c>
      <c r="D160" s="74">
        <v>40738</v>
      </c>
      <c r="E160">
        <v>16</v>
      </c>
      <c r="F160">
        <v>16.489999999999998</v>
      </c>
      <c r="G160">
        <v>16</v>
      </c>
      <c r="H160">
        <v>16.489999999999998</v>
      </c>
      <c r="I160">
        <v>1063</v>
      </c>
    </row>
    <row r="161" spans="3:9">
      <c r="C161" t="s">
        <v>57</v>
      </c>
      <c r="D161" s="74">
        <v>40739</v>
      </c>
      <c r="E161">
        <v>16.489999999999998</v>
      </c>
      <c r="F161">
        <v>16.489999999999998</v>
      </c>
      <c r="G161">
        <v>16.350000000000001</v>
      </c>
      <c r="H161">
        <v>16.45</v>
      </c>
      <c r="I161">
        <v>1474</v>
      </c>
    </row>
    <row r="162" spans="3:9">
      <c r="C162" t="s">
        <v>57</v>
      </c>
      <c r="D162" s="74">
        <v>40742</v>
      </c>
      <c r="E162">
        <v>16.45</v>
      </c>
      <c r="F162">
        <v>16.45</v>
      </c>
      <c r="G162">
        <v>15.73</v>
      </c>
      <c r="H162">
        <v>16.29</v>
      </c>
      <c r="I162">
        <v>2646</v>
      </c>
    </row>
    <row r="163" spans="3:9">
      <c r="C163" t="s">
        <v>57</v>
      </c>
      <c r="D163" s="74">
        <v>40743</v>
      </c>
      <c r="E163">
        <v>15.9</v>
      </c>
      <c r="F163">
        <v>15.9</v>
      </c>
      <c r="G163">
        <v>14.81</v>
      </c>
      <c r="H163">
        <v>15.45</v>
      </c>
      <c r="I163">
        <v>3829</v>
      </c>
    </row>
    <row r="164" spans="3:9">
      <c r="C164" t="s">
        <v>57</v>
      </c>
      <c r="D164" s="74">
        <v>40744</v>
      </c>
      <c r="E164">
        <v>15.47</v>
      </c>
      <c r="F164">
        <v>15.47</v>
      </c>
      <c r="G164">
        <v>14.45</v>
      </c>
      <c r="H164">
        <v>15.01</v>
      </c>
      <c r="I164">
        <v>2526</v>
      </c>
    </row>
    <row r="165" spans="3:9">
      <c r="C165" t="s">
        <v>57</v>
      </c>
      <c r="D165" s="74">
        <v>40745</v>
      </c>
      <c r="E165">
        <v>14.23</v>
      </c>
      <c r="F165">
        <v>15.5</v>
      </c>
      <c r="G165">
        <v>14.23</v>
      </c>
      <c r="H165">
        <v>15.5</v>
      </c>
      <c r="I165">
        <v>1440</v>
      </c>
    </row>
    <row r="166" spans="3:9">
      <c r="C166" t="s">
        <v>57</v>
      </c>
      <c r="D166" s="74">
        <v>40746</v>
      </c>
      <c r="E166">
        <v>14.4</v>
      </c>
      <c r="F166">
        <v>16.489999999999998</v>
      </c>
      <c r="G166">
        <v>14.4</v>
      </c>
      <c r="H166">
        <v>16.489999999999998</v>
      </c>
      <c r="I166">
        <v>1449</v>
      </c>
    </row>
    <row r="167" spans="3:9">
      <c r="C167" t="s">
        <v>57</v>
      </c>
      <c r="D167" s="74">
        <v>40749</v>
      </c>
      <c r="E167">
        <v>15.32</v>
      </c>
      <c r="F167">
        <v>16.489999999999998</v>
      </c>
      <c r="G167">
        <v>15.32</v>
      </c>
      <c r="H167">
        <v>16.489999999999998</v>
      </c>
      <c r="I167">
        <v>1003</v>
      </c>
    </row>
    <row r="168" spans="3:9">
      <c r="C168" t="s">
        <v>57</v>
      </c>
      <c r="D168" s="74">
        <v>40750</v>
      </c>
      <c r="E168">
        <v>16.489999999999998</v>
      </c>
      <c r="F168">
        <v>16.489999999999998</v>
      </c>
      <c r="G168">
        <v>16.350000000000001</v>
      </c>
      <c r="H168">
        <v>16.440000000000001</v>
      </c>
      <c r="I168">
        <v>1313</v>
      </c>
    </row>
    <row r="169" spans="3:9">
      <c r="C169" t="s">
        <v>57</v>
      </c>
      <c r="D169" s="74">
        <v>40751</v>
      </c>
      <c r="E169">
        <v>15.8</v>
      </c>
      <c r="F169">
        <v>16.5</v>
      </c>
      <c r="G169">
        <v>15.8</v>
      </c>
      <c r="H169">
        <v>15.8</v>
      </c>
      <c r="I169">
        <v>1246</v>
      </c>
    </row>
    <row r="170" spans="3:9">
      <c r="C170" t="s">
        <v>57</v>
      </c>
      <c r="D170" s="74">
        <v>40752</v>
      </c>
      <c r="E170">
        <v>16.489999999999998</v>
      </c>
      <c r="F170">
        <v>16.7</v>
      </c>
      <c r="G170">
        <v>15.8</v>
      </c>
      <c r="H170">
        <v>16.7</v>
      </c>
      <c r="I170">
        <v>1851</v>
      </c>
    </row>
    <row r="171" spans="3:9">
      <c r="C171" t="s">
        <v>57</v>
      </c>
      <c r="D171" s="74">
        <v>40753</v>
      </c>
      <c r="E171">
        <v>16.7</v>
      </c>
      <c r="F171">
        <v>16.899999999999999</v>
      </c>
      <c r="G171">
        <v>16.399999999999999</v>
      </c>
      <c r="H171">
        <v>16.899999999999999</v>
      </c>
      <c r="I171">
        <v>1402</v>
      </c>
    </row>
    <row r="172" spans="3:9">
      <c r="C172" t="s">
        <v>57</v>
      </c>
      <c r="D172" s="74">
        <v>40756</v>
      </c>
      <c r="E172">
        <v>16.899999999999999</v>
      </c>
      <c r="F172">
        <v>16.899999999999999</v>
      </c>
      <c r="G172">
        <v>16.600000000000001</v>
      </c>
      <c r="H172">
        <v>16.8</v>
      </c>
      <c r="I172">
        <v>1063</v>
      </c>
    </row>
    <row r="173" spans="3:9">
      <c r="C173" t="s">
        <v>57</v>
      </c>
      <c r="D173" s="74">
        <v>40757</v>
      </c>
      <c r="E173">
        <v>16.8</v>
      </c>
      <c r="F173">
        <v>16.8</v>
      </c>
      <c r="G173">
        <v>16.8</v>
      </c>
      <c r="H173">
        <v>16.8</v>
      </c>
      <c r="I173">
        <v>2</v>
      </c>
    </row>
    <row r="174" spans="3:9">
      <c r="C174" t="s">
        <v>57</v>
      </c>
      <c r="D174" s="74">
        <v>40758</v>
      </c>
      <c r="E174">
        <v>16.75</v>
      </c>
      <c r="F174">
        <v>16.75</v>
      </c>
      <c r="G174">
        <v>16.5</v>
      </c>
      <c r="H174">
        <v>16.579999999999998</v>
      </c>
      <c r="I174">
        <v>502</v>
      </c>
    </row>
    <row r="175" spans="3:9">
      <c r="C175" t="s">
        <v>57</v>
      </c>
      <c r="D175" s="74">
        <v>40759</v>
      </c>
      <c r="E175">
        <v>16.8</v>
      </c>
      <c r="F175">
        <v>16.8</v>
      </c>
      <c r="G175">
        <v>15.77</v>
      </c>
      <c r="H175">
        <v>16.600000000000001</v>
      </c>
      <c r="I175">
        <v>575</v>
      </c>
    </row>
    <row r="176" spans="3:9">
      <c r="C176" t="s">
        <v>57</v>
      </c>
      <c r="D176" s="74">
        <v>40760</v>
      </c>
      <c r="E176">
        <v>15.39</v>
      </c>
      <c r="F176">
        <v>16.37</v>
      </c>
      <c r="G176">
        <v>15</v>
      </c>
      <c r="H176">
        <v>16.3</v>
      </c>
      <c r="I176">
        <v>1820</v>
      </c>
    </row>
    <row r="177" spans="3:9">
      <c r="C177" t="s">
        <v>57</v>
      </c>
      <c r="D177" s="74">
        <v>40763</v>
      </c>
      <c r="E177">
        <v>16.3</v>
      </c>
      <c r="F177">
        <v>16.3</v>
      </c>
      <c r="G177">
        <v>15.2</v>
      </c>
      <c r="H177">
        <v>15.2</v>
      </c>
      <c r="I177">
        <v>1019</v>
      </c>
    </row>
    <row r="178" spans="3:9">
      <c r="C178" t="s">
        <v>57</v>
      </c>
      <c r="D178" s="74">
        <v>40764</v>
      </c>
      <c r="E178">
        <v>16.600000000000001</v>
      </c>
      <c r="F178">
        <v>16.600000000000001</v>
      </c>
      <c r="G178">
        <v>14</v>
      </c>
      <c r="H178">
        <v>14</v>
      </c>
      <c r="I178">
        <v>1862</v>
      </c>
    </row>
    <row r="179" spans="3:9">
      <c r="C179" t="s">
        <v>57</v>
      </c>
      <c r="D179" s="74">
        <v>40765</v>
      </c>
      <c r="E179">
        <v>15.4</v>
      </c>
      <c r="F179">
        <v>15.4</v>
      </c>
      <c r="G179">
        <v>15.4</v>
      </c>
      <c r="H179">
        <v>15.4</v>
      </c>
      <c r="I179">
        <v>1</v>
      </c>
    </row>
    <row r="180" spans="3:9">
      <c r="C180" t="s">
        <v>57</v>
      </c>
      <c r="D180" s="74">
        <v>40766</v>
      </c>
      <c r="E180">
        <v>14.99</v>
      </c>
      <c r="F180">
        <v>14.99</v>
      </c>
      <c r="G180">
        <v>14.99</v>
      </c>
      <c r="H180">
        <v>14.99</v>
      </c>
      <c r="I180">
        <v>130</v>
      </c>
    </row>
    <row r="181" spans="3:9">
      <c r="C181" t="s">
        <v>57</v>
      </c>
      <c r="D181" s="74">
        <v>40767</v>
      </c>
      <c r="E181">
        <v>14.99</v>
      </c>
      <c r="F181">
        <v>14.99</v>
      </c>
      <c r="G181">
        <v>14.2</v>
      </c>
      <c r="H181">
        <v>14.5</v>
      </c>
      <c r="I181">
        <v>1005</v>
      </c>
    </row>
    <row r="182" spans="3:9">
      <c r="C182" t="s">
        <v>57</v>
      </c>
      <c r="D182" s="74">
        <v>40771</v>
      </c>
      <c r="E182">
        <v>14.98</v>
      </c>
      <c r="F182">
        <v>14.98</v>
      </c>
      <c r="G182">
        <v>14.03</v>
      </c>
      <c r="H182">
        <v>14.3</v>
      </c>
      <c r="I182">
        <v>3346</v>
      </c>
    </row>
    <row r="183" spans="3:9">
      <c r="C183" t="s">
        <v>57</v>
      </c>
      <c r="D183" s="74">
        <v>40772</v>
      </c>
      <c r="E183">
        <v>14.98</v>
      </c>
      <c r="F183">
        <v>14.98</v>
      </c>
      <c r="G183">
        <v>14</v>
      </c>
      <c r="H183">
        <v>14</v>
      </c>
      <c r="I183">
        <v>2499</v>
      </c>
    </row>
    <row r="184" spans="3:9">
      <c r="C184" t="s">
        <v>57</v>
      </c>
      <c r="D184" s="74">
        <v>40773</v>
      </c>
      <c r="E184">
        <v>14</v>
      </c>
      <c r="F184">
        <v>14</v>
      </c>
      <c r="G184">
        <v>14</v>
      </c>
      <c r="H184">
        <v>14</v>
      </c>
      <c r="I184">
        <v>57</v>
      </c>
    </row>
    <row r="185" spans="3:9">
      <c r="C185" t="s">
        <v>57</v>
      </c>
      <c r="D185" s="74">
        <v>40774</v>
      </c>
      <c r="E185">
        <v>14</v>
      </c>
      <c r="F185">
        <v>14</v>
      </c>
      <c r="G185">
        <v>13.9</v>
      </c>
      <c r="H185">
        <v>13.9</v>
      </c>
      <c r="I185">
        <v>101</v>
      </c>
    </row>
    <row r="186" spans="3:9">
      <c r="C186" t="s">
        <v>57</v>
      </c>
      <c r="D186" s="74">
        <v>40777</v>
      </c>
      <c r="E186">
        <v>14</v>
      </c>
      <c r="F186">
        <v>14</v>
      </c>
      <c r="G186">
        <v>13.9</v>
      </c>
      <c r="H186">
        <v>13.9</v>
      </c>
      <c r="I186">
        <v>103</v>
      </c>
    </row>
    <row r="187" spans="3:9">
      <c r="C187" t="s">
        <v>57</v>
      </c>
      <c r="D187" s="74">
        <v>40778</v>
      </c>
      <c r="E187">
        <v>13.99</v>
      </c>
      <c r="F187">
        <v>13.99</v>
      </c>
      <c r="G187">
        <v>13.25</v>
      </c>
      <c r="H187">
        <v>13.8</v>
      </c>
      <c r="I187">
        <v>114</v>
      </c>
    </row>
    <row r="188" spans="3:9">
      <c r="C188" t="s">
        <v>57</v>
      </c>
      <c r="D188" s="74">
        <v>40779</v>
      </c>
      <c r="E188">
        <v>13.99</v>
      </c>
      <c r="F188">
        <v>13.99</v>
      </c>
      <c r="G188">
        <v>13.4</v>
      </c>
      <c r="H188">
        <v>13.4</v>
      </c>
      <c r="I188">
        <v>128</v>
      </c>
    </row>
    <row r="189" spans="3:9">
      <c r="C189" t="s">
        <v>57</v>
      </c>
      <c r="D189" s="74">
        <v>40780</v>
      </c>
      <c r="E189">
        <v>13.4</v>
      </c>
      <c r="F189">
        <v>13.7</v>
      </c>
      <c r="G189">
        <v>13.2</v>
      </c>
      <c r="H189">
        <v>13.2</v>
      </c>
      <c r="I189">
        <v>646</v>
      </c>
    </row>
    <row r="190" spans="3:9">
      <c r="C190" t="s">
        <v>57</v>
      </c>
      <c r="D190" s="74">
        <v>40781</v>
      </c>
      <c r="E190">
        <v>13.68</v>
      </c>
      <c r="F190">
        <v>13.68</v>
      </c>
      <c r="G190">
        <v>13.68</v>
      </c>
      <c r="H190">
        <v>13.68</v>
      </c>
      <c r="I190">
        <v>3</v>
      </c>
    </row>
    <row r="191" spans="3:9">
      <c r="C191" t="s">
        <v>57</v>
      </c>
      <c r="D191" s="74">
        <v>40784</v>
      </c>
      <c r="E191">
        <v>13.5</v>
      </c>
      <c r="F191">
        <v>13.5</v>
      </c>
      <c r="G191">
        <v>13.5</v>
      </c>
      <c r="H191">
        <v>13.5</v>
      </c>
      <c r="I191">
        <v>158</v>
      </c>
    </row>
    <row r="192" spans="3:9">
      <c r="C192" t="s">
        <v>57</v>
      </c>
      <c r="D192" s="74">
        <v>40785</v>
      </c>
      <c r="E192">
        <v>13.5</v>
      </c>
      <c r="F192">
        <v>13.5</v>
      </c>
      <c r="G192">
        <v>13.5</v>
      </c>
      <c r="H192">
        <v>13.5</v>
      </c>
      <c r="I192">
        <v>150</v>
      </c>
    </row>
    <row r="193" spans="3:9">
      <c r="C193" t="s">
        <v>57</v>
      </c>
      <c r="D193" s="74">
        <v>40786</v>
      </c>
      <c r="E193">
        <v>13.5</v>
      </c>
      <c r="F193">
        <v>14.18</v>
      </c>
      <c r="G193">
        <v>13.3</v>
      </c>
      <c r="H193">
        <v>14.18</v>
      </c>
      <c r="I193">
        <v>3530</v>
      </c>
    </row>
    <row r="194" spans="3:9">
      <c r="C194" t="s">
        <v>57</v>
      </c>
      <c r="D194" s="74">
        <v>40787</v>
      </c>
      <c r="E194">
        <v>14.18</v>
      </c>
      <c r="F194">
        <v>14.49</v>
      </c>
      <c r="G194">
        <v>14.18</v>
      </c>
      <c r="H194">
        <v>14.3</v>
      </c>
      <c r="I194">
        <v>949</v>
      </c>
    </row>
    <row r="195" spans="3:9">
      <c r="C195" t="s">
        <v>57</v>
      </c>
      <c r="D195" s="74">
        <v>40788</v>
      </c>
      <c r="E195">
        <v>14.29</v>
      </c>
      <c r="F195">
        <v>14.3</v>
      </c>
      <c r="G195">
        <v>14.09</v>
      </c>
      <c r="H195">
        <v>14.3</v>
      </c>
      <c r="I195">
        <v>20384</v>
      </c>
    </row>
    <row r="196" spans="3:9">
      <c r="C196" t="s">
        <v>57</v>
      </c>
      <c r="D196" s="74">
        <v>40791</v>
      </c>
      <c r="E196">
        <v>14.49</v>
      </c>
      <c r="F196">
        <v>14.5</v>
      </c>
      <c r="G196">
        <v>14.3</v>
      </c>
      <c r="H196">
        <v>14.3</v>
      </c>
      <c r="I196">
        <v>229</v>
      </c>
    </row>
    <row r="197" spans="3:9">
      <c r="C197" t="s">
        <v>57</v>
      </c>
      <c r="D197" s="74">
        <v>40792</v>
      </c>
      <c r="E197">
        <v>14.5</v>
      </c>
      <c r="F197">
        <v>14.5</v>
      </c>
      <c r="G197">
        <v>14.3</v>
      </c>
      <c r="H197">
        <v>14.3</v>
      </c>
      <c r="I197">
        <v>21</v>
      </c>
    </row>
    <row r="198" spans="3:9">
      <c r="C198" t="s">
        <v>57</v>
      </c>
      <c r="D198" s="74">
        <v>40793</v>
      </c>
      <c r="E198">
        <v>12.9</v>
      </c>
      <c r="F198">
        <v>13.86</v>
      </c>
      <c r="G198">
        <v>12.9</v>
      </c>
      <c r="H198">
        <v>13.85</v>
      </c>
      <c r="I198">
        <v>323</v>
      </c>
    </row>
    <row r="199" spans="3:9">
      <c r="C199" t="s">
        <v>57</v>
      </c>
      <c r="D199" s="74">
        <v>40794</v>
      </c>
      <c r="E199">
        <v>13.87</v>
      </c>
      <c r="F199">
        <v>14.3</v>
      </c>
      <c r="G199">
        <v>13.87</v>
      </c>
      <c r="H199">
        <v>14.1</v>
      </c>
      <c r="I199">
        <v>3252</v>
      </c>
    </row>
    <row r="200" spans="3:9">
      <c r="C200" t="s">
        <v>57</v>
      </c>
      <c r="D200" s="74">
        <v>40795</v>
      </c>
      <c r="E200">
        <v>14.3</v>
      </c>
      <c r="F200">
        <v>14.95</v>
      </c>
      <c r="G200">
        <v>14.3</v>
      </c>
      <c r="H200">
        <v>14.95</v>
      </c>
      <c r="I200">
        <v>1076</v>
      </c>
    </row>
    <row r="201" spans="3:9">
      <c r="C201" t="s">
        <v>57</v>
      </c>
      <c r="D201" s="74">
        <v>40798</v>
      </c>
      <c r="E201">
        <v>14.99</v>
      </c>
      <c r="F201">
        <v>14.99</v>
      </c>
      <c r="G201">
        <v>14.01</v>
      </c>
      <c r="H201">
        <v>14.39</v>
      </c>
      <c r="I201">
        <v>1039</v>
      </c>
    </row>
    <row r="202" spans="3:9">
      <c r="C202" t="s">
        <v>57</v>
      </c>
      <c r="D202" s="74">
        <v>40799</v>
      </c>
      <c r="E202">
        <v>14.37</v>
      </c>
      <c r="F202">
        <v>14.37</v>
      </c>
      <c r="G202">
        <v>13.63</v>
      </c>
      <c r="H202">
        <v>14.04</v>
      </c>
      <c r="I202">
        <v>482</v>
      </c>
    </row>
    <row r="203" spans="3:9">
      <c r="C203" t="s">
        <v>57</v>
      </c>
      <c r="D203" s="74">
        <v>40800</v>
      </c>
      <c r="E203">
        <v>14.03</v>
      </c>
      <c r="F203">
        <v>14.03</v>
      </c>
      <c r="G203">
        <v>14.03</v>
      </c>
      <c r="H203">
        <v>14.03</v>
      </c>
      <c r="I203">
        <v>3</v>
      </c>
    </row>
    <row r="204" spans="3:9">
      <c r="C204" t="s">
        <v>57</v>
      </c>
      <c r="D204" s="74">
        <v>40801</v>
      </c>
      <c r="E204">
        <v>13.99</v>
      </c>
      <c r="F204">
        <v>13.99</v>
      </c>
      <c r="G204">
        <v>13.94</v>
      </c>
      <c r="H204">
        <v>13.94</v>
      </c>
      <c r="I204">
        <v>63</v>
      </c>
    </row>
    <row r="205" spans="3:9">
      <c r="C205" t="s">
        <v>57</v>
      </c>
      <c r="D205" s="74">
        <v>40802</v>
      </c>
      <c r="E205">
        <v>13.93</v>
      </c>
      <c r="F205">
        <v>13.93</v>
      </c>
      <c r="G205">
        <v>13.93</v>
      </c>
      <c r="H205">
        <v>13.93</v>
      </c>
      <c r="I205">
        <v>3</v>
      </c>
    </row>
    <row r="206" spans="3:9">
      <c r="C206" t="s">
        <v>57</v>
      </c>
      <c r="D206" s="74">
        <v>40805</v>
      </c>
      <c r="E206">
        <v>13.87</v>
      </c>
      <c r="F206">
        <v>13.87</v>
      </c>
      <c r="G206">
        <v>13.87</v>
      </c>
      <c r="H206">
        <v>13.87</v>
      </c>
      <c r="I206">
        <v>3</v>
      </c>
    </row>
    <row r="207" spans="3:9">
      <c r="C207" t="s">
        <v>57</v>
      </c>
      <c r="D207" s="74">
        <v>40806</v>
      </c>
      <c r="E207">
        <v>13.68</v>
      </c>
      <c r="F207">
        <v>14.65</v>
      </c>
      <c r="G207">
        <v>13.68</v>
      </c>
      <c r="H207">
        <v>14.61</v>
      </c>
      <c r="I207">
        <v>1012</v>
      </c>
    </row>
    <row r="208" spans="3:9">
      <c r="C208" t="s">
        <v>57</v>
      </c>
      <c r="D208" s="74">
        <v>40807</v>
      </c>
      <c r="E208">
        <v>14.65</v>
      </c>
      <c r="F208">
        <v>14.65</v>
      </c>
      <c r="G208">
        <v>14.49</v>
      </c>
      <c r="H208">
        <v>14.5</v>
      </c>
      <c r="I208">
        <v>6848</v>
      </c>
    </row>
    <row r="209" spans="3:9">
      <c r="C209" t="s">
        <v>57</v>
      </c>
      <c r="D209" s="74">
        <v>40808</v>
      </c>
      <c r="E209">
        <v>14.5</v>
      </c>
      <c r="F209">
        <v>14.5</v>
      </c>
      <c r="G209">
        <v>14</v>
      </c>
      <c r="H209">
        <v>14</v>
      </c>
      <c r="I209">
        <v>708</v>
      </c>
    </row>
    <row r="210" spans="3:9">
      <c r="C210" t="s">
        <v>57</v>
      </c>
      <c r="D210" s="74">
        <v>40809</v>
      </c>
      <c r="E210">
        <v>14</v>
      </c>
      <c r="F210">
        <v>14</v>
      </c>
      <c r="G210">
        <v>13.4</v>
      </c>
      <c r="H210">
        <v>14</v>
      </c>
      <c r="I210">
        <v>660</v>
      </c>
    </row>
    <row r="211" spans="3:9">
      <c r="C211" t="s">
        <v>57</v>
      </c>
      <c r="D211" s="74">
        <v>40812</v>
      </c>
      <c r="E211">
        <v>13.95</v>
      </c>
      <c r="F211">
        <v>14</v>
      </c>
      <c r="G211">
        <v>13.88</v>
      </c>
      <c r="H211">
        <v>13.9</v>
      </c>
      <c r="I211">
        <v>1564</v>
      </c>
    </row>
    <row r="212" spans="3:9">
      <c r="C212" t="s">
        <v>57</v>
      </c>
      <c r="D212" s="74">
        <v>40813</v>
      </c>
      <c r="E212">
        <v>14</v>
      </c>
      <c r="F212">
        <v>14.5</v>
      </c>
      <c r="G212">
        <v>13.9</v>
      </c>
      <c r="H212">
        <v>14.49</v>
      </c>
      <c r="I212">
        <v>1249</v>
      </c>
    </row>
    <row r="213" spans="3:9">
      <c r="C213" t="s">
        <v>57</v>
      </c>
      <c r="D213" s="74">
        <v>40814</v>
      </c>
      <c r="E213">
        <v>14.49</v>
      </c>
      <c r="F213">
        <v>14.49</v>
      </c>
      <c r="G213">
        <v>14.4</v>
      </c>
      <c r="H213">
        <v>14.4</v>
      </c>
      <c r="I213">
        <v>476</v>
      </c>
    </row>
    <row r="214" spans="3:9">
      <c r="C214" t="s">
        <v>57</v>
      </c>
      <c r="D214" s="74">
        <v>40815</v>
      </c>
      <c r="E214">
        <v>14.4</v>
      </c>
      <c r="F214">
        <v>14.4</v>
      </c>
      <c r="G214">
        <v>13.7</v>
      </c>
      <c r="H214">
        <v>14.4</v>
      </c>
      <c r="I214">
        <v>752</v>
      </c>
    </row>
    <row r="215" spans="3:9">
      <c r="C215" t="s">
        <v>57</v>
      </c>
      <c r="D215" s="74">
        <v>40816</v>
      </c>
      <c r="E215">
        <v>14.4</v>
      </c>
      <c r="F215">
        <v>14.4</v>
      </c>
      <c r="G215">
        <v>14</v>
      </c>
      <c r="H215">
        <v>14.4</v>
      </c>
      <c r="I215">
        <v>4427</v>
      </c>
    </row>
    <row r="216" spans="3:9">
      <c r="C216" t="s">
        <v>57</v>
      </c>
      <c r="D216" s="74">
        <v>40819</v>
      </c>
      <c r="E216">
        <v>14.5</v>
      </c>
      <c r="F216">
        <v>14.6</v>
      </c>
      <c r="G216">
        <v>14.4</v>
      </c>
      <c r="H216">
        <v>14.4</v>
      </c>
      <c r="I216">
        <v>712</v>
      </c>
    </row>
    <row r="217" spans="3:9">
      <c r="C217" t="s">
        <v>57</v>
      </c>
      <c r="D217" s="74">
        <v>40820</v>
      </c>
      <c r="E217">
        <v>14.6</v>
      </c>
      <c r="F217">
        <v>14.6</v>
      </c>
      <c r="G217">
        <v>14.59</v>
      </c>
      <c r="H217">
        <v>14.59</v>
      </c>
      <c r="I217">
        <v>405</v>
      </c>
    </row>
    <row r="218" spans="3:9">
      <c r="C218" t="s">
        <v>57</v>
      </c>
      <c r="D218" s="74">
        <v>40821</v>
      </c>
      <c r="E218">
        <v>14.6</v>
      </c>
      <c r="F218">
        <v>14.6</v>
      </c>
      <c r="G218">
        <v>14.6</v>
      </c>
      <c r="H218">
        <v>14.6</v>
      </c>
      <c r="I218">
        <v>4</v>
      </c>
    </row>
    <row r="219" spans="3:9">
      <c r="C219" t="s">
        <v>57</v>
      </c>
      <c r="D219" s="74">
        <v>40822</v>
      </c>
      <c r="E219">
        <v>14.6</v>
      </c>
      <c r="F219">
        <v>14.6</v>
      </c>
      <c r="G219">
        <v>14.6</v>
      </c>
      <c r="H219">
        <v>14.6</v>
      </c>
      <c r="I219">
        <v>4</v>
      </c>
    </row>
    <row r="220" spans="3:9">
      <c r="C220" t="s">
        <v>57</v>
      </c>
      <c r="D220" s="74">
        <v>40823</v>
      </c>
      <c r="E220">
        <v>14.8</v>
      </c>
      <c r="F220">
        <v>14.8</v>
      </c>
      <c r="G220">
        <v>13.9</v>
      </c>
      <c r="H220">
        <v>14.6</v>
      </c>
      <c r="I220">
        <v>41335</v>
      </c>
    </row>
    <row r="221" spans="3:9">
      <c r="C221" t="s">
        <v>57</v>
      </c>
      <c r="D221" s="74">
        <v>40826</v>
      </c>
      <c r="E221">
        <v>14.6</v>
      </c>
      <c r="F221">
        <v>14.8</v>
      </c>
      <c r="G221">
        <v>14.5</v>
      </c>
      <c r="H221">
        <v>14.8</v>
      </c>
      <c r="I221">
        <v>1004</v>
      </c>
    </row>
    <row r="222" spans="3:9">
      <c r="C222" t="s">
        <v>57</v>
      </c>
      <c r="D222" s="74">
        <v>40827</v>
      </c>
      <c r="E222">
        <v>14.3</v>
      </c>
      <c r="F222">
        <v>14.7</v>
      </c>
      <c r="G222">
        <v>14.3</v>
      </c>
      <c r="H222">
        <v>14.7</v>
      </c>
      <c r="I222">
        <v>11</v>
      </c>
    </row>
    <row r="223" spans="3:9">
      <c r="C223" t="s">
        <v>57</v>
      </c>
      <c r="D223" s="74">
        <v>40828</v>
      </c>
      <c r="E223">
        <v>14.69</v>
      </c>
      <c r="F223">
        <v>14.69</v>
      </c>
      <c r="G223">
        <v>14.69</v>
      </c>
      <c r="H223">
        <v>14.69</v>
      </c>
      <c r="I223">
        <v>3</v>
      </c>
    </row>
    <row r="224" spans="3:9">
      <c r="C224" t="s">
        <v>57</v>
      </c>
      <c r="D224" s="74">
        <v>40829</v>
      </c>
      <c r="E224">
        <v>14.61</v>
      </c>
      <c r="F224">
        <v>14.61</v>
      </c>
      <c r="G224">
        <v>13.87</v>
      </c>
      <c r="H224">
        <v>14.61</v>
      </c>
      <c r="I224">
        <v>123</v>
      </c>
    </row>
    <row r="225" spans="3:9">
      <c r="C225" t="s">
        <v>57</v>
      </c>
      <c r="D225" s="74">
        <v>40830</v>
      </c>
      <c r="E225">
        <v>14.61</v>
      </c>
      <c r="F225">
        <v>14.61</v>
      </c>
      <c r="G225">
        <v>14.05</v>
      </c>
      <c r="H225">
        <v>14.05</v>
      </c>
      <c r="I225">
        <v>8405</v>
      </c>
    </row>
    <row r="226" spans="3:9">
      <c r="C226" t="s">
        <v>57</v>
      </c>
      <c r="D226" s="74">
        <v>40833</v>
      </c>
      <c r="E226">
        <v>14</v>
      </c>
      <c r="F226">
        <v>14.1</v>
      </c>
      <c r="G226">
        <v>14</v>
      </c>
      <c r="H226">
        <v>14</v>
      </c>
      <c r="I226">
        <v>2150</v>
      </c>
    </row>
    <row r="227" spans="3:9">
      <c r="C227" t="s">
        <v>57</v>
      </c>
      <c r="D227" s="74">
        <v>40834</v>
      </c>
      <c r="E227">
        <v>14</v>
      </c>
      <c r="F227">
        <v>14</v>
      </c>
      <c r="G227">
        <v>14</v>
      </c>
      <c r="H227">
        <v>14</v>
      </c>
      <c r="I227">
        <v>2171</v>
      </c>
    </row>
    <row r="228" spans="3:9">
      <c r="C228" t="s">
        <v>57</v>
      </c>
      <c r="D228" s="74">
        <v>40835</v>
      </c>
      <c r="E228">
        <v>13.88</v>
      </c>
      <c r="F228">
        <v>14.6</v>
      </c>
      <c r="G228">
        <v>13.87</v>
      </c>
      <c r="H228">
        <v>13.87</v>
      </c>
      <c r="I228">
        <v>11</v>
      </c>
    </row>
    <row r="229" spans="3:9">
      <c r="C229" t="s">
        <v>57</v>
      </c>
      <c r="D229" s="74">
        <v>40836</v>
      </c>
      <c r="E229">
        <v>14.6</v>
      </c>
      <c r="F229">
        <v>14.6</v>
      </c>
      <c r="G229">
        <v>14.6</v>
      </c>
      <c r="H229">
        <v>14.6</v>
      </c>
      <c r="I229">
        <v>3</v>
      </c>
    </row>
    <row r="230" spans="3:9">
      <c r="C230" t="s">
        <v>57</v>
      </c>
      <c r="D230" s="74">
        <v>40837</v>
      </c>
      <c r="E230">
        <v>14.6</v>
      </c>
      <c r="F230">
        <v>14.6</v>
      </c>
      <c r="G230">
        <v>14.6</v>
      </c>
      <c r="H230">
        <v>14.6</v>
      </c>
      <c r="I230">
        <v>3</v>
      </c>
    </row>
    <row r="231" spans="3:9">
      <c r="C231" t="s">
        <v>57</v>
      </c>
      <c r="D231" s="74">
        <v>40840</v>
      </c>
      <c r="E231">
        <v>14.6</v>
      </c>
      <c r="F231">
        <v>14.6</v>
      </c>
      <c r="G231">
        <v>14.6</v>
      </c>
      <c r="H231">
        <v>14.6</v>
      </c>
      <c r="I231">
        <v>8</v>
      </c>
    </row>
    <row r="232" spans="3:9">
      <c r="C232" t="s">
        <v>57</v>
      </c>
      <c r="D232" s="74">
        <v>40841</v>
      </c>
      <c r="E232">
        <v>14.5</v>
      </c>
      <c r="F232">
        <v>14.5</v>
      </c>
      <c r="G232">
        <v>14.5</v>
      </c>
      <c r="H232">
        <v>14.5</v>
      </c>
      <c r="I232">
        <v>3</v>
      </c>
    </row>
    <row r="233" spans="3:9">
      <c r="C233" t="s">
        <v>57</v>
      </c>
      <c r="D233" s="74">
        <v>40842</v>
      </c>
      <c r="E233">
        <v>14.5</v>
      </c>
      <c r="F233">
        <v>14.5</v>
      </c>
      <c r="G233">
        <v>14.5</v>
      </c>
      <c r="H233">
        <v>14.5</v>
      </c>
      <c r="I233">
        <v>5</v>
      </c>
    </row>
    <row r="234" spans="3:9">
      <c r="C234" t="s">
        <v>57</v>
      </c>
      <c r="D234" s="74">
        <v>40843</v>
      </c>
      <c r="E234">
        <v>14.5</v>
      </c>
      <c r="F234">
        <v>14.5</v>
      </c>
      <c r="G234">
        <v>13.9</v>
      </c>
      <c r="H234">
        <v>14.49</v>
      </c>
      <c r="I234">
        <v>503</v>
      </c>
    </row>
    <row r="235" spans="3:9">
      <c r="C235" t="s">
        <v>57</v>
      </c>
      <c r="D235" s="74">
        <v>40844</v>
      </c>
      <c r="E235">
        <v>14.49</v>
      </c>
      <c r="F235">
        <v>14.49</v>
      </c>
      <c r="G235">
        <v>14</v>
      </c>
      <c r="H235">
        <v>14.49</v>
      </c>
      <c r="I235">
        <v>18385</v>
      </c>
    </row>
    <row r="236" spans="3:9">
      <c r="C236" t="s">
        <v>57</v>
      </c>
      <c r="D236" s="74">
        <v>40847</v>
      </c>
      <c r="E236">
        <v>15</v>
      </c>
      <c r="F236">
        <v>15</v>
      </c>
      <c r="G236">
        <v>14.49</v>
      </c>
      <c r="H236">
        <v>14.49</v>
      </c>
      <c r="I236">
        <v>136</v>
      </c>
    </row>
    <row r="237" spans="3:9">
      <c r="C237" t="s">
        <v>57</v>
      </c>
      <c r="D237" s="74">
        <v>40849</v>
      </c>
      <c r="E237">
        <v>14.4</v>
      </c>
      <c r="F237">
        <v>14.4</v>
      </c>
      <c r="G237">
        <v>14.4</v>
      </c>
      <c r="H237">
        <v>14.4</v>
      </c>
      <c r="I237">
        <v>3</v>
      </c>
    </row>
    <row r="238" spans="3:9">
      <c r="C238" t="s">
        <v>57</v>
      </c>
      <c r="D238" s="74">
        <v>40850</v>
      </c>
      <c r="E238">
        <v>14.2</v>
      </c>
      <c r="F238">
        <v>15.82</v>
      </c>
      <c r="G238">
        <v>14.2</v>
      </c>
      <c r="H238">
        <v>15.8</v>
      </c>
      <c r="I238">
        <v>3427</v>
      </c>
    </row>
    <row r="239" spans="3:9">
      <c r="C239" t="s">
        <v>57</v>
      </c>
      <c r="D239" s="74">
        <v>40851</v>
      </c>
      <c r="E239">
        <v>15.5</v>
      </c>
      <c r="F239">
        <v>16.7</v>
      </c>
      <c r="G239">
        <v>15.3</v>
      </c>
      <c r="H239">
        <v>16.7</v>
      </c>
      <c r="I239">
        <v>1966</v>
      </c>
    </row>
    <row r="240" spans="3:9">
      <c r="C240" t="s">
        <v>57</v>
      </c>
      <c r="D240" s="74">
        <v>40854</v>
      </c>
      <c r="E240">
        <v>16.399999999999999</v>
      </c>
      <c r="F240">
        <v>16.7</v>
      </c>
      <c r="G240">
        <v>16.399999999999999</v>
      </c>
      <c r="H240">
        <v>16.7</v>
      </c>
      <c r="I240">
        <v>6744</v>
      </c>
    </row>
    <row r="241" spans="3:9">
      <c r="C241" t="s">
        <v>57</v>
      </c>
      <c r="D241" s="74">
        <v>40855</v>
      </c>
      <c r="E241">
        <v>16.7</v>
      </c>
      <c r="F241">
        <v>17.12</v>
      </c>
      <c r="G241">
        <v>16.5</v>
      </c>
      <c r="H241">
        <v>17.100000000000001</v>
      </c>
      <c r="I241">
        <v>954</v>
      </c>
    </row>
    <row r="242" spans="3:9">
      <c r="C242" t="s">
        <v>57</v>
      </c>
      <c r="D242" s="74">
        <v>40856</v>
      </c>
      <c r="E242">
        <v>17.12</v>
      </c>
      <c r="F242">
        <v>17.12</v>
      </c>
      <c r="G242">
        <v>16.899999999999999</v>
      </c>
      <c r="H242">
        <v>17.11</v>
      </c>
      <c r="I242">
        <v>1466</v>
      </c>
    </row>
    <row r="243" spans="3:9">
      <c r="C243" t="s">
        <v>57</v>
      </c>
      <c r="D243" s="74">
        <v>40857</v>
      </c>
      <c r="E243">
        <v>17.11</v>
      </c>
      <c r="F243">
        <v>17.11</v>
      </c>
      <c r="G243">
        <v>16.899999999999999</v>
      </c>
      <c r="H243">
        <v>17</v>
      </c>
      <c r="I243">
        <v>849</v>
      </c>
    </row>
    <row r="244" spans="3:9">
      <c r="C244" t="s">
        <v>57</v>
      </c>
      <c r="D244" s="74">
        <v>40861</v>
      </c>
      <c r="E244">
        <v>17</v>
      </c>
      <c r="F244">
        <v>17</v>
      </c>
      <c r="G244">
        <v>16.989999999999998</v>
      </c>
      <c r="H244">
        <v>16.989999999999998</v>
      </c>
      <c r="I244">
        <v>814</v>
      </c>
    </row>
    <row r="245" spans="3:9">
      <c r="C245" t="s">
        <v>57</v>
      </c>
      <c r="D245" s="74">
        <v>40862</v>
      </c>
      <c r="E245">
        <v>17</v>
      </c>
      <c r="F245">
        <v>17</v>
      </c>
      <c r="G245">
        <v>16.149999999999999</v>
      </c>
      <c r="H245">
        <v>16.989999999999998</v>
      </c>
      <c r="I245">
        <v>3676</v>
      </c>
    </row>
    <row r="246" spans="3:9">
      <c r="C246" t="s">
        <v>57</v>
      </c>
      <c r="D246" s="74">
        <v>40863</v>
      </c>
      <c r="E246">
        <v>17.09</v>
      </c>
      <c r="F246">
        <v>17.09</v>
      </c>
      <c r="G246">
        <v>16.95</v>
      </c>
      <c r="H246">
        <v>17</v>
      </c>
      <c r="I246">
        <v>6202</v>
      </c>
    </row>
    <row r="247" spans="3:9">
      <c r="C247" t="s">
        <v>57</v>
      </c>
      <c r="D247" s="74">
        <v>40864</v>
      </c>
      <c r="E247">
        <v>17</v>
      </c>
      <c r="F247">
        <v>17.11</v>
      </c>
      <c r="G247">
        <v>16.89</v>
      </c>
      <c r="H247">
        <v>16.89</v>
      </c>
      <c r="I247">
        <v>1315</v>
      </c>
    </row>
    <row r="248" spans="3:9">
      <c r="C248" t="s">
        <v>57</v>
      </c>
      <c r="D248" s="74">
        <v>40865</v>
      </c>
      <c r="E248">
        <v>17</v>
      </c>
      <c r="F248">
        <v>17</v>
      </c>
      <c r="G248">
        <v>16.25</v>
      </c>
      <c r="H248">
        <v>16.25</v>
      </c>
      <c r="I248">
        <v>500</v>
      </c>
    </row>
    <row r="249" spans="3:9">
      <c r="C249" t="s">
        <v>57</v>
      </c>
      <c r="D249" s="74">
        <v>40868</v>
      </c>
      <c r="E249">
        <v>17.11</v>
      </c>
      <c r="F249">
        <v>17.11</v>
      </c>
      <c r="G249">
        <v>16.989999999999998</v>
      </c>
      <c r="H249">
        <v>16.989999999999998</v>
      </c>
      <c r="I249">
        <v>201</v>
      </c>
    </row>
    <row r="250" spans="3:9">
      <c r="C250" t="s">
        <v>57</v>
      </c>
      <c r="D250" s="74">
        <v>40869</v>
      </c>
      <c r="E250">
        <v>16.989999999999998</v>
      </c>
      <c r="F250">
        <v>16.989999999999998</v>
      </c>
      <c r="G250">
        <v>16.989999999999998</v>
      </c>
      <c r="H250">
        <v>16.989999999999998</v>
      </c>
      <c r="I250">
        <v>3</v>
      </c>
    </row>
    <row r="251" spans="3:9">
      <c r="C251" t="s">
        <v>57</v>
      </c>
      <c r="D251" s="74">
        <v>40870</v>
      </c>
      <c r="E251">
        <v>16.989999999999998</v>
      </c>
      <c r="F251">
        <v>16.989999999999998</v>
      </c>
      <c r="G251">
        <v>16.09</v>
      </c>
      <c r="H251">
        <v>16.989999999999998</v>
      </c>
      <c r="I251">
        <v>11351</v>
      </c>
    </row>
    <row r="252" spans="3:9">
      <c r="C252" t="s">
        <v>57</v>
      </c>
      <c r="D252" s="74">
        <v>40871</v>
      </c>
      <c r="E252">
        <v>16.989999999999998</v>
      </c>
      <c r="F252">
        <v>16.989999999999998</v>
      </c>
      <c r="G252">
        <v>16.8</v>
      </c>
      <c r="H252">
        <v>16.95</v>
      </c>
      <c r="I252">
        <v>104</v>
      </c>
    </row>
    <row r="253" spans="3:9">
      <c r="C253" t="s">
        <v>57</v>
      </c>
      <c r="D253" s="74">
        <v>40872</v>
      </c>
      <c r="E253">
        <v>16.899999999999999</v>
      </c>
      <c r="F253">
        <v>16.899999999999999</v>
      </c>
      <c r="G253">
        <v>16.14</v>
      </c>
      <c r="H253">
        <v>16.88</v>
      </c>
      <c r="I253">
        <v>2073</v>
      </c>
    </row>
    <row r="254" spans="3:9">
      <c r="C254" t="s">
        <v>57</v>
      </c>
      <c r="D254" s="74">
        <v>40875</v>
      </c>
      <c r="E254">
        <v>16.989999999999998</v>
      </c>
      <c r="F254">
        <v>16.989999999999998</v>
      </c>
      <c r="G254">
        <v>16.100000000000001</v>
      </c>
      <c r="H254">
        <v>16.149999999999999</v>
      </c>
      <c r="I254">
        <v>1602</v>
      </c>
    </row>
    <row r="255" spans="3:9">
      <c r="C255" t="s">
        <v>57</v>
      </c>
      <c r="D255" s="74">
        <v>40876</v>
      </c>
      <c r="E255">
        <v>16.149999999999999</v>
      </c>
      <c r="F255">
        <v>16.149999999999999</v>
      </c>
      <c r="G255">
        <v>16.149999999999999</v>
      </c>
      <c r="H255">
        <v>16.149999999999999</v>
      </c>
      <c r="I255">
        <v>120</v>
      </c>
    </row>
    <row r="256" spans="3:9">
      <c r="C256" t="s">
        <v>57</v>
      </c>
      <c r="D256" s="74">
        <v>40877</v>
      </c>
      <c r="E256">
        <v>15.7</v>
      </c>
      <c r="F256">
        <v>16.48</v>
      </c>
      <c r="G256">
        <v>15.7</v>
      </c>
      <c r="H256">
        <v>16.48</v>
      </c>
      <c r="I256">
        <v>3268</v>
      </c>
    </row>
    <row r="257" spans="3:9">
      <c r="C257" t="s">
        <v>57</v>
      </c>
      <c r="D257" s="74">
        <v>40878</v>
      </c>
      <c r="E257">
        <v>16.989999999999998</v>
      </c>
      <c r="F257">
        <v>16.989999999999998</v>
      </c>
      <c r="G257">
        <v>16.86</v>
      </c>
      <c r="H257">
        <v>16.86</v>
      </c>
      <c r="I257">
        <v>81</v>
      </c>
    </row>
    <row r="258" spans="3:9">
      <c r="C258" t="s">
        <v>57</v>
      </c>
      <c r="D258" s="74">
        <v>40879</v>
      </c>
      <c r="E258">
        <v>16.25</v>
      </c>
      <c r="F258">
        <v>16.86</v>
      </c>
      <c r="G258">
        <v>16.25</v>
      </c>
      <c r="H258">
        <v>16.86</v>
      </c>
      <c r="I258">
        <v>3</v>
      </c>
    </row>
    <row r="259" spans="3:9">
      <c r="C259" t="s">
        <v>57</v>
      </c>
      <c r="D259" s="74">
        <v>40882</v>
      </c>
      <c r="E259">
        <v>16.98</v>
      </c>
      <c r="F259">
        <v>16.98</v>
      </c>
      <c r="G259">
        <v>16.149999999999999</v>
      </c>
      <c r="H259">
        <v>16.399999999999999</v>
      </c>
      <c r="I259">
        <v>894</v>
      </c>
    </row>
    <row r="260" spans="3:9">
      <c r="C260" t="s">
        <v>57</v>
      </c>
      <c r="D260" s="74">
        <v>40883</v>
      </c>
      <c r="E260">
        <v>16.7</v>
      </c>
      <c r="F260">
        <v>16.7</v>
      </c>
      <c r="G260">
        <v>16</v>
      </c>
      <c r="H260">
        <v>16.5</v>
      </c>
      <c r="I260">
        <v>875</v>
      </c>
    </row>
    <row r="261" spans="3:9">
      <c r="C261" t="s">
        <v>57</v>
      </c>
      <c r="D261" s="74">
        <v>40884</v>
      </c>
      <c r="E261">
        <v>16.7</v>
      </c>
      <c r="F261">
        <v>16.7</v>
      </c>
      <c r="G261">
        <v>16.3</v>
      </c>
      <c r="H261">
        <v>16.399999999999999</v>
      </c>
      <c r="I261">
        <v>633</v>
      </c>
    </row>
    <row r="262" spans="3:9">
      <c r="C262" t="s">
        <v>57</v>
      </c>
      <c r="D262" s="74">
        <v>40885</v>
      </c>
      <c r="E262">
        <v>16.78</v>
      </c>
      <c r="F262">
        <v>16.78</v>
      </c>
      <c r="G262">
        <v>16.3</v>
      </c>
      <c r="H262">
        <v>16.3</v>
      </c>
      <c r="I262">
        <v>771</v>
      </c>
    </row>
    <row r="263" spans="3:9">
      <c r="C263" t="s">
        <v>57</v>
      </c>
      <c r="D263" s="74">
        <v>40886</v>
      </c>
      <c r="E263">
        <v>16.489999999999998</v>
      </c>
      <c r="F263">
        <v>16.5</v>
      </c>
      <c r="G263">
        <v>16.489999999999998</v>
      </c>
      <c r="H263">
        <v>16.5</v>
      </c>
      <c r="I263">
        <v>3432</v>
      </c>
    </row>
    <row r="264" spans="3:9">
      <c r="C264" t="s">
        <v>57</v>
      </c>
      <c r="D264" s="74">
        <v>40889</v>
      </c>
      <c r="E264">
        <v>16.77</v>
      </c>
      <c r="F264">
        <v>16.77</v>
      </c>
      <c r="G264">
        <v>15.95</v>
      </c>
      <c r="H264">
        <v>15.95</v>
      </c>
      <c r="I264">
        <v>315</v>
      </c>
    </row>
    <row r="265" spans="3:9">
      <c r="C265" t="s">
        <v>57</v>
      </c>
      <c r="D265" s="74">
        <v>40890</v>
      </c>
      <c r="E265">
        <v>16.77</v>
      </c>
      <c r="F265">
        <v>16.77</v>
      </c>
      <c r="G265">
        <v>16.190000000000001</v>
      </c>
      <c r="H265">
        <v>16.190000000000001</v>
      </c>
      <c r="I265">
        <v>1425</v>
      </c>
    </row>
    <row r="266" spans="3:9">
      <c r="C266" t="s">
        <v>57</v>
      </c>
      <c r="D266" s="74">
        <v>40891</v>
      </c>
      <c r="E266">
        <v>16.77</v>
      </c>
      <c r="F266">
        <v>16.77</v>
      </c>
      <c r="G266">
        <v>16</v>
      </c>
      <c r="H266">
        <v>16</v>
      </c>
      <c r="I266">
        <v>1257</v>
      </c>
    </row>
    <row r="267" spans="3:9">
      <c r="C267" t="s">
        <v>57</v>
      </c>
      <c r="D267" s="74">
        <v>40892</v>
      </c>
      <c r="E267">
        <v>16</v>
      </c>
      <c r="F267">
        <v>16</v>
      </c>
      <c r="G267">
        <v>16</v>
      </c>
      <c r="H267">
        <v>16</v>
      </c>
      <c r="I267">
        <v>25</v>
      </c>
    </row>
    <row r="268" spans="3:9">
      <c r="C268" t="s">
        <v>57</v>
      </c>
      <c r="D268" s="74">
        <v>40893</v>
      </c>
      <c r="E268">
        <v>16.690000000000001</v>
      </c>
      <c r="F268">
        <v>16.739999999999998</v>
      </c>
      <c r="G268">
        <v>16.489999999999998</v>
      </c>
      <c r="H268">
        <v>16.5</v>
      </c>
      <c r="I268">
        <v>8378</v>
      </c>
    </row>
    <row r="269" spans="3:9">
      <c r="C269" t="s">
        <v>57</v>
      </c>
      <c r="D269" s="74">
        <v>40896</v>
      </c>
      <c r="E269">
        <v>16.78</v>
      </c>
      <c r="F269">
        <v>16.78</v>
      </c>
      <c r="G269">
        <v>16.7</v>
      </c>
      <c r="H269">
        <v>16.7</v>
      </c>
      <c r="I269">
        <v>405</v>
      </c>
    </row>
    <row r="270" spans="3:9">
      <c r="C270" t="s">
        <v>57</v>
      </c>
      <c r="D270" s="74">
        <v>40897</v>
      </c>
      <c r="E270">
        <v>16.97</v>
      </c>
      <c r="F270">
        <v>16.97</v>
      </c>
      <c r="G270">
        <v>16.64</v>
      </c>
      <c r="H270">
        <v>16.95</v>
      </c>
      <c r="I270">
        <v>16115</v>
      </c>
    </row>
    <row r="271" spans="3:9">
      <c r="C271" t="s">
        <v>57</v>
      </c>
      <c r="D271" s="74">
        <v>40898</v>
      </c>
      <c r="E271">
        <v>16.899999999999999</v>
      </c>
      <c r="F271">
        <v>16.989999999999998</v>
      </c>
      <c r="G271">
        <v>16.899999999999999</v>
      </c>
      <c r="H271">
        <v>16.95</v>
      </c>
      <c r="I271">
        <v>19423</v>
      </c>
    </row>
    <row r="272" spans="3:9">
      <c r="C272" t="s">
        <v>57</v>
      </c>
      <c r="D272" s="74">
        <v>40899</v>
      </c>
      <c r="E272">
        <v>16.98</v>
      </c>
      <c r="F272">
        <v>16.989999999999998</v>
      </c>
      <c r="G272">
        <v>16.850000000000001</v>
      </c>
      <c r="H272">
        <v>16.98</v>
      </c>
      <c r="I272">
        <v>26534</v>
      </c>
    </row>
    <row r="273" spans="3:9">
      <c r="C273" t="s">
        <v>57</v>
      </c>
      <c r="D273" s="74">
        <v>40900</v>
      </c>
      <c r="E273">
        <v>16.989999999999998</v>
      </c>
      <c r="F273">
        <v>16.989999999999998</v>
      </c>
      <c r="G273">
        <v>16.989999999999998</v>
      </c>
      <c r="H273">
        <v>16.989999999999998</v>
      </c>
      <c r="I273">
        <v>37</v>
      </c>
    </row>
    <row r="274" spans="3:9">
      <c r="C274" t="s">
        <v>57</v>
      </c>
      <c r="D274" s="74">
        <v>40904</v>
      </c>
      <c r="E274">
        <v>16.98</v>
      </c>
      <c r="F274">
        <v>16.98</v>
      </c>
      <c r="G274">
        <v>16.5</v>
      </c>
      <c r="H274">
        <v>16.97</v>
      </c>
      <c r="I274">
        <v>461</v>
      </c>
    </row>
    <row r="275" spans="3:9">
      <c r="C275" t="s">
        <v>57</v>
      </c>
      <c r="D275" s="74">
        <v>40905</v>
      </c>
      <c r="E275">
        <v>16.97</v>
      </c>
      <c r="F275">
        <v>16.97</v>
      </c>
      <c r="G275">
        <v>16.97</v>
      </c>
      <c r="H275">
        <v>16.97</v>
      </c>
      <c r="I275">
        <v>2</v>
      </c>
    </row>
    <row r="276" spans="3:9">
      <c r="C276" t="s">
        <v>57</v>
      </c>
      <c r="D276" s="74">
        <v>40906</v>
      </c>
      <c r="E276">
        <v>16.98</v>
      </c>
      <c r="F276">
        <v>16.98</v>
      </c>
      <c r="G276">
        <v>16.850000000000001</v>
      </c>
      <c r="H276">
        <v>16.89</v>
      </c>
      <c r="I276">
        <v>225</v>
      </c>
    </row>
    <row r="277" spans="3:9">
      <c r="C277" t="s">
        <v>57</v>
      </c>
      <c r="D277" s="74">
        <v>40907</v>
      </c>
      <c r="E277">
        <v>16.8</v>
      </c>
      <c r="F277">
        <v>16.989999999999998</v>
      </c>
      <c r="G277">
        <v>16.5</v>
      </c>
      <c r="H277">
        <v>16.5</v>
      </c>
      <c r="I277">
        <v>1159</v>
      </c>
    </row>
    <row r="278" spans="3:9">
      <c r="C278" t="s">
        <v>57</v>
      </c>
      <c r="D278" s="74">
        <v>40910</v>
      </c>
      <c r="E278">
        <v>16.98</v>
      </c>
      <c r="F278">
        <v>16.98</v>
      </c>
      <c r="G278">
        <v>16.600000000000001</v>
      </c>
      <c r="H278">
        <v>16.600000000000001</v>
      </c>
      <c r="I278">
        <v>43</v>
      </c>
    </row>
    <row r="279" spans="3:9">
      <c r="C279" t="s">
        <v>57</v>
      </c>
      <c r="D279" s="74">
        <v>40911</v>
      </c>
      <c r="E279">
        <v>16.98</v>
      </c>
      <c r="F279">
        <v>16.98</v>
      </c>
      <c r="G279">
        <v>16.98</v>
      </c>
      <c r="H279">
        <v>16.98</v>
      </c>
      <c r="I279">
        <v>3</v>
      </c>
    </row>
    <row r="280" spans="3:9">
      <c r="C280" t="s">
        <v>57</v>
      </c>
      <c r="D280" s="74">
        <v>40912</v>
      </c>
      <c r="E280">
        <v>16.98</v>
      </c>
      <c r="F280">
        <v>16.98</v>
      </c>
      <c r="G280">
        <v>16.62</v>
      </c>
      <c r="H280">
        <v>16.62</v>
      </c>
      <c r="I280">
        <v>35</v>
      </c>
    </row>
    <row r="281" spans="3:9">
      <c r="C281" t="s">
        <v>57</v>
      </c>
      <c r="D281" s="74">
        <v>40913</v>
      </c>
      <c r="E281">
        <v>16.62</v>
      </c>
      <c r="F281">
        <v>16.62</v>
      </c>
      <c r="G281">
        <v>16.62</v>
      </c>
      <c r="H281">
        <v>16.62</v>
      </c>
      <c r="I281">
        <v>5</v>
      </c>
    </row>
    <row r="282" spans="3:9">
      <c r="C282" t="s">
        <v>57</v>
      </c>
      <c r="D282" s="74">
        <v>40917</v>
      </c>
      <c r="E282">
        <v>16.97</v>
      </c>
      <c r="F282">
        <v>16.97</v>
      </c>
      <c r="G282">
        <v>16.97</v>
      </c>
      <c r="H282">
        <v>16.97</v>
      </c>
      <c r="I282">
        <v>3</v>
      </c>
    </row>
    <row r="283" spans="3:9">
      <c r="C283" t="s">
        <v>57</v>
      </c>
      <c r="D283" s="74">
        <v>40918</v>
      </c>
      <c r="E283">
        <v>16.97</v>
      </c>
      <c r="F283">
        <v>16.97</v>
      </c>
      <c r="G283">
        <v>16.97</v>
      </c>
      <c r="H283">
        <v>16.97</v>
      </c>
      <c r="I283">
        <v>3</v>
      </c>
    </row>
    <row r="284" spans="3:9">
      <c r="C284" t="s">
        <v>57</v>
      </c>
      <c r="D284" s="74">
        <v>40919</v>
      </c>
      <c r="E284">
        <v>16.7</v>
      </c>
      <c r="F284">
        <v>16.7</v>
      </c>
      <c r="G284">
        <v>16.7</v>
      </c>
      <c r="H284">
        <v>16.7</v>
      </c>
      <c r="I284">
        <v>10</v>
      </c>
    </row>
    <row r="285" spans="3:9">
      <c r="C285" t="s">
        <v>57</v>
      </c>
      <c r="D285" s="74">
        <v>40920</v>
      </c>
      <c r="E285">
        <v>16.7</v>
      </c>
      <c r="F285">
        <v>16.7</v>
      </c>
      <c r="G285">
        <v>16.649999999999999</v>
      </c>
      <c r="H285">
        <v>16.649999999999999</v>
      </c>
      <c r="I285">
        <v>1234</v>
      </c>
    </row>
    <row r="286" spans="3:9">
      <c r="C286" t="s">
        <v>57</v>
      </c>
      <c r="D286" s="74">
        <v>40921</v>
      </c>
      <c r="E286">
        <v>16.7</v>
      </c>
      <c r="F286">
        <v>16.7</v>
      </c>
      <c r="G286">
        <v>16.350000000000001</v>
      </c>
      <c r="H286">
        <v>16.350000000000001</v>
      </c>
      <c r="I286">
        <v>112</v>
      </c>
    </row>
    <row r="287" spans="3:9">
      <c r="C287" t="s">
        <v>57</v>
      </c>
      <c r="D287" s="74">
        <v>40924</v>
      </c>
      <c r="E287">
        <v>16.05</v>
      </c>
      <c r="F287">
        <v>16.7</v>
      </c>
      <c r="G287">
        <v>16.05</v>
      </c>
      <c r="H287">
        <v>16.7</v>
      </c>
      <c r="I287">
        <v>132</v>
      </c>
    </row>
    <row r="288" spans="3:9">
      <c r="C288" t="s">
        <v>57</v>
      </c>
      <c r="D288" s="74">
        <v>40925</v>
      </c>
      <c r="E288">
        <v>16.7</v>
      </c>
      <c r="F288">
        <v>16.7</v>
      </c>
      <c r="G288">
        <v>16.66</v>
      </c>
      <c r="H288">
        <v>16.66</v>
      </c>
      <c r="I288">
        <v>9876</v>
      </c>
    </row>
    <row r="289" spans="3:9">
      <c r="C289" t="s">
        <v>57</v>
      </c>
      <c r="D289" s="74">
        <v>40926</v>
      </c>
      <c r="E289">
        <v>16.7</v>
      </c>
      <c r="F289">
        <v>16.96</v>
      </c>
      <c r="G289">
        <v>16.7</v>
      </c>
      <c r="H289">
        <v>16.96</v>
      </c>
      <c r="I289">
        <v>1447</v>
      </c>
    </row>
    <row r="290" spans="3:9">
      <c r="C290" t="s">
        <v>57</v>
      </c>
      <c r="D290" s="74">
        <v>40927</v>
      </c>
      <c r="E290">
        <v>16.96</v>
      </c>
      <c r="F290">
        <v>16.96</v>
      </c>
      <c r="G290">
        <v>16.96</v>
      </c>
      <c r="H290">
        <v>16.96</v>
      </c>
      <c r="I290">
        <v>495</v>
      </c>
    </row>
    <row r="291" spans="3:9">
      <c r="C291" t="s">
        <v>57</v>
      </c>
      <c r="D291" s="74">
        <v>40928</v>
      </c>
      <c r="E291">
        <v>16.96</v>
      </c>
      <c r="F291">
        <v>17.5</v>
      </c>
      <c r="G291">
        <v>16.96</v>
      </c>
      <c r="H291">
        <v>17.5</v>
      </c>
      <c r="I291">
        <v>5673</v>
      </c>
    </row>
    <row r="292" spans="3:9">
      <c r="C292" t="s">
        <v>57</v>
      </c>
      <c r="D292" s="74">
        <v>40931</v>
      </c>
      <c r="E292">
        <v>17.600000000000001</v>
      </c>
      <c r="F292">
        <v>17.8</v>
      </c>
      <c r="G292">
        <v>17.600000000000001</v>
      </c>
      <c r="H292">
        <v>17.600000000000001</v>
      </c>
      <c r="I292">
        <v>476</v>
      </c>
    </row>
    <row r="293" spans="3:9">
      <c r="C293" t="s">
        <v>57</v>
      </c>
      <c r="D293" s="74">
        <v>40932</v>
      </c>
      <c r="E293">
        <v>17.7</v>
      </c>
      <c r="F293">
        <v>17.7</v>
      </c>
      <c r="G293">
        <v>17.600000000000001</v>
      </c>
      <c r="H293">
        <v>17.600000000000001</v>
      </c>
      <c r="I293">
        <v>10</v>
      </c>
    </row>
    <row r="294" spans="3:9">
      <c r="C294" t="s">
        <v>57</v>
      </c>
      <c r="D294" s="74">
        <v>40933</v>
      </c>
      <c r="E294">
        <v>17.600000000000001</v>
      </c>
      <c r="F294">
        <v>17.600000000000001</v>
      </c>
      <c r="G294">
        <v>17.600000000000001</v>
      </c>
      <c r="H294">
        <v>17.600000000000001</v>
      </c>
      <c r="I294">
        <v>3</v>
      </c>
    </row>
    <row r="295" spans="3:9">
      <c r="C295" t="s">
        <v>57</v>
      </c>
      <c r="D295" s="74">
        <v>40934</v>
      </c>
      <c r="E295">
        <v>17.489999999999998</v>
      </c>
      <c r="F295">
        <v>19.350000000000001</v>
      </c>
      <c r="G295">
        <v>17.45</v>
      </c>
      <c r="H295">
        <v>19.3</v>
      </c>
      <c r="I295">
        <v>2104</v>
      </c>
    </row>
    <row r="296" spans="3:9">
      <c r="C296" t="s">
        <v>57</v>
      </c>
      <c r="D296" s="74">
        <v>40935</v>
      </c>
      <c r="E296">
        <v>19.29</v>
      </c>
      <c r="F296">
        <v>19.77</v>
      </c>
      <c r="G296">
        <v>19</v>
      </c>
      <c r="H296">
        <v>19.77</v>
      </c>
      <c r="I296">
        <v>8015</v>
      </c>
    </row>
    <row r="297" spans="3:9">
      <c r="C297" t="s">
        <v>57</v>
      </c>
      <c r="D297" s="74">
        <v>40938</v>
      </c>
      <c r="E297">
        <v>19.77</v>
      </c>
      <c r="F297">
        <v>19.77</v>
      </c>
      <c r="G297">
        <v>19.489999999999998</v>
      </c>
      <c r="H297">
        <v>19.489999999999998</v>
      </c>
      <c r="I297">
        <v>2677</v>
      </c>
    </row>
    <row r="298" spans="3:9">
      <c r="C298" t="s">
        <v>57</v>
      </c>
      <c r="D298" s="74">
        <v>40939</v>
      </c>
      <c r="E298">
        <v>19.489999999999998</v>
      </c>
      <c r="F298">
        <v>19.489999999999998</v>
      </c>
      <c r="G298">
        <v>19.489999999999998</v>
      </c>
      <c r="H298">
        <v>19.489999999999998</v>
      </c>
      <c r="I298">
        <v>16</v>
      </c>
    </row>
    <row r="299" spans="3:9">
      <c r="C299" t="s">
        <v>57</v>
      </c>
      <c r="D299" s="74">
        <v>40940</v>
      </c>
      <c r="E299">
        <v>19.489999999999998</v>
      </c>
      <c r="F299">
        <v>19.489999999999998</v>
      </c>
      <c r="G299">
        <v>19.010000000000002</v>
      </c>
      <c r="H299">
        <v>19.010000000000002</v>
      </c>
      <c r="I299">
        <v>110</v>
      </c>
    </row>
    <row r="300" spans="3:9">
      <c r="C300" t="s">
        <v>57</v>
      </c>
      <c r="D300" s="74">
        <v>40941</v>
      </c>
      <c r="E300">
        <v>19.32</v>
      </c>
      <c r="F300">
        <v>19.32</v>
      </c>
      <c r="G300">
        <v>19</v>
      </c>
      <c r="H300">
        <v>19.29</v>
      </c>
      <c r="I300">
        <v>23398</v>
      </c>
    </row>
    <row r="301" spans="3:9">
      <c r="C301" t="s">
        <v>57</v>
      </c>
      <c r="D301" s="74">
        <v>40942</v>
      </c>
      <c r="E301">
        <v>19.28</v>
      </c>
      <c r="F301">
        <v>19.28</v>
      </c>
      <c r="G301">
        <v>18.62</v>
      </c>
      <c r="H301">
        <v>19</v>
      </c>
      <c r="I301">
        <v>50672</v>
      </c>
    </row>
    <row r="302" spans="3:9">
      <c r="C302" t="s">
        <v>57</v>
      </c>
      <c r="D302" s="74">
        <v>40945</v>
      </c>
      <c r="E302">
        <v>19.100000000000001</v>
      </c>
      <c r="F302">
        <v>19.2</v>
      </c>
      <c r="G302">
        <v>18.5</v>
      </c>
      <c r="H302">
        <v>19.2</v>
      </c>
      <c r="I302">
        <v>411</v>
      </c>
    </row>
    <row r="303" spans="3:9">
      <c r="C303" t="s">
        <v>57</v>
      </c>
      <c r="D303" s="74">
        <v>40946</v>
      </c>
      <c r="E303">
        <v>19.190000000000001</v>
      </c>
      <c r="F303">
        <v>19.190000000000001</v>
      </c>
      <c r="G303">
        <v>19.190000000000001</v>
      </c>
      <c r="H303">
        <v>19.190000000000001</v>
      </c>
      <c r="I303">
        <v>2</v>
      </c>
    </row>
    <row r="304" spans="3:9">
      <c r="C304" t="s">
        <v>57</v>
      </c>
      <c r="D304" s="74">
        <v>40947</v>
      </c>
      <c r="E304">
        <v>19.04</v>
      </c>
      <c r="F304">
        <v>19.04</v>
      </c>
      <c r="G304">
        <v>19.03</v>
      </c>
      <c r="H304">
        <v>19.03</v>
      </c>
      <c r="I304">
        <v>106</v>
      </c>
    </row>
    <row r="305" spans="3:9">
      <c r="C305" t="s">
        <v>57</v>
      </c>
      <c r="D305" s="74">
        <v>40948</v>
      </c>
      <c r="E305">
        <v>19.03</v>
      </c>
      <c r="F305">
        <v>19.03</v>
      </c>
      <c r="G305">
        <v>18.27</v>
      </c>
      <c r="H305">
        <v>19.02</v>
      </c>
      <c r="I305">
        <v>363</v>
      </c>
    </row>
    <row r="306" spans="3:9">
      <c r="C306" t="s">
        <v>57</v>
      </c>
      <c r="D306" s="74">
        <v>40949</v>
      </c>
      <c r="E306">
        <v>19.02</v>
      </c>
      <c r="F306">
        <v>19.02</v>
      </c>
      <c r="G306">
        <v>18.010000000000002</v>
      </c>
      <c r="H306">
        <v>18.89</v>
      </c>
      <c r="I306">
        <v>61</v>
      </c>
    </row>
    <row r="307" spans="3:9">
      <c r="C307" t="s">
        <v>57</v>
      </c>
      <c r="D307" s="74">
        <v>40952</v>
      </c>
      <c r="E307">
        <v>18.89</v>
      </c>
      <c r="F307">
        <v>18.89</v>
      </c>
      <c r="G307">
        <v>18.89</v>
      </c>
      <c r="H307">
        <v>18.89</v>
      </c>
      <c r="I307">
        <v>1</v>
      </c>
    </row>
    <row r="308" spans="3:9">
      <c r="C308" t="s">
        <v>57</v>
      </c>
      <c r="D308" s="74">
        <v>40953</v>
      </c>
      <c r="E308">
        <v>18.690000000000001</v>
      </c>
      <c r="F308">
        <v>19</v>
      </c>
      <c r="G308">
        <v>17.899999999999999</v>
      </c>
      <c r="H308">
        <v>19</v>
      </c>
      <c r="I308">
        <v>25793</v>
      </c>
    </row>
    <row r="309" spans="3:9">
      <c r="C309" t="s">
        <v>57</v>
      </c>
      <c r="D309" s="74">
        <v>40954</v>
      </c>
      <c r="E309">
        <v>19.03</v>
      </c>
      <c r="F309">
        <v>19.03</v>
      </c>
      <c r="G309">
        <v>19.03</v>
      </c>
      <c r="H309">
        <v>19.03</v>
      </c>
      <c r="I309">
        <v>121</v>
      </c>
    </row>
    <row r="310" spans="3:9">
      <c r="C310" t="s">
        <v>57</v>
      </c>
      <c r="D310" s="74">
        <v>40955</v>
      </c>
      <c r="E310">
        <v>19.25</v>
      </c>
      <c r="F310">
        <v>19.25</v>
      </c>
      <c r="G310">
        <v>18.5</v>
      </c>
      <c r="H310">
        <v>18.5</v>
      </c>
      <c r="I310">
        <v>101</v>
      </c>
    </row>
    <row r="311" spans="3:9">
      <c r="C311" t="s">
        <v>57</v>
      </c>
      <c r="D311" s="74">
        <v>40956</v>
      </c>
      <c r="E311">
        <v>19.03</v>
      </c>
      <c r="F311">
        <v>19.03</v>
      </c>
      <c r="G311">
        <v>18.3</v>
      </c>
      <c r="H311">
        <v>18.3</v>
      </c>
      <c r="I311">
        <v>310</v>
      </c>
    </row>
    <row r="312" spans="3:9">
      <c r="C312" t="s">
        <v>57</v>
      </c>
      <c r="D312" s="74">
        <v>40959</v>
      </c>
      <c r="E312">
        <v>19.03</v>
      </c>
      <c r="F312">
        <v>19.399999999999999</v>
      </c>
      <c r="G312">
        <v>18.440000000000001</v>
      </c>
      <c r="H312">
        <v>19</v>
      </c>
      <c r="I312">
        <v>1298</v>
      </c>
    </row>
    <row r="313" spans="3:9">
      <c r="C313" t="s">
        <v>57</v>
      </c>
      <c r="D313" s="74">
        <v>40960</v>
      </c>
      <c r="E313">
        <v>18.5</v>
      </c>
      <c r="F313">
        <v>19.5</v>
      </c>
      <c r="G313">
        <v>17.11</v>
      </c>
      <c r="H313">
        <v>19.5</v>
      </c>
      <c r="I313">
        <v>3355</v>
      </c>
    </row>
    <row r="314" spans="3:9">
      <c r="C314" t="s">
        <v>57</v>
      </c>
      <c r="D314" s="74">
        <v>40961</v>
      </c>
      <c r="E314">
        <v>19.5</v>
      </c>
      <c r="F314">
        <v>19.5</v>
      </c>
      <c r="G314">
        <v>18.14</v>
      </c>
      <c r="H314">
        <v>19.2</v>
      </c>
      <c r="I314">
        <v>94994</v>
      </c>
    </row>
    <row r="315" spans="3:9">
      <c r="C315" t="s">
        <v>57</v>
      </c>
      <c r="D315" s="74">
        <v>40962</v>
      </c>
      <c r="E315">
        <v>19.25</v>
      </c>
      <c r="F315">
        <v>19.25</v>
      </c>
      <c r="G315">
        <v>19.2</v>
      </c>
      <c r="H315">
        <v>19.2</v>
      </c>
      <c r="I315">
        <v>1061</v>
      </c>
    </row>
    <row r="316" spans="3:9">
      <c r="C316" t="s">
        <v>57</v>
      </c>
      <c r="D316" s="74">
        <v>40963</v>
      </c>
      <c r="E316">
        <v>19.5</v>
      </c>
      <c r="F316">
        <v>19.5</v>
      </c>
      <c r="G316">
        <v>17.579999999999998</v>
      </c>
      <c r="H316">
        <v>19.190000000000001</v>
      </c>
      <c r="I316">
        <v>1579</v>
      </c>
    </row>
    <row r="317" spans="3:9">
      <c r="C317" t="s">
        <v>57</v>
      </c>
      <c r="D317" s="74">
        <v>40966</v>
      </c>
      <c r="E317">
        <v>19.18</v>
      </c>
      <c r="F317">
        <v>19.18</v>
      </c>
      <c r="G317">
        <v>18.899999999999999</v>
      </c>
      <c r="H317">
        <v>19.13</v>
      </c>
      <c r="I317">
        <v>40</v>
      </c>
    </row>
    <row r="318" spans="3:9">
      <c r="C318" t="s">
        <v>57</v>
      </c>
      <c r="D318" s="74">
        <v>40967</v>
      </c>
      <c r="E318">
        <v>19.13</v>
      </c>
      <c r="F318">
        <v>19.13</v>
      </c>
      <c r="G318">
        <v>19.13</v>
      </c>
      <c r="H318">
        <v>19.13</v>
      </c>
      <c r="I318">
        <v>2</v>
      </c>
    </row>
    <row r="319" spans="3:9">
      <c r="C319" t="s">
        <v>57</v>
      </c>
      <c r="D319" s="74">
        <v>40968</v>
      </c>
      <c r="E319">
        <v>19.18</v>
      </c>
      <c r="F319">
        <v>19.55</v>
      </c>
      <c r="G319">
        <v>19.09</v>
      </c>
      <c r="H319">
        <v>19.55</v>
      </c>
      <c r="I319">
        <v>894</v>
      </c>
    </row>
    <row r="320" spans="3:9">
      <c r="C320" t="s">
        <v>57</v>
      </c>
      <c r="D320" s="74">
        <v>40969</v>
      </c>
      <c r="E320">
        <v>19.8</v>
      </c>
      <c r="F320">
        <v>19.8</v>
      </c>
      <c r="G320">
        <v>18.5</v>
      </c>
      <c r="H320">
        <v>18.649999999999999</v>
      </c>
      <c r="I320">
        <v>997</v>
      </c>
    </row>
    <row r="321" spans="3:9">
      <c r="C321" t="s">
        <v>57</v>
      </c>
      <c r="D321" s="74">
        <v>40970</v>
      </c>
      <c r="E321">
        <v>18.600000000000001</v>
      </c>
      <c r="F321">
        <v>18.75</v>
      </c>
      <c r="G321">
        <v>18.5</v>
      </c>
      <c r="H321">
        <v>18.5</v>
      </c>
      <c r="I321">
        <v>3</v>
      </c>
    </row>
    <row r="322" spans="3:9">
      <c r="C322" t="s">
        <v>57</v>
      </c>
      <c r="D322" s="74">
        <v>40973</v>
      </c>
      <c r="E322">
        <v>18.5</v>
      </c>
      <c r="F322">
        <v>19.8</v>
      </c>
      <c r="G322">
        <v>18.5</v>
      </c>
      <c r="H322">
        <v>19.8</v>
      </c>
      <c r="I322">
        <v>24</v>
      </c>
    </row>
    <row r="323" spans="3:9">
      <c r="C323" t="s">
        <v>57</v>
      </c>
      <c r="D323" s="74">
        <v>40974</v>
      </c>
      <c r="E323">
        <v>19.420000000000002</v>
      </c>
      <c r="F323">
        <v>19.7</v>
      </c>
      <c r="G323">
        <v>18.940000000000001</v>
      </c>
      <c r="H323">
        <v>19.2</v>
      </c>
      <c r="I323">
        <v>26</v>
      </c>
    </row>
    <row r="324" spans="3:9">
      <c r="C324" t="s">
        <v>57</v>
      </c>
      <c r="D324" s="74">
        <v>40975</v>
      </c>
      <c r="E324">
        <v>19.5</v>
      </c>
      <c r="F324">
        <v>19.8</v>
      </c>
      <c r="G324">
        <v>19.010000000000002</v>
      </c>
      <c r="H324">
        <v>19.010000000000002</v>
      </c>
      <c r="I324">
        <v>93</v>
      </c>
    </row>
    <row r="325" spans="3:9">
      <c r="C325" t="s">
        <v>57</v>
      </c>
      <c r="D325" s="74">
        <v>40976</v>
      </c>
      <c r="E325">
        <v>18.579999999999998</v>
      </c>
      <c r="F325">
        <v>19.5</v>
      </c>
      <c r="G325">
        <v>18.579999999999998</v>
      </c>
      <c r="H325">
        <v>19.5</v>
      </c>
      <c r="I325">
        <v>91</v>
      </c>
    </row>
    <row r="326" spans="3:9">
      <c r="C326" t="s">
        <v>57</v>
      </c>
      <c r="D326" s="74">
        <v>40977</v>
      </c>
      <c r="E326">
        <v>19.5</v>
      </c>
      <c r="F326">
        <v>19.5</v>
      </c>
      <c r="G326">
        <v>19.5</v>
      </c>
      <c r="H326">
        <v>19.5</v>
      </c>
      <c r="I326">
        <v>40</v>
      </c>
    </row>
    <row r="327" spans="3:9">
      <c r="C327" t="s">
        <v>57</v>
      </c>
      <c r="D327" s="74">
        <v>40980</v>
      </c>
      <c r="E327">
        <v>19.399999999999999</v>
      </c>
      <c r="F327">
        <v>19.399999999999999</v>
      </c>
      <c r="G327">
        <v>19.399999999999999</v>
      </c>
      <c r="H327">
        <v>19.399999999999999</v>
      </c>
      <c r="I327">
        <v>50</v>
      </c>
    </row>
    <row r="328" spans="3:9">
      <c r="C328" t="s">
        <v>57</v>
      </c>
      <c r="D328" s="74">
        <v>40981</v>
      </c>
      <c r="E328">
        <v>19.39</v>
      </c>
      <c r="F328">
        <v>19.39</v>
      </c>
      <c r="G328">
        <v>19.39</v>
      </c>
      <c r="H328">
        <v>19.39</v>
      </c>
      <c r="I328">
        <v>200</v>
      </c>
    </row>
    <row r="329" spans="3:9">
      <c r="C329" t="s">
        <v>57</v>
      </c>
      <c r="D329" s="74">
        <v>40982</v>
      </c>
      <c r="E329">
        <v>19</v>
      </c>
      <c r="F329">
        <v>19.48</v>
      </c>
      <c r="G329">
        <v>19</v>
      </c>
      <c r="H329">
        <v>19.350000000000001</v>
      </c>
      <c r="I329">
        <v>2045</v>
      </c>
    </row>
    <row r="330" spans="3:9">
      <c r="C330" t="s">
        <v>57</v>
      </c>
      <c r="D330" s="74">
        <v>40983</v>
      </c>
      <c r="E330">
        <v>19.39</v>
      </c>
      <c r="F330">
        <v>19.39</v>
      </c>
      <c r="G330">
        <v>19.39</v>
      </c>
      <c r="H330">
        <v>19.39</v>
      </c>
      <c r="I330">
        <v>100</v>
      </c>
    </row>
    <row r="331" spans="3:9">
      <c r="C331" t="s">
        <v>57</v>
      </c>
      <c r="D331" s="74">
        <v>40984</v>
      </c>
      <c r="E331">
        <v>19.39</v>
      </c>
      <c r="F331">
        <v>19.77</v>
      </c>
      <c r="G331">
        <v>19.39</v>
      </c>
      <c r="H331">
        <v>19.5</v>
      </c>
      <c r="I331">
        <v>881</v>
      </c>
    </row>
    <row r="332" spans="3:9">
      <c r="C332" t="s">
        <v>57</v>
      </c>
      <c r="D332" s="74">
        <v>40987</v>
      </c>
      <c r="E332">
        <v>19.5</v>
      </c>
      <c r="F332">
        <v>19.66</v>
      </c>
      <c r="G332">
        <v>19.5</v>
      </c>
      <c r="H332">
        <v>19.55</v>
      </c>
      <c r="I332">
        <v>430</v>
      </c>
    </row>
    <row r="333" spans="3:9">
      <c r="C333" t="s">
        <v>57</v>
      </c>
      <c r="D333" s="74">
        <v>40988</v>
      </c>
      <c r="E333">
        <v>18.829999999999998</v>
      </c>
      <c r="F333">
        <v>19.47</v>
      </c>
      <c r="G333">
        <v>18.829999999999998</v>
      </c>
      <c r="H333">
        <v>19.47</v>
      </c>
      <c r="I333">
        <v>55</v>
      </c>
    </row>
    <row r="334" spans="3:9">
      <c r="C334" t="s">
        <v>57</v>
      </c>
      <c r="D334" s="74">
        <v>40989</v>
      </c>
      <c r="E334">
        <v>19.5</v>
      </c>
      <c r="F334">
        <v>19.62</v>
      </c>
      <c r="G334">
        <v>19.5</v>
      </c>
      <c r="H334">
        <v>19.55</v>
      </c>
      <c r="I334">
        <v>136</v>
      </c>
    </row>
    <row r="335" spans="3:9">
      <c r="C335" t="s">
        <v>57</v>
      </c>
      <c r="D335" s="74">
        <v>40990</v>
      </c>
      <c r="E335">
        <v>19.600000000000001</v>
      </c>
      <c r="F335">
        <v>19.63</v>
      </c>
      <c r="G335">
        <v>19.11</v>
      </c>
      <c r="H335">
        <v>19.63</v>
      </c>
      <c r="I335">
        <v>760</v>
      </c>
    </row>
    <row r="336" spans="3:9">
      <c r="C336" t="s">
        <v>57</v>
      </c>
      <c r="D336" s="74">
        <v>40991</v>
      </c>
      <c r="E336">
        <v>19.600000000000001</v>
      </c>
      <c r="F336">
        <v>19.809999999999999</v>
      </c>
      <c r="G336">
        <v>18.82</v>
      </c>
      <c r="H336">
        <v>19.809999999999999</v>
      </c>
      <c r="I336">
        <v>340</v>
      </c>
    </row>
    <row r="337" spans="3:9">
      <c r="C337" t="s">
        <v>57</v>
      </c>
      <c r="D337" s="74">
        <v>40994</v>
      </c>
      <c r="E337">
        <v>19.95</v>
      </c>
      <c r="F337">
        <v>19.989999999999998</v>
      </c>
      <c r="G337">
        <v>19.95</v>
      </c>
      <c r="H337">
        <v>19.989999999999998</v>
      </c>
      <c r="I337">
        <v>604</v>
      </c>
    </row>
    <row r="338" spans="3:9">
      <c r="C338" t="s">
        <v>57</v>
      </c>
      <c r="D338" s="74">
        <v>40995</v>
      </c>
      <c r="E338">
        <v>21</v>
      </c>
      <c r="F338">
        <v>21</v>
      </c>
      <c r="G338">
        <v>19.95</v>
      </c>
      <c r="H338">
        <v>20.9</v>
      </c>
      <c r="I338">
        <v>215</v>
      </c>
    </row>
    <row r="339" spans="3:9">
      <c r="C339" t="s">
        <v>57</v>
      </c>
      <c r="D339" s="74">
        <v>40996</v>
      </c>
      <c r="E339">
        <v>21.21</v>
      </c>
      <c r="F339">
        <v>21.25</v>
      </c>
      <c r="G339">
        <v>19.989999999999998</v>
      </c>
      <c r="H339">
        <v>20</v>
      </c>
      <c r="I339">
        <v>2144</v>
      </c>
    </row>
    <row r="340" spans="3:9">
      <c r="C340" t="s">
        <v>57</v>
      </c>
      <c r="D340" s="74">
        <v>40997</v>
      </c>
      <c r="E340">
        <v>20</v>
      </c>
      <c r="F340">
        <v>20</v>
      </c>
      <c r="G340">
        <v>19.96</v>
      </c>
      <c r="H340">
        <v>20</v>
      </c>
      <c r="I340">
        <v>1741</v>
      </c>
    </row>
    <row r="341" spans="3:9">
      <c r="C341" t="s">
        <v>57</v>
      </c>
      <c r="D341" s="74">
        <v>40998</v>
      </c>
      <c r="E341">
        <v>20</v>
      </c>
      <c r="F341">
        <v>20</v>
      </c>
      <c r="G341">
        <v>20</v>
      </c>
      <c r="H341">
        <v>20</v>
      </c>
      <c r="I341">
        <v>311</v>
      </c>
    </row>
    <row r="342" spans="3:9">
      <c r="C342" t="s">
        <v>57</v>
      </c>
      <c r="D342" s="74">
        <v>41001</v>
      </c>
      <c r="E342">
        <v>20.100000000000001</v>
      </c>
      <c r="F342">
        <v>20.100000000000001</v>
      </c>
      <c r="G342">
        <v>19.98</v>
      </c>
      <c r="H342">
        <v>20</v>
      </c>
      <c r="I342">
        <v>1053</v>
      </c>
    </row>
    <row r="343" spans="3:9">
      <c r="C343" t="s">
        <v>57</v>
      </c>
      <c r="D343" s="74">
        <v>41002</v>
      </c>
      <c r="E343">
        <v>20.05</v>
      </c>
      <c r="F343">
        <v>20.05</v>
      </c>
      <c r="G343">
        <v>20</v>
      </c>
      <c r="H343">
        <v>20</v>
      </c>
      <c r="I343">
        <v>1760</v>
      </c>
    </row>
    <row r="344" spans="3:9">
      <c r="C344" t="s">
        <v>57</v>
      </c>
      <c r="D344" s="74">
        <v>41003</v>
      </c>
      <c r="E344">
        <v>20.079999999999998</v>
      </c>
      <c r="F344">
        <v>20.079999999999998</v>
      </c>
      <c r="G344">
        <v>19.239999999999998</v>
      </c>
      <c r="H344">
        <v>20</v>
      </c>
      <c r="I344">
        <v>730</v>
      </c>
    </row>
    <row r="345" spans="3:9">
      <c r="C345" t="s">
        <v>57</v>
      </c>
      <c r="D345" s="74">
        <v>41004</v>
      </c>
      <c r="E345">
        <v>20</v>
      </c>
      <c r="F345">
        <v>20</v>
      </c>
      <c r="G345">
        <v>19.97</v>
      </c>
      <c r="H345">
        <v>20</v>
      </c>
      <c r="I345">
        <v>153</v>
      </c>
    </row>
    <row r="346" spans="3:9">
      <c r="C346" t="s">
        <v>57</v>
      </c>
      <c r="D346" s="74">
        <v>41009</v>
      </c>
      <c r="E346">
        <v>20</v>
      </c>
      <c r="F346">
        <v>20</v>
      </c>
      <c r="G346">
        <v>20</v>
      </c>
      <c r="H346">
        <v>20</v>
      </c>
      <c r="I346">
        <v>100</v>
      </c>
    </row>
    <row r="347" spans="3:9">
      <c r="C347" t="s">
        <v>57</v>
      </c>
      <c r="D347" s="74">
        <v>41010</v>
      </c>
      <c r="E347">
        <v>20.190000000000001</v>
      </c>
      <c r="F347">
        <v>20.190000000000001</v>
      </c>
      <c r="G347">
        <v>20.100000000000001</v>
      </c>
      <c r="H347">
        <v>20.100000000000001</v>
      </c>
      <c r="I347">
        <v>814</v>
      </c>
    </row>
    <row r="348" spans="3:9">
      <c r="C348" t="s">
        <v>57</v>
      </c>
      <c r="D348" s="74">
        <v>41011</v>
      </c>
      <c r="E348">
        <v>20</v>
      </c>
      <c r="F348">
        <v>20</v>
      </c>
      <c r="G348">
        <v>19.64</v>
      </c>
      <c r="H348">
        <v>20</v>
      </c>
      <c r="I348">
        <v>962</v>
      </c>
    </row>
    <row r="349" spans="3:9">
      <c r="C349" t="s">
        <v>57</v>
      </c>
      <c r="D349" s="74">
        <v>41012</v>
      </c>
      <c r="E349">
        <v>19.989999999999998</v>
      </c>
      <c r="F349">
        <v>20</v>
      </c>
      <c r="G349">
        <v>19.95</v>
      </c>
      <c r="H349">
        <v>20</v>
      </c>
      <c r="I349">
        <v>1590</v>
      </c>
    </row>
    <row r="350" spans="3:9">
      <c r="C350" t="s">
        <v>57</v>
      </c>
      <c r="D350" s="74">
        <v>41015</v>
      </c>
      <c r="E350">
        <v>20</v>
      </c>
      <c r="F350">
        <v>20</v>
      </c>
      <c r="G350">
        <v>20</v>
      </c>
      <c r="H350">
        <v>20</v>
      </c>
      <c r="I350">
        <v>3612</v>
      </c>
    </row>
    <row r="351" spans="3:9">
      <c r="C351" t="s">
        <v>57</v>
      </c>
      <c r="D351" s="74">
        <v>41016</v>
      </c>
      <c r="E351">
        <v>20</v>
      </c>
      <c r="F351">
        <v>20</v>
      </c>
      <c r="G351">
        <v>19.86</v>
      </c>
      <c r="H351">
        <v>19.989999999999998</v>
      </c>
      <c r="I351">
        <v>1281</v>
      </c>
    </row>
    <row r="352" spans="3:9">
      <c r="C352" t="s">
        <v>57</v>
      </c>
      <c r="D352" s="74">
        <v>41017</v>
      </c>
      <c r="E352">
        <v>20</v>
      </c>
      <c r="F352">
        <v>20</v>
      </c>
      <c r="G352">
        <v>19.809999999999999</v>
      </c>
      <c r="H352">
        <v>19.89</v>
      </c>
      <c r="I352">
        <v>5181</v>
      </c>
    </row>
    <row r="353" spans="3:9">
      <c r="C353" t="s">
        <v>57</v>
      </c>
      <c r="D353" s="74">
        <v>41018</v>
      </c>
      <c r="E353">
        <v>19.989999999999998</v>
      </c>
      <c r="F353">
        <v>19.989999999999998</v>
      </c>
      <c r="G353">
        <v>19.96</v>
      </c>
      <c r="H353">
        <v>19.989999999999998</v>
      </c>
      <c r="I353">
        <v>1864</v>
      </c>
    </row>
    <row r="354" spans="3:9">
      <c r="C354" t="s">
        <v>57</v>
      </c>
      <c r="D354" s="74">
        <v>41019</v>
      </c>
      <c r="E354">
        <v>20</v>
      </c>
      <c r="F354">
        <v>20</v>
      </c>
      <c r="G354">
        <v>19.95</v>
      </c>
      <c r="H354">
        <v>19.989999999999998</v>
      </c>
      <c r="I354">
        <v>6000</v>
      </c>
    </row>
    <row r="355" spans="3:9">
      <c r="C355" t="s">
        <v>57</v>
      </c>
      <c r="D355" s="74">
        <v>41022</v>
      </c>
      <c r="E355">
        <v>20</v>
      </c>
      <c r="F355">
        <v>20.05</v>
      </c>
      <c r="G355">
        <v>19.940000000000001</v>
      </c>
      <c r="H355">
        <v>20</v>
      </c>
      <c r="I355">
        <v>10177</v>
      </c>
    </row>
    <row r="356" spans="3:9">
      <c r="C356" t="s">
        <v>57</v>
      </c>
      <c r="D356" s="74">
        <v>41023</v>
      </c>
      <c r="E356">
        <v>20</v>
      </c>
      <c r="F356">
        <v>20</v>
      </c>
      <c r="G356">
        <v>19.850000000000001</v>
      </c>
      <c r="H356">
        <v>19.850000000000001</v>
      </c>
      <c r="I356">
        <v>8447</v>
      </c>
    </row>
    <row r="357" spans="3:9">
      <c r="C357" t="s">
        <v>57</v>
      </c>
      <c r="D357" s="74">
        <v>41024</v>
      </c>
      <c r="E357">
        <v>18.100000000000001</v>
      </c>
      <c r="F357">
        <v>18.11</v>
      </c>
      <c r="G357">
        <v>17.010000000000002</v>
      </c>
      <c r="H357">
        <v>18</v>
      </c>
      <c r="I357">
        <v>5886</v>
      </c>
    </row>
    <row r="358" spans="3:9">
      <c r="C358" t="s">
        <v>57</v>
      </c>
      <c r="D358" s="74">
        <v>41025</v>
      </c>
      <c r="E358">
        <v>18.5</v>
      </c>
      <c r="F358">
        <v>18.5</v>
      </c>
      <c r="G358">
        <v>18</v>
      </c>
      <c r="H358">
        <v>18</v>
      </c>
      <c r="I358">
        <v>1858</v>
      </c>
    </row>
    <row r="359" spans="3:9">
      <c r="C359" t="s">
        <v>57</v>
      </c>
      <c r="D359" s="74">
        <v>41026</v>
      </c>
      <c r="E359">
        <v>18.100000000000001</v>
      </c>
      <c r="F359">
        <v>18.399999999999999</v>
      </c>
      <c r="G359">
        <v>18</v>
      </c>
      <c r="H359">
        <v>18.399999999999999</v>
      </c>
      <c r="I359">
        <v>5660</v>
      </c>
    </row>
    <row r="360" spans="3:9">
      <c r="C360" t="s">
        <v>57</v>
      </c>
      <c r="D360" s="74">
        <v>41029</v>
      </c>
      <c r="E360">
        <v>18.2</v>
      </c>
      <c r="F360">
        <v>18.2</v>
      </c>
      <c r="G360">
        <v>17.66</v>
      </c>
      <c r="H360">
        <v>18.2</v>
      </c>
      <c r="I360">
        <v>2313</v>
      </c>
    </row>
    <row r="361" spans="3:9">
      <c r="C361" t="s">
        <v>57</v>
      </c>
      <c r="D361" s="74">
        <v>41031</v>
      </c>
      <c r="E361">
        <v>18.2</v>
      </c>
      <c r="F361">
        <v>18.2</v>
      </c>
      <c r="G361">
        <v>18</v>
      </c>
      <c r="H361">
        <v>18</v>
      </c>
      <c r="I361">
        <v>1810</v>
      </c>
    </row>
    <row r="362" spans="3:9">
      <c r="C362" t="s">
        <v>57</v>
      </c>
      <c r="D362" s="74">
        <v>41033</v>
      </c>
      <c r="E362">
        <v>18</v>
      </c>
      <c r="F362">
        <v>18</v>
      </c>
      <c r="G362">
        <v>17.989999999999998</v>
      </c>
      <c r="H362">
        <v>17.989999999999998</v>
      </c>
      <c r="I362">
        <v>117</v>
      </c>
    </row>
    <row r="363" spans="3:9">
      <c r="C363" t="s">
        <v>57</v>
      </c>
      <c r="D363" s="74">
        <v>41036</v>
      </c>
      <c r="E363">
        <v>17.95</v>
      </c>
      <c r="F363">
        <v>17.95</v>
      </c>
      <c r="G363">
        <v>17.95</v>
      </c>
      <c r="H363">
        <v>17.95</v>
      </c>
      <c r="I363">
        <v>1</v>
      </c>
    </row>
    <row r="364" spans="3:9">
      <c r="C364" t="s">
        <v>57</v>
      </c>
      <c r="D364" s="74">
        <v>41037</v>
      </c>
      <c r="E364">
        <v>17.940000000000001</v>
      </c>
      <c r="F364">
        <v>17.940000000000001</v>
      </c>
      <c r="G364">
        <v>17.11</v>
      </c>
      <c r="H364">
        <v>17.39</v>
      </c>
      <c r="I364">
        <v>1463</v>
      </c>
    </row>
    <row r="365" spans="3:9">
      <c r="C365" t="s">
        <v>57</v>
      </c>
      <c r="D365" s="74">
        <v>41038</v>
      </c>
      <c r="E365">
        <v>17.28</v>
      </c>
      <c r="F365">
        <v>17.739999999999998</v>
      </c>
      <c r="G365">
        <v>17.100000000000001</v>
      </c>
      <c r="H365">
        <v>17.100000000000001</v>
      </c>
      <c r="I365">
        <v>3288</v>
      </c>
    </row>
    <row r="366" spans="3:9">
      <c r="C366" t="s">
        <v>57</v>
      </c>
      <c r="D366" s="74">
        <v>41039</v>
      </c>
      <c r="E366">
        <v>16.86</v>
      </c>
      <c r="F366">
        <v>17</v>
      </c>
      <c r="G366">
        <v>16.3</v>
      </c>
      <c r="H366">
        <v>16.3</v>
      </c>
      <c r="I366">
        <v>4790</v>
      </c>
    </row>
    <row r="367" spans="3:9">
      <c r="C367" t="s">
        <v>57</v>
      </c>
      <c r="D367" s="74">
        <v>41040</v>
      </c>
      <c r="E367">
        <v>16.2</v>
      </c>
      <c r="F367">
        <v>16.2</v>
      </c>
      <c r="G367">
        <v>15.8</v>
      </c>
      <c r="H367">
        <v>15.89</v>
      </c>
      <c r="I367">
        <v>1686</v>
      </c>
    </row>
    <row r="368" spans="3:9">
      <c r="C368" t="s">
        <v>57</v>
      </c>
      <c r="D368" s="74">
        <v>41043</v>
      </c>
      <c r="E368">
        <v>15.6</v>
      </c>
      <c r="F368">
        <v>16.399999999999999</v>
      </c>
      <c r="G368">
        <v>15.6</v>
      </c>
      <c r="H368">
        <v>15.95</v>
      </c>
      <c r="I368">
        <v>75</v>
      </c>
    </row>
    <row r="369" spans="3:9">
      <c r="C369" t="s">
        <v>57</v>
      </c>
      <c r="D369" s="74">
        <v>41044</v>
      </c>
      <c r="E369">
        <v>15.95</v>
      </c>
      <c r="F369">
        <v>16.989999999999998</v>
      </c>
      <c r="G369">
        <v>15.95</v>
      </c>
      <c r="H369">
        <v>16.989999999999998</v>
      </c>
      <c r="I369">
        <v>212</v>
      </c>
    </row>
    <row r="370" spans="3:9">
      <c r="C370" t="s">
        <v>57</v>
      </c>
      <c r="D370" s="74">
        <v>41045</v>
      </c>
      <c r="E370">
        <v>17.899999999999999</v>
      </c>
      <c r="F370">
        <v>17.899999999999999</v>
      </c>
      <c r="G370">
        <v>16.2</v>
      </c>
      <c r="H370">
        <v>17.399999999999999</v>
      </c>
      <c r="I370">
        <v>156</v>
      </c>
    </row>
    <row r="371" spans="3:9">
      <c r="C371" t="s">
        <v>57</v>
      </c>
      <c r="D371" s="74">
        <v>41046</v>
      </c>
      <c r="E371">
        <v>17.75</v>
      </c>
      <c r="F371">
        <v>17.75</v>
      </c>
      <c r="G371">
        <v>16.010000000000002</v>
      </c>
      <c r="H371">
        <v>16.510000000000002</v>
      </c>
      <c r="I371">
        <v>1520</v>
      </c>
    </row>
    <row r="372" spans="3:9">
      <c r="C372" t="s">
        <v>57</v>
      </c>
      <c r="D372" s="74">
        <v>41047</v>
      </c>
      <c r="E372">
        <v>16.510000000000002</v>
      </c>
      <c r="F372">
        <v>17.25</v>
      </c>
      <c r="G372">
        <v>16.510000000000002</v>
      </c>
      <c r="H372">
        <v>17.25</v>
      </c>
      <c r="I372">
        <v>310</v>
      </c>
    </row>
    <row r="373" spans="3:9">
      <c r="C373" t="s">
        <v>57</v>
      </c>
      <c r="D373" s="74">
        <v>41050</v>
      </c>
      <c r="E373">
        <v>17.25</v>
      </c>
      <c r="F373">
        <v>17.25</v>
      </c>
      <c r="G373">
        <v>17.25</v>
      </c>
      <c r="H373">
        <v>17.25</v>
      </c>
      <c r="I373">
        <v>455</v>
      </c>
    </row>
    <row r="374" spans="3:9">
      <c r="C374" t="s">
        <v>57</v>
      </c>
      <c r="D374" s="74">
        <v>41051</v>
      </c>
      <c r="E374">
        <v>17.89</v>
      </c>
      <c r="F374">
        <v>17.89</v>
      </c>
      <c r="G374">
        <v>17.89</v>
      </c>
      <c r="H374">
        <v>17.89</v>
      </c>
      <c r="I374">
        <v>10</v>
      </c>
    </row>
    <row r="375" spans="3:9">
      <c r="C375" t="s">
        <v>57</v>
      </c>
      <c r="D375" s="74">
        <v>41052</v>
      </c>
      <c r="E375">
        <v>17.89</v>
      </c>
      <c r="F375">
        <v>17.89</v>
      </c>
      <c r="G375">
        <v>17.84</v>
      </c>
      <c r="H375">
        <v>17.84</v>
      </c>
      <c r="I375">
        <v>7</v>
      </c>
    </row>
    <row r="376" spans="3:9">
      <c r="C376" t="s">
        <v>57</v>
      </c>
      <c r="D376" s="74">
        <v>41053</v>
      </c>
      <c r="E376">
        <v>17.5</v>
      </c>
      <c r="F376">
        <v>17.5</v>
      </c>
      <c r="G376">
        <v>17</v>
      </c>
      <c r="H376">
        <v>17.100000000000001</v>
      </c>
      <c r="I376">
        <v>1287</v>
      </c>
    </row>
    <row r="377" spans="3:9">
      <c r="C377" t="s">
        <v>57</v>
      </c>
      <c r="D377" s="74">
        <v>41054</v>
      </c>
      <c r="E377">
        <v>17.09</v>
      </c>
      <c r="F377">
        <v>17.09</v>
      </c>
      <c r="G377">
        <v>16.41</v>
      </c>
      <c r="H377">
        <v>16.41</v>
      </c>
      <c r="I377">
        <v>363</v>
      </c>
    </row>
    <row r="378" spans="3:9">
      <c r="C378" t="s">
        <v>57</v>
      </c>
      <c r="D378" s="74">
        <v>41057</v>
      </c>
      <c r="E378">
        <v>16.739999999999998</v>
      </c>
      <c r="F378">
        <v>16.77</v>
      </c>
      <c r="G378">
        <v>16.5</v>
      </c>
      <c r="H378">
        <v>16.5</v>
      </c>
      <c r="I378">
        <v>415</v>
      </c>
    </row>
    <row r="379" spans="3:9">
      <c r="C379" t="s">
        <v>57</v>
      </c>
      <c r="D379" s="74">
        <v>41058</v>
      </c>
      <c r="E379">
        <v>16.57</v>
      </c>
      <c r="F379">
        <v>16.600000000000001</v>
      </c>
      <c r="G379">
        <v>16.57</v>
      </c>
      <c r="H379">
        <v>16.57</v>
      </c>
      <c r="I379">
        <v>220</v>
      </c>
    </row>
    <row r="380" spans="3:9">
      <c r="C380" t="s">
        <v>57</v>
      </c>
      <c r="D380" s="74">
        <v>41059</v>
      </c>
      <c r="E380">
        <v>15.49</v>
      </c>
      <c r="F380">
        <v>17</v>
      </c>
      <c r="G380">
        <v>15.49</v>
      </c>
      <c r="H380">
        <v>16.41</v>
      </c>
      <c r="I380">
        <v>80</v>
      </c>
    </row>
    <row r="381" spans="3:9">
      <c r="C381" t="s">
        <v>57</v>
      </c>
      <c r="D381" s="74">
        <v>41060</v>
      </c>
      <c r="E381">
        <v>16.41</v>
      </c>
      <c r="F381">
        <v>16.41</v>
      </c>
      <c r="G381">
        <v>16.41</v>
      </c>
      <c r="H381">
        <v>16.41</v>
      </c>
      <c r="I381">
        <v>40</v>
      </c>
    </row>
    <row r="382" spans="3:9">
      <c r="C382" t="s">
        <v>57</v>
      </c>
      <c r="D382" s="74">
        <v>41061</v>
      </c>
      <c r="E382">
        <v>16.899999999999999</v>
      </c>
      <c r="F382">
        <v>16.899999999999999</v>
      </c>
      <c r="G382">
        <v>16.420000000000002</v>
      </c>
      <c r="H382">
        <v>16.420000000000002</v>
      </c>
      <c r="I382">
        <v>178</v>
      </c>
    </row>
    <row r="383" spans="3:9">
      <c r="C383" t="s">
        <v>57</v>
      </c>
      <c r="D383" s="74">
        <v>41064</v>
      </c>
      <c r="E383">
        <v>16.420000000000002</v>
      </c>
      <c r="F383">
        <v>16.75</v>
      </c>
      <c r="G383">
        <v>16.420000000000002</v>
      </c>
      <c r="H383">
        <v>16.5</v>
      </c>
      <c r="I383">
        <v>105</v>
      </c>
    </row>
    <row r="384" spans="3:9">
      <c r="C384" t="s">
        <v>57</v>
      </c>
      <c r="D384" s="74">
        <v>41065</v>
      </c>
      <c r="E384">
        <v>16.89</v>
      </c>
      <c r="F384">
        <v>16.89</v>
      </c>
      <c r="G384">
        <v>16.89</v>
      </c>
      <c r="H384">
        <v>16.89</v>
      </c>
      <c r="I384">
        <v>82</v>
      </c>
    </row>
    <row r="385" spans="3:9">
      <c r="C385" t="s">
        <v>57</v>
      </c>
      <c r="D385" s="74">
        <v>41066</v>
      </c>
      <c r="E385">
        <v>16.899999999999999</v>
      </c>
      <c r="F385">
        <v>17.100000000000001</v>
      </c>
      <c r="G385">
        <v>16.89</v>
      </c>
      <c r="H385">
        <v>17.100000000000001</v>
      </c>
      <c r="I385">
        <v>424</v>
      </c>
    </row>
    <row r="386" spans="3:9">
      <c r="C386" t="s">
        <v>57</v>
      </c>
      <c r="D386" s="74">
        <v>41068</v>
      </c>
      <c r="E386">
        <v>17.39</v>
      </c>
      <c r="F386">
        <v>17.39</v>
      </c>
      <c r="G386">
        <v>17.3</v>
      </c>
      <c r="H386">
        <v>17.3</v>
      </c>
      <c r="I386">
        <v>109</v>
      </c>
    </row>
    <row r="387" spans="3:9">
      <c r="C387" t="s">
        <v>57</v>
      </c>
      <c r="D387" s="74">
        <v>41071</v>
      </c>
      <c r="E387">
        <v>17.399999999999999</v>
      </c>
      <c r="F387">
        <v>17.399999999999999</v>
      </c>
      <c r="G387">
        <v>17.399999999999999</v>
      </c>
      <c r="H387">
        <v>17.399999999999999</v>
      </c>
      <c r="I387">
        <v>115</v>
      </c>
    </row>
    <row r="388" spans="3:9">
      <c r="C388" t="s">
        <v>57</v>
      </c>
      <c r="D388" s="74">
        <v>41072</v>
      </c>
      <c r="E388">
        <v>17.399999999999999</v>
      </c>
      <c r="F388">
        <v>17.489999999999998</v>
      </c>
      <c r="G388">
        <v>16.7</v>
      </c>
      <c r="H388">
        <v>17.489999999999998</v>
      </c>
      <c r="I388">
        <v>319</v>
      </c>
    </row>
    <row r="389" spans="3:9">
      <c r="C389" t="s">
        <v>57</v>
      </c>
      <c r="D389" s="74">
        <v>41073</v>
      </c>
      <c r="E389">
        <v>17.29</v>
      </c>
      <c r="F389">
        <v>17.29</v>
      </c>
      <c r="G389">
        <v>17.25</v>
      </c>
      <c r="H389">
        <v>17.29</v>
      </c>
      <c r="I389">
        <v>656</v>
      </c>
    </row>
    <row r="390" spans="3:9">
      <c r="C390" t="s">
        <v>57</v>
      </c>
      <c r="D390" s="74">
        <v>41074</v>
      </c>
      <c r="E390">
        <v>15.61</v>
      </c>
      <c r="F390">
        <v>17.149999999999999</v>
      </c>
      <c r="G390">
        <v>15.61</v>
      </c>
      <c r="H390">
        <v>17.149999999999999</v>
      </c>
      <c r="I390">
        <v>75</v>
      </c>
    </row>
    <row r="391" spans="3:9">
      <c r="C391" t="s">
        <v>57</v>
      </c>
      <c r="D391" s="74">
        <v>41075</v>
      </c>
      <c r="E391">
        <v>17.3</v>
      </c>
      <c r="F391">
        <v>17.3</v>
      </c>
      <c r="G391">
        <v>16.739999999999998</v>
      </c>
      <c r="H391">
        <v>17.149999999999999</v>
      </c>
      <c r="I391">
        <v>129</v>
      </c>
    </row>
    <row r="392" spans="3:9">
      <c r="C392" t="s">
        <v>57</v>
      </c>
      <c r="D392" s="74">
        <v>41078</v>
      </c>
      <c r="E392">
        <v>17.3</v>
      </c>
      <c r="F392">
        <v>17.579999999999998</v>
      </c>
      <c r="G392">
        <v>17.149999999999999</v>
      </c>
      <c r="H392">
        <v>17.149999999999999</v>
      </c>
      <c r="I392">
        <v>741</v>
      </c>
    </row>
    <row r="393" spans="3:9">
      <c r="C393" t="s">
        <v>57</v>
      </c>
      <c r="D393" s="74">
        <v>41079</v>
      </c>
      <c r="E393">
        <v>17</v>
      </c>
      <c r="F393">
        <v>17.2</v>
      </c>
      <c r="G393">
        <v>17</v>
      </c>
      <c r="H393">
        <v>17.149999999999999</v>
      </c>
      <c r="I393">
        <v>125</v>
      </c>
    </row>
    <row r="394" spans="3:9">
      <c r="C394" t="s">
        <v>57</v>
      </c>
      <c r="D394" s="74">
        <v>41080</v>
      </c>
      <c r="E394">
        <v>17.5</v>
      </c>
      <c r="F394">
        <v>17.5</v>
      </c>
      <c r="G394">
        <v>17</v>
      </c>
      <c r="H394">
        <v>17.100000000000001</v>
      </c>
      <c r="I394">
        <v>523</v>
      </c>
    </row>
    <row r="395" spans="3:9">
      <c r="C395" t="s">
        <v>57</v>
      </c>
      <c r="D395" s="74">
        <v>41081</v>
      </c>
      <c r="E395">
        <v>17.100000000000001</v>
      </c>
      <c r="F395">
        <v>17.100000000000001</v>
      </c>
      <c r="G395">
        <v>17</v>
      </c>
      <c r="H395">
        <v>17</v>
      </c>
      <c r="I395">
        <v>205</v>
      </c>
    </row>
    <row r="396" spans="3:9">
      <c r="C396" t="s">
        <v>57</v>
      </c>
      <c r="D396" s="74">
        <v>41082</v>
      </c>
      <c r="E396">
        <v>17.010000000000002</v>
      </c>
      <c r="F396">
        <v>17.010000000000002</v>
      </c>
      <c r="G396">
        <v>16.350000000000001</v>
      </c>
      <c r="H396">
        <v>16.350000000000001</v>
      </c>
      <c r="I396">
        <v>175</v>
      </c>
    </row>
    <row r="397" spans="3:9">
      <c r="C397" t="s">
        <v>57</v>
      </c>
      <c r="D397" s="74">
        <v>41085</v>
      </c>
      <c r="E397">
        <v>16.95</v>
      </c>
      <c r="F397">
        <v>16.95</v>
      </c>
      <c r="G397">
        <v>16.95</v>
      </c>
      <c r="H397">
        <v>16.95</v>
      </c>
      <c r="I397">
        <v>67</v>
      </c>
    </row>
    <row r="398" spans="3:9">
      <c r="C398" t="s">
        <v>57</v>
      </c>
      <c r="D398" s="74">
        <v>41086</v>
      </c>
      <c r="E398">
        <v>16.95</v>
      </c>
      <c r="F398">
        <v>16.95</v>
      </c>
      <c r="G398">
        <v>16.95</v>
      </c>
      <c r="H398">
        <v>16.95</v>
      </c>
      <c r="I398">
        <v>505</v>
      </c>
    </row>
    <row r="399" spans="3:9">
      <c r="C399" t="s">
        <v>57</v>
      </c>
      <c r="D399" s="74">
        <v>41087</v>
      </c>
      <c r="E399">
        <v>16.95</v>
      </c>
      <c r="F399">
        <v>16.95</v>
      </c>
      <c r="G399">
        <v>16.899999999999999</v>
      </c>
      <c r="H399">
        <v>16.899999999999999</v>
      </c>
      <c r="I399">
        <v>2672</v>
      </c>
    </row>
    <row r="400" spans="3:9">
      <c r="C400" t="s">
        <v>57</v>
      </c>
      <c r="D400" s="74">
        <v>41088</v>
      </c>
      <c r="E400">
        <v>16.95</v>
      </c>
      <c r="F400">
        <v>16.95</v>
      </c>
      <c r="G400">
        <v>16.350000000000001</v>
      </c>
      <c r="H400">
        <v>16.440000000000001</v>
      </c>
      <c r="I400">
        <v>884</v>
      </c>
    </row>
    <row r="401" spans="3:9">
      <c r="C401" t="s">
        <v>57</v>
      </c>
      <c r="D401" s="74">
        <v>41089</v>
      </c>
      <c r="E401">
        <v>16.649999999999999</v>
      </c>
      <c r="F401">
        <v>17.899999999999999</v>
      </c>
      <c r="G401">
        <v>15.95</v>
      </c>
      <c r="H401">
        <v>17.899999999999999</v>
      </c>
      <c r="I401">
        <v>2190</v>
      </c>
    </row>
    <row r="402" spans="3:9">
      <c r="C402" t="s">
        <v>57</v>
      </c>
      <c r="D402" s="74">
        <v>41092</v>
      </c>
      <c r="E402">
        <v>17.41</v>
      </c>
      <c r="F402">
        <v>17.41</v>
      </c>
      <c r="G402">
        <v>17.010000000000002</v>
      </c>
      <c r="H402">
        <v>17.010000000000002</v>
      </c>
      <c r="I402">
        <v>404</v>
      </c>
    </row>
    <row r="403" spans="3:9">
      <c r="C403" t="s">
        <v>57</v>
      </c>
      <c r="D403" s="74">
        <v>41093</v>
      </c>
      <c r="E403">
        <v>17</v>
      </c>
      <c r="F403">
        <v>17</v>
      </c>
      <c r="G403">
        <v>15.91</v>
      </c>
      <c r="H403">
        <v>16.8</v>
      </c>
      <c r="I403">
        <v>1867</v>
      </c>
    </row>
    <row r="404" spans="3:9">
      <c r="C404" t="s">
        <v>57</v>
      </c>
      <c r="D404" s="74">
        <v>41094</v>
      </c>
      <c r="E404">
        <v>15.85</v>
      </c>
      <c r="F404">
        <v>16.59</v>
      </c>
      <c r="G404">
        <v>15.85</v>
      </c>
      <c r="H404">
        <v>16.59</v>
      </c>
      <c r="I404">
        <v>362</v>
      </c>
    </row>
    <row r="405" spans="3:9">
      <c r="C405" t="s">
        <v>57</v>
      </c>
      <c r="D405" s="74">
        <v>41095</v>
      </c>
      <c r="E405">
        <v>16.59</v>
      </c>
      <c r="F405">
        <v>16.59</v>
      </c>
      <c r="G405">
        <v>16.59</v>
      </c>
      <c r="H405">
        <v>16.59</v>
      </c>
      <c r="I405">
        <v>8</v>
      </c>
    </row>
    <row r="406" spans="3:9">
      <c r="C406" t="s">
        <v>57</v>
      </c>
      <c r="D406" s="74">
        <v>41096</v>
      </c>
      <c r="E406">
        <v>16.59</v>
      </c>
      <c r="F406">
        <v>16.59</v>
      </c>
      <c r="G406">
        <v>16</v>
      </c>
      <c r="H406">
        <v>16</v>
      </c>
      <c r="I406">
        <v>359</v>
      </c>
    </row>
    <row r="407" spans="3:9">
      <c r="C407" t="s">
        <v>57</v>
      </c>
      <c r="D407" s="74">
        <v>41099</v>
      </c>
      <c r="E407">
        <v>16.010000000000002</v>
      </c>
      <c r="F407">
        <v>16.100000000000001</v>
      </c>
      <c r="G407">
        <v>16.010000000000002</v>
      </c>
      <c r="H407">
        <v>16.100000000000001</v>
      </c>
      <c r="I407">
        <v>148</v>
      </c>
    </row>
    <row r="408" spans="3:9">
      <c r="C408" t="s">
        <v>57</v>
      </c>
      <c r="D408" s="74">
        <v>41100</v>
      </c>
      <c r="E408">
        <v>15.96</v>
      </c>
      <c r="F408">
        <v>16.79</v>
      </c>
      <c r="G408">
        <v>15.85</v>
      </c>
      <c r="H408">
        <v>16.38</v>
      </c>
      <c r="I408">
        <v>574</v>
      </c>
    </row>
    <row r="409" spans="3:9">
      <c r="C409" t="s">
        <v>57</v>
      </c>
      <c r="D409" s="74">
        <v>41101</v>
      </c>
      <c r="E409">
        <v>16.38</v>
      </c>
      <c r="F409">
        <v>16.38</v>
      </c>
      <c r="G409">
        <v>15.65</v>
      </c>
      <c r="H409">
        <v>15.65</v>
      </c>
      <c r="I409">
        <v>1195</v>
      </c>
    </row>
    <row r="410" spans="3:9">
      <c r="C410" t="s">
        <v>57</v>
      </c>
      <c r="D410" s="74">
        <v>41102</v>
      </c>
      <c r="E410">
        <v>15.6</v>
      </c>
      <c r="F410">
        <v>15.98</v>
      </c>
      <c r="G410">
        <v>15.39</v>
      </c>
      <c r="H410">
        <v>15.39</v>
      </c>
      <c r="I410">
        <v>826</v>
      </c>
    </row>
    <row r="411" spans="3:9">
      <c r="C411" t="s">
        <v>57</v>
      </c>
      <c r="D411" s="74">
        <v>41103</v>
      </c>
      <c r="E411">
        <v>15.76</v>
      </c>
      <c r="F411">
        <v>15.76</v>
      </c>
      <c r="G411">
        <v>15.1</v>
      </c>
      <c r="H411">
        <v>15.1</v>
      </c>
      <c r="I411">
        <v>1382</v>
      </c>
    </row>
    <row r="412" spans="3:9">
      <c r="C412" t="s">
        <v>57</v>
      </c>
      <c r="D412" s="74">
        <v>41106</v>
      </c>
      <c r="E412">
        <v>14.8</v>
      </c>
      <c r="F412">
        <v>14.8</v>
      </c>
      <c r="G412">
        <v>13.6</v>
      </c>
      <c r="H412">
        <v>13.9</v>
      </c>
      <c r="I412">
        <v>4417</v>
      </c>
    </row>
    <row r="413" spans="3:9">
      <c r="C413" t="s">
        <v>57</v>
      </c>
      <c r="D413" s="74">
        <v>41107</v>
      </c>
      <c r="E413">
        <v>14.61</v>
      </c>
      <c r="F413">
        <v>14.61</v>
      </c>
      <c r="G413">
        <v>13.8</v>
      </c>
      <c r="H413">
        <v>14.34</v>
      </c>
      <c r="I413">
        <v>3204</v>
      </c>
    </row>
    <row r="414" spans="3:9">
      <c r="C414" t="s">
        <v>57</v>
      </c>
      <c r="D414" s="74">
        <v>41108</v>
      </c>
      <c r="E414">
        <v>14.61</v>
      </c>
      <c r="F414">
        <v>14.61</v>
      </c>
      <c r="G414">
        <v>14.1</v>
      </c>
      <c r="H414">
        <v>14.1</v>
      </c>
      <c r="I414">
        <v>1550</v>
      </c>
    </row>
    <row r="415" spans="3:9">
      <c r="C415" t="s">
        <v>57</v>
      </c>
      <c r="D415" s="74">
        <v>41109</v>
      </c>
      <c r="E415">
        <v>14.59</v>
      </c>
      <c r="F415">
        <v>15.5</v>
      </c>
      <c r="G415">
        <v>14.59</v>
      </c>
      <c r="H415">
        <v>14.6</v>
      </c>
      <c r="I415">
        <v>432</v>
      </c>
    </row>
    <row r="416" spans="3:9">
      <c r="C416" t="s">
        <v>57</v>
      </c>
      <c r="D416" s="74">
        <v>41110</v>
      </c>
      <c r="E416">
        <v>14.6</v>
      </c>
      <c r="F416">
        <v>15.89</v>
      </c>
      <c r="G416">
        <v>14.6</v>
      </c>
      <c r="H416">
        <v>15.89</v>
      </c>
      <c r="I416">
        <v>16</v>
      </c>
    </row>
    <row r="417" spans="3:9">
      <c r="C417" t="s">
        <v>57</v>
      </c>
      <c r="D417" s="74">
        <v>41113</v>
      </c>
      <c r="E417">
        <v>15.39</v>
      </c>
      <c r="F417">
        <v>15.39</v>
      </c>
      <c r="G417">
        <v>14.32</v>
      </c>
      <c r="H417">
        <v>14.55</v>
      </c>
      <c r="I417">
        <v>3461</v>
      </c>
    </row>
    <row r="418" spans="3:9">
      <c r="C418" t="s">
        <v>57</v>
      </c>
      <c r="D418" s="74">
        <v>41114</v>
      </c>
      <c r="E418">
        <v>14.65</v>
      </c>
      <c r="F418">
        <v>14.65</v>
      </c>
      <c r="G418">
        <v>14.65</v>
      </c>
      <c r="H418">
        <v>14.65</v>
      </c>
      <c r="I418">
        <v>5</v>
      </c>
    </row>
    <row r="419" spans="3:9">
      <c r="C419" t="s">
        <v>57</v>
      </c>
      <c r="D419" s="74">
        <v>41115</v>
      </c>
      <c r="E419">
        <v>13.73</v>
      </c>
      <c r="F419">
        <v>15</v>
      </c>
      <c r="G419">
        <v>13.73</v>
      </c>
      <c r="H419">
        <v>15</v>
      </c>
      <c r="I419">
        <v>3289</v>
      </c>
    </row>
    <row r="420" spans="3:9">
      <c r="C420" t="s">
        <v>57</v>
      </c>
      <c r="D420" s="74">
        <v>41116</v>
      </c>
      <c r="E420">
        <v>15.99</v>
      </c>
      <c r="F420">
        <v>16.12</v>
      </c>
      <c r="G420">
        <v>15.98</v>
      </c>
      <c r="H420">
        <v>16</v>
      </c>
      <c r="I420">
        <v>10013</v>
      </c>
    </row>
    <row r="421" spans="3:9">
      <c r="C421" t="s">
        <v>57</v>
      </c>
      <c r="D421" s="74">
        <v>41117</v>
      </c>
      <c r="E421">
        <v>15.65</v>
      </c>
      <c r="F421">
        <v>16</v>
      </c>
      <c r="G421">
        <v>15.61</v>
      </c>
      <c r="H421">
        <v>15.99</v>
      </c>
      <c r="I421">
        <v>5500</v>
      </c>
    </row>
    <row r="422" spans="3:9">
      <c r="C422" t="s">
        <v>57</v>
      </c>
      <c r="D422" s="74">
        <v>41120</v>
      </c>
      <c r="E422">
        <v>15.5</v>
      </c>
      <c r="F422">
        <v>16.600000000000001</v>
      </c>
      <c r="G422">
        <v>15.01</v>
      </c>
      <c r="H422">
        <v>16</v>
      </c>
      <c r="I422">
        <v>14317</v>
      </c>
    </row>
    <row r="423" spans="3:9">
      <c r="C423" t="s">
        <v>57</v>
      </c>
      <c r="D423" s="74">
        <v>41121</v>
      </c>
      <c r="E423">
        <v>15.99</v>
      </c>
      <c r="F423">
        <v>15.99</v>
      </c>
      <c r="G423">
        <v>15.11</v>
      </c>
      <c r="H423">
        <v>15.11</v>
      </c>
      <c r="I423">
        <v>502</v>
      </c>
    </row>
    <row r="424" spans="3:9">
      <c r="C424" t="s">
        <v>57</v>
      </c>
      <c r="D424" s="74">
        <v>41122</v>
      </c>
      <c r="E424">
        <v>15.15</v>
      </c>
      <c r="F424">
        <v>15.18</v>
      </c>
      <c r="G424">
        <v>14.57</v>
      </c>
      <c r="H424">
        <v>15.18</v>
      </c>
      <c r="I424">
        <v>3170</v>
      </c>
    </row>
    <row r="425" spans="3:9">
      <c r="C425" t="s">
        <v>57</v>
      </c>
      <c r="D425" s="74">
        <v>41123</v>
      </c>
      <c r="E425">
        <v>15.18</v>
      </c>
      <c r="F425">
        <v>15.18</v>
      </c>
      <c r="G425">
        <v>14.73</v>
      </c>
      <c r="H425">
        <v>14.73</v>
      </c>
      <c r="I425">
        <v>2122</v>
      </c>
    </row>
    <row r="426" spans="3:9">
      <c r="C426" t="s">
        <v>57</v>
      </c>
      <c r="D426" s="74">
        <v>41124</v>
      </c>
      <c r="E426">
        <v>14.7</v>
      </c>
      <c r="F426">
        <v>14.7</v>
      </c>
      <c r="G426">
        <v>14.37</v>
      </c>
      <c r="H426">
        <v>14.7</v>
      </c>
      <c r="I426">
        <v>635</v>
      </c>
    </row>
    <row r="427" spans="3:9">
      <c r="C427" t="s">
        <v>57</v>
      </c>
      <c r="D427" s="74">
        <v>41127</v>
      </c>
      <c r="E427">
        <v>15.22</v>
      </c>
      <c r="F427">
        <v>15.5</v>
      </c>
      <c r="G427">
        <v>14.7</v>
      </c>
      <c r="H427">
        <v>15.21</v>
      </c>
      <c r="I427">
        <v>3260</v>
      </c>
    </row>
    <row r="428" spans="3:9">
      <c r="C428" t="s">
        <v>57</v>
      </c>
      <c r="D428" s="74">
        <v>41128</v>
      </c>
      <c r="E428">
        <v>15.22</v>
      </c>
      <c r="F428">
        <v>15.4</v>
      </c>
      <c r="G428">
        <v>15.22</v>
      </c>
      <c r="H428">
        <v>15.4</v>
      </c>
      <c r="I428">
        <v>1434</v>
      </c>
    </row>
    <row r="429" spans="3:9">
      <c r="C429" t="s">
        <v>57</v>
      </c>
      <c r="D429" s="74">
        <v>41129</v>
      </c>
      <c r="E429">
        <v>15.4</v>
      </c>
      <c r="F429">
        <v>15.79</v>
      </c>
      <c r="G429">
        <v>15.4</v>
      </c>
      <c r="H429">
        <v>15.79</v>
      </c>
      <c r="I429">
        <v>817</v>
      </c>
    </row>
    <row r="430" spans="3:9">
      <c r="C430" t="s">
        <v>57</v>
      </c>
      <c r="D430" s="74">
        <v>41130</v>
      </c>
      <c r="E430">
        <v>15.79</v>
      </c>
      <c r="F430">
        <v>15.79</v>
      </c>
      <c r="G430">
        <v>15.43</v>
      </c>
      <c r="H430">
        <v>15.72</v>
      </c>
      <c r="I430">
        <v>855</v>
      </c>
    </row>
    <row r="431" spans="3:9">
      <c r="C431" t="s">
        <v>57</v>
      </c>
      <c r="D431" s="74">
        <v>41131</v>
      </c>
      <c r="E431">
        <v>15.78</v>
      </c>
      <c r="F431">
        <v>15.78</v>
      </c>
      <c r="G431">
        <v>15.78</v>
      </c>
      <c r="H431">
        <v>15.78</v>
      </c>
      <c r="I431">
        <v>60</v>
      </c>
    </row>
    <row r="432" spans="3:9">
      <c r="C432" t="s">
        <v>57</v>
      </c>
      <c r="D432" s="74">
        <v>41134</v>
      </c>
      <c r="E432">
        <v>15.75</v>
      </c>
      <c r="F432">
        <v>15.75</v>
      </c>
      <c r="G432">
        <v>15.3</v>
      </c>
      <c r="H432">
        <v>15.67</v>
      </c>
      <c r="I432">
        <v>1792</v>
      </c>
    </row>
    <row r="433" spans="3:9">
      <c r="C433" t="s">
        <v>57</v>
      </c>
      <c r="D433" s="74">
        <v>41135</v>
      </c>
      <c r="E433">
        <v>15.71</v>
      </c>
      <c r="F433">
        <v>15.71</v>
      </c>
      <c r="G433">
        <v>15.5</v>
      </c>
      <c r="H433">
        <v>15.65</v>
      </c>
      <c r="I433">
        <v>455</v>
      </c>
    </row>
    <row r="434" spans="3:9">
      <c r="C434" t="s">
        <v>57</v>
      </c>
      <c r="D434" s="74">
        <v>41137</v>
      </c>
      <c r="E434">
        <v>15.79</v>
      </c>
      <c r="F434">
        <v>15.79</v>
      </c>
      <c r="G434">
        <v>15.16</v>
      </c>
      <c r="H434">
        <v>15.78</v>
      </c>
      <c r="I434">
        <v>168</v>
      </c>
    </row>
    <row r="435" spans="3:9">
      <c r="C435" t="s">
        <v>57</v>
      </c>
      <c r="D435" s="74">
        <v>41138</v>
      </c>
      <c r="E435">
        <v>15.31</v>
      </c>
      <c r="F435">
        <v>15.7</v>
      </c>
      <c r="G435">
        <v>15.2</v>
      </c>
      <c r="H435">
        <v>15.68</v>
      </c>
      <c r="I435">
        <v>787</v>
      </c>
    </row>
    <row r="436" spans="3:9">
      <c r="C436" t="s">
        <v>57</v>
      </c>
      <c r="D436" s="74">
        <v>41141</v>
      </c>
      <c r="E436">
        <v>15.78</v>
      </c>
      <c r="F436">
        <v>15.78</v>
      </c>
      <c r="G436">
        <v>15.54</v>
      </c>
      <c r="H436">
        <v>15.54</v>
      </c>
      <c r="I436">
        <v>85</v>
      </c>
    </row>
    <row r="437" spans="3:9">
      <c r="C437" t="s">
        <v>57</v>
      </c>
      <c r="D437" s="74">
        <v>41142</v>
      </c>
      <c r="E437">
        <v>15.55</v>
      </c>
      <c r="F437">
        <v>15.55</v>
      </c>
      <c r="G437">
        <v>15.5</v>
      </c>
      <c r="H437">
        <v>15.5</v>
      </c>
      <c r="I437">
        <v>4274</v>
      </c>
    </row>
    <row r="438" spans="3:9">
      <c r="C438" t="s">
        <v>57</v>
      </c>
      <c r="D438" s="74">
        <v>41143</v>
      </c>
      <c r="E438">
        <v>15.24</v>
      </c>
      <c r="F438">
        <v>15.74</v>
      </c>
      <c r="G438">
        <v>15.24</v>
      </c>
      <c r="H438">
        <v>15.74</v>
      </c>
      <c r="I438">
        <v>210</v>
      </c>
    </row>
    <row r="439" spans="3:9">
      <c r="C439" t="s">
        <v>57</v>
      </c>
      <c r="D439" s="74">
        <v>41144</v>
      </c>
      <c r="E439">
        <v>15.86</v>
      </c>
      <c r="F439">
        <v>16.5</v>
      </c>
      <c r="G439">
        <v>15.78</v>
      </c>
      <c r="H439">
        <v>15.8</v>
      </c>
      <c r="I439">
        <v>1716</v>
      </c>
    </row>
    <row r="440" spans="3:9">
      <c r="C440" t="s">
        <v>57</v>
      </c>
      <c r="D440" s="74">
        <v>41145</v>
      </c>
      <c r="E440">
        <v>16.5</v>
      </c>
      <c r="F440">
        <v>16.739999999999998</v>
      </c>
      <c r="G440">
        <v>15.8</v>
      </c>
      <c r="H440">
        <v>16.03</v>
      </c>
      <c r="I440">
        <v>597</v>
      </c>
    </row>
    <row r="441" spans="3:9">
      <c r="C441" t="s">
        <v>57</v>
      </c>
      <c r="D441" s="74">
        <v>41148</v>
      </c>
      <c r="E441">
        <v>16.829999999999998</v>
      </c>
      <c r="F441">
        <v>16.829999999999998</v>
      </c>
      <c r="G441">
        <v>16.149999999999999</v>
      </c>
      <c r="H441">
        <v>16.2</v>
      </c>
      <c r="I441">
        <v>2128</v>
      </c>
    </row>
    <row r="442" spans="3:9">
      <c r="C442" t="s">
        <v>57</v>
      </c>
      <c r="D442" s="74">
        <v>41149</v>
      </c>
      <c r="E442">
        <v>16.2</v>
      </c>
      <c r="F442">
        <v>16.2</v>
      </c>
      <c r="G442">
        <v>16.2</v>
      </c>
      <c r="H442">
        <v>16.2</v>
      </c>
      <c r="I442">
        <v>554</v>
      </c>
    </row>
    <row r="443" spans="3:9">
      <c r="C443" t="s">
        <v>57</v>
      </c>
      <c r="D443" s="74">
        <v>41150</v>
      </c>
      <c r="E443">
        <v>16.100000000000001</v>
      </c>
      <c r="F443">
        <v>16.100000000000001</v>
      </c>
      <c r="G443">
        <v>15.8</v>
      </c>
      <c r="H443">
        <v>16</v>
      </c>
      <c r="I443">
        <v>612</v>
      </c>
    </row>
    <row r="444" spans="3:9">
      <c r="C444" t="s">
        <v>57</v>
      </c>
      <c r="D444" s="74">
        <v>41151</v>
      </c>
      <c r="E444">
        <v>16.2</v>
      </c>
      <c r="F444">
        <v>16.2</v>
      </c>
      <c r="G444">
        <v>15.02</v>
      </c>
      <c r="H444">
        <v>15.69</v>
      </c>
      <c r="I444">
        <v>2738</v>
      </c>
    </row>
    <row r="445" spans="3:9">
      <c r="C445" t="s">
        <v>57</v>
      </c>
      <c r="D445" s="74">
        <v>41152</v>
      </c>
      <c r="E445">
        <v>15.69</v>
      </c>
      <c r="F445">
        <v>15.69</v>
      </c>
      <c r="G445">
        <v>15.66</v>
      </c>
      <c r="H445">
        <v>15.66</v>
      </c>
      <c r="I445">
        <v>308</v>
      </c>
    </row>
    <row r="446" spans="3:9">
      <c r="C446" t="s">
        <v>57</v>
      </c>
      <c r="D446" s="74">
        <v>41155</v>
      </c>
      <c r="E446">
        <v>15.75</v>
      </c>
      <c r="F446">
        <v>15.75</v>
      </c>
      <c r="G446">
        <v>15.26</v>
      </c>
      <c r="H446">
        <v>15.26</v>
      </c>
      <c r="I446">
        <v>392</v>
      </c>
    </row>
    <row r="447" spans="3:9">
      <c r="C447" t="s">
        <v>57</v>
      </c>
      <c r="D447" s="74">
        <v>41156</v>
      </c>
      <c r="E447">
        <v>15.55</v>
      </c>
      <c r="F447">
        <v>15.55</v>
      </c>
      <c r="G447">
        <v>15.4</v>
      </c>
      <c r="H447">
        <v>15.4</v>
      </c>
      <c r="I447">
        <v>517</v>
      </c>
    </row>
    <row r="448" spans="3:9">
      <c r="C448" t="s">
        <v>57</v>
      </c>
      <c r="D448" s="74">
        <v>41157</v>
      </c>
      <c r="E448">
        <v>15.49</v>
      </c>
      <c r="F448">
        <v>16</v>
      </c>
      <c r="G448">
        <v>15.1</v>
      </c>
      <c r="H448">
        <v>16</v>
      </c>
      <c r="I448">
        <v>8057</v>
      </c>
    </row>
    <row r="449" spans="3:9">
      <c r="C449" t="s">
        <v>57</v>
      </c>
      <c r="D449" s="74">
        <v>41158</v>
      </c>
      <c r="E449">
        <v>14.9</v>
      </c>
      <c r="F449">
        <v>16.05</v>
      </c>
      <c r="G449">
        <v>14.9</v>
      </c>
      <c r="H449">
        <v>15.9</v>
      </c>
      <c r="I449">
        <v>315</v>
      </c>
    </row>
    <row r="450" spans="3:9">
      <c r="C450" t="s">
        <v>57</v>
      </c>
      <c r="D450" s="74">
        <v>41159</v>
      </c>
      <c r="E450">
        <v>16</v>
      </c>
      <c r="F450">
        <v>16</v>
      </c>
      <c r="G450">
        <v>15.58</v>
      </c>
      <c r="H450">
        <v>15.99</v>
      </c>
      <c r="I450">
        <v>537</v>
      </c>
    </row>
    <row r="451" spans="3:9">
      <c r="C451" t="s">
        <v>57</v>
      </c>
      <c r="D451" s="74">
        <v>41162</v>
      </c>
      <c r="E451">
        <v>15.95</v>
      </c>
      <c r="F451">
        <v>16</v>
      </c>
      <c r="G451">
        <v>15.9</v>
      </c>
      <c r="H451">
        <v>16</v>
      </c>
      <c r="I451">
        <v>1220</v>
      </c>
    </row>
    <row r="452" spans="3:9">
      <c r="C452" t="s">
        <v>57</v>
      </c>
      <c r="D452" s="74">
        <v>41163</v>
      </c>
      <c r="E452">
        <v>16.2</v>
      </c>
      <c r="F452">
        <v>16.2</v>
      </c>
      <c r="G452">
        <v>15.5</v>
      </c>
      <c r="H452">
        <v>16.09</v>
      </c>
      <c r="I452">
        <v>1124</v>
      </c>
    </row>
    <row r="453" spans="3:9">
      <c r="C453" t="s">
        <v>57</v>
      </c>
      <c r="D453" s="74">
        <v>41164</v>
      </c>
      <c r="E453">
        <v>16.14</v>
      </c>
      <c r="F453">
        <v>16.14</v>
      </c>
      <c r="G453">
        <v>16.09</v>
      </c>
      <c r="H453">
        <v>16.100000000000001</v>
      </c>
      <c r="I453">
        <v>2800</v>
      </c>
    </row>
    <row r="454" spans="3:9">
      <c r="C454" t="s">
        <v>57</v>
      </c>
      <c r="D454" s="74">
        <v>41165</v>
      </c>
      <c r="E454">
        <v>16.14</v>
      </c>
      <c r="F454">
        <v>16.489999999999998</v>
      </c>
      <c r="G454">
        <v>16.14</v>
      </c>
      <c r="H454">
        <v>16.489999999999998</v>
      </c>
      <c r="I454">
        <v>28287</v>
      </c>
    </row>
    <row r="455" spans="3:9">
      <c r="C455" t="s">
        <v>57</v>
      </c>
      <c r="D455" s="74">
        <v>41166</v>
      </c>
      <c r="E455">
        <v>16.5</v>
      </c>
      <c r="F455">
        <v>16.5</v>
      </c>
      <c r="G455">
        <v>16.489999999999998</v>
      </c>
      <c r="H455">
        <v>16.5</v>
      </c>
      <c r="I455">
        <v>3546</v>
      </c>
    </row>
    <row r="456" spans="3:9">
      <c r="C456" t="s">
        <v>57</v>
      </c>
      <c r="D456" s="74">
        <v>41169</v>
      </c>
      <c r="E456">
        <v>16.5</v>
      </c>
      <c r="F456">
        <v>16.5</v>
      </c>
      <c r="G456">
        <v>15.84</v>
      </c>
      <c r="H456">
        <v>15.9</v>
      </c>
      <c r="I456">
        <v>2468</v>
      </c>
    </row>
    <row r="457" spans="3:9">
      <c r="C457" t="s">
        <v>57</v>
      </c>
      <c r="D457" s="74">
        <v>41170</v>
      </c>
      <c r="E457">
        <v>16.5</v>
      </c>
      <c r="F457">
        <v>16.5</v>
      </c>
      <c r="G457">
        <v>15.99</v>
      </c>
      <c r="H457">
        <v>16</v>
      </c>
      <c r="I457">
        <v>1256</v>
      </c>
    </row>
    <row r="458" spans="3:9">
      <c r="C458" t="s">
        <v>57</v>
      </c>
      <c r="D458" s="74">
        <v>41171</v>
      </c>
      <c r="E458">
        <v>16.5</v>
      </c>
      <c r="F458">
        <v>16.510000000000002</v>
      </c>
      <c r="G458">
        <v>16.11</v>
      </c>
      <c r="H458">
        <v>16.5</v>
      </c>
      <c r="I458">
        <v>5558</v>
      </c>
    </row>
    <row r="459" spans="3:9">
      <c r="C459" t="s">
        <v>57</v>
      </c>
      <c r="D459" s="74">
        <v>41172</v>
      </c>
      <c r="E459">
        <v>16.5</v>
      </c>
      <c r="F459">
        <v>16.5</v>
      </c>
      <c r="G459">
        <v>16</v>
      </c>
      <c r="H459">
        <v>16.5</v>
      </c>
      <c r="I459">
        <v>9131</v>
      </c>
    </row>
    <row r="460" spans="3:9">
      <c r="C460" t="s">
        <v>57</v>
      </c>
      <c r="D460" s="74">
        <v>41173</v>
      </c>
      <c r="E460">
        <v>16.489999999999998</v>
      </c>
      <c r="F460">
        <v>16.489999999999998</v>
      </c>
      <c r="G460">
        <v>16</v>
      </c>
      <c r="H460">
        <v>16</v>
      </c>
      <c r="I460">
        <v>12994</v>
      </c>
    </row>
    <row r="461" spans="3:9">
      <c r="C461" t="s">
        <v>57</v>
      </c>
      <c r="D461" s="74">
        <v>41176</v>
      </c>
      <c r="E461">
        <v>16.239999999999998</v>
      </c>
      <c r="F461">
        <v>16.239999999999998</v>
      </c>
      <c r="G461">
        <v>16</v>
      </c>
      <c r="H461">
        <v>16.2</v>
      </c>
      <c r="I461">
        <v>1002</v>
      </c>
    </row>
    <row r="462" spans="3:9">
      <c r="C462" t="s">
        <v>57</v>
      </c>
      <c r="D462" s="74">
        <v>41177</v>
      </c>
      <c r="E462">
        <v>16.2</v>
      </c>
      <c r="F462">
        <v>16.2</v>
      </c>
      <c r="G462">
        <v>16</v>
      </c>
      <c r="H462">
        <v>16.149999999999999</v>
      </c>
      <c r="I462">
        <v>989</v>
      </c>
    </row>
    <row r="463" spans="3:9">
      <c r="C463" t="s">
        <v>57</v>
      </c>
      <c r="D463" s="74">
        <v>41178</v>
      </c>
      <c r="E463">
        <v>16.14</v>
      </c>
      <c r="F463">
        <v>16.14</v>
      </c>
      <c r="G463">
        <v>16.14</v>
      </c>
      <c r="H463">
        <v>16.14</v>
      </c>
      <c r="I463">
        <v>210</v>
      </c>
    </row>
    <row r="464" spans="3:9">
      <c r="C464" t="s">
        <v>57</v>
      </c>
      <c r="D464" s="74">
        <v>41179</v>
      </c>
      <c r="E464">
        <v>16.14</v>
      </c>
      <c r="F464">
        <v>16.5</v>
      </c>
      <c r="G464">
        <v>15.97</v>
      </c>
      <c r="H464">
        <v>15.99</v>
      </c>
      <c r="I464">
        <v>20975</v>
      </c>
    </row>
    <row r="465" spans="3:9">
      <c r="C465" t="s">
        <v>57</v>
      </c>
      <c r="D465" s="74">
        <v>41180</v>
      </c>
      <c r="E465">
        <v>16.100000000000001</v>
      </c>
      <c r="F465">
        <v>16.260000000000002</v>
      </c>
      <c r="G465">
        <v>15.66</v>
      </c>
      <c r="H465">
        <v>16.2</v>
      </c>
      <c r="I465">
        <v>3085</v>
      </c>
    </row>
    <row r="466" spans="3:9">
      <c r="C466" t="s">
        <v>57</v>
      </c>
      <c r="D466" s="74">
        <v>41183</v>
      </c>
      <c r="E466">
        <v>16.18</v>
      </c>
      <c r="F466">
        <v>16.2</v>
      </c>
      <c r="G466">
        <v>16</v>
      </c>
      <c r="H466">
        <v>16.2</v>
      </c>
      <c r="I466">
        <v>1220</v>
      </c>
    </row>
    <row r="467" spans="3:9">
      <c r="C467" t="s">
        <v>57</v>
      </c>
      <c r="D467" s="74">
        <v>41184</v>
      </c>
      <c r="E467">
        <v>16.2</v>
      </c>
      <c r="F467">
        <v>16.89</v>
      </c>
      <c r="G467">
        <v>16.100000000000001</v>
      </c>
      <c r="H467">
        <v>16.54</v>
      </c>
      <c r="I467">
        <v>4730</v>
      </c>
    </row>
    <row r="468" spans="3:9">
      <c r="C468" t="s">
        <v>57</v>
      </c>
      <c r="D468" s="74">
        <v>41185</v>
      </c>
      <c r="E468">
        <v>16.87</v>
      </c>
      <c r="F468">
        <v>17.2</v>
      </c>
      <c r="G468">
        <v>16.600000000000001</v>
      </c>
      <c r="H468">
        <v>16.84</v>
      </c>
      <c r="I468">
        <v>5280</v>
      </c>
    </row>
    <row r="469" spans="3:9">
      <c r="C469" t="s">
        <v>57</v>
      </c>
      <c r="D469" s="74">
        <v>41186</v>
      </c>
      <c r="E469">
        <v>16.7</v>
      </c>
      <c r="F469">
        <v>16.7</v>
      </c>
      <c r="G469">
        <v>16.55</v>
      </c>
      <c r="H469">
        <v>16.55</v>
      </c>
      <c r="I469">
        <v>2501</v>
      </c>
    </row>
    <row r="470" spans="3:9">
      <c r="C470" t="s">
        <v>57</v>
      </c>
      <c r="D470" s="74">
        <v>41187</v>
      </c>
      <c r="E470">
        <v>16.739999999999998</v>
      </c>
      <c r="F470">
        <v>16.8</v>
      </c>
      <c r="G470">
        <v>16.600000000000001</v>
      </c>
      <c r="H470">
        <v>16.7</v>
      </c>
      <c r="I470">
        <v>5762</v>
      </c>
    </row>
    <row r="471" spans="3:9">
      <c r="C471" t="s">
        <v>57</v>
      </c>
      <c r="D471" s="74">
        <v>41190</v>
      </c>
      <c r="E471">
        <v>16.73</v>
      </c>
      <c r="F471">
        <v>16.73</v>
      </c>
      <c r="G471">
        <v>16.55</v>
      </c>
      <c r="H471">
        <v>16.55</v>
      </c>
      <c r="I471">
        <v>5347</v>
      </c>
    </row>
    <row r="472" spans="3:9">
      <c r="C472" t="s">
        <v>57</v>
      </c>
      <c r="D472" s="74">
        <v>41191</v>
      </c>
      <c r="E472">
        <v>16.55</v>
      </c>
      <c r="F472">
        <v>16.55</v>
      </c>
      <c r="G472">
        <v>16.55</v>
      </c>
      <c r="H472">
        <v>16.55</v>
      </c>
      <c r="I472">
        <v>2907</v>
      </c>
    </row>
    <row r="473" spans="3:9">
      <c r="C473" t="s">
        <v>57</v>
      </c>
      <c r="D473" s="74">
        <v>41192</v>
      </c>
      <c r="E473">
        <v>16.5</v>
      </c>
      <c r="F473">
        <v>16.5</v>
      </c>
      <c r="G473">
        <v>16.399999999999999</v>
      </c>
      <c r="H473">
        <v>16.399999999999999</v>
      </c>
      <c r="I473">
        <v>228</v>
      </c>
    </row>
    <row r="474" spans="3:9">
      <c r="C474" t="s">
        <v>57</v>
      </c>
      <c r="D474" s="74">
        <v>41193</v>
      </c>
      <c r="E474">
        <v>16.5</v>
      </c>
      <c r="F474">
        <v>16.5</v>
      </c>
      <c r="G474">
        <v>16.3</v>
      </c>
      <c r="H474">
        <v>16.3</v>
      </c>
      <c r="I474">
        <v>3770</v>
      </c>
    </row>
    <row r="475" spans="3:9">
      <c r="C475" t="s">
        <v>57</v>
      </c>
      <c r="D475" s="74">
        <v>41194</v>
      </c>
      <c r="E475">
        <v>16.5</v>
      </c>
      <c r="F475">
        <v>16.600000000000001</v>
      </c>
      <c r="G475">
        <v>16.2</v>
      </c>
      <c r="H475">
        <v>16.5</v>
      </c>
      <c r="I475">
        <v>18303</v>
      </c>
    </row>
    <row r="476" spans="3:9">
      <c r="C476" t="s">
        <v>57</v>
      </c>
      <c r="D476" s="74">
        <v>41197</v>
      </c>
      <c r="E476">
        <v>16.5</v>
      </c>
      <c r="F476">
        <v>16.600000000000001</v>
      </c>
      <c r="G476">
        <v>15.8</v>
      </c>
      <c r="H476">
        <v>16.600000000000001</v>
      </c>
      <c r="I476">
        <v>640</v>
      </c>
    </row>
    <row r="477" spans="3:9">
      <c r="C477" t="s">
        <v>57</v>
      </c>
      <c r="D477" s="74">
        <v>41198</v>
      </c>
      <c r="E477">
        <v>16.600000000000001</v>
      </c>
      <c r="F477">
        <v>16.600000000000001</v>
      </c>
      <c r="G477">
        <v>16.170000000000002</v>
      </c>
      <c r="H477">
        <v>16.2</v>
      </c>
      <c r="I477">
        <v>17660</v>
      </c>
    </row>
    <row r="478" spans="3:9">
      <c r="C478" t="s">
        <v>57</v>
      </c>
      <c r="D478" s="74">
        <v>41199</v>
      </c>
      <c r="E478">
        <v>16.11</v>
      </c>
      <c r="F478">
        <v>16.78</v>
      </c>
      <c r="G478">
        <v>16.11</v>
      </c>
      <c r="H478">
        <v>16.78</v>
      </c>
      <c r="I478">
        <v>75</v>
      </c>
    </row>
    <row r="479" spans="3:9">
      <c r="C479" t="s">
        <v>57</v>
      </c>
      <c r="D479" s="74">
        <v>41200</v>
      </c>
      <c r="E479">
        <v>16.79</v>
      </c>
      <c r="F479">
        <v>17.100000000000001</v>
      </c>
      <c r="G479">
        <v>16.2</v>
      </c>
      <c r="H479">
        <v>17.100000000000001</v>
      </c>
      <c r="I479">
        <v>2486</v>
      </c>
    </row>
    <row r="480" spans="3:9">
      <c r="C480" t="s">
        <v>57</v>
      </c>
      <c r="D480" s="74">
        <v>41201</v>
      </c>
      <c r="E480">
        <v>17.100000000000001</v>
      </c>
      <c r="F480">
        <v>17.100000000000001</v>
      </c>
      <c r="G480">
        <v>17.100000000000001</v>
      </c>
      <c r="H480">
        <v>17.100000000000001</v>
      </c>
      <c r="I480">
        <v>444</v>
      </c>
    </row>
    <row r="481" spans="3:9">
      <c r="C481" t="s">
        <v>57</v>
      </c>
      <c r="D481" s="74">
        <v>41204</v>
      </c>
      <c r="E481">
        <v>17.09</v>
      </c>
      <c r="F481">
        <v>17.09</v>
      </c>
      <c r="G481">
        <v>16.5</v>
      </c>
      <c r="H481">
        <v>17.09</v>
      </c>
      <c r="I481">
        <v>88</v>
      </c>
    </row>
    <row r="482" spans="3:9">
      <c r="C482" t="s">
        <v>57</v>
      </c>
      <c r="D482" s="74">
        <v>41205</v>
      </c>
      <c r="E482">
        <v>17.100000000000001</v>
      </c>
      <c r="F482">
        <v>17.100000000000001</v>
      </c>
      <c r="G482">
        <v>16.510000000000002</v>
      </c>
      <c r="H482">
        <v>16.600000000000001</v>
      </c>
      <c r="I482">
        <v>846</v>
      </c>
    </row>
    <row r="483" spans="3:9">
      <c r="C483" t="s">
        <v>57</v>
      </c>
      <c r="D483" s="74">
        <v>41206</v>
      </c>
      <c r="E483">
        <v>16.600000000000001</v>
      </c>
      <c r="F483">
        <v>17.28</v>
      </c>
      <c r="G483">
        <v>16.55</v>
      </c>
      <c r="H483">
        <v>17.28</v>
      </c>
      <c r="I483">
        <v>1867</v>
      </c>
    </row>
    <row r="484" spans="3:9">
      <c r="C484" t="s">
        <v>57</v>
      </c>
      <c r="D484" s="74">
        <v>41207</v>
      </c>
      <c r="E484">
        <v>17.29</v>
      </c>
      <c r="F484">
        <v>17.3</v>
      </c>
      <c r="G484">
        <v>17.2</v>
      </c>
      <c r="H484">
        <v>17.3</v>
      </c>
      <c r="I484">
        <v>1595</v>
      </c>
    </row>
    <row r="485" spans="3:9">
      <c r="C485" t="s">
        <v>57</v>
      </c>
      <c r="D485" s="74">
        <v>41208</v>
      </c>
      <c r="E485">
        <v>16.899999999999999</v>
      </c>
      <c r="F485">
        <v>17.46</v>
      </c>
      <c r="G485">
        <v>16.899999999999999</v>
      </c>
      <c r="H485">
        <v>17.2</v>
      </c>
      <c r="I485">
        <v>2265</v>
      </c>
    </row>
    <row r="486" spans="3:9">
      <c r="C486" t="s">
        <v>57</v>
      </c>
      <c r="D486" s="74">
        <v>41211</v>
      </c>
      <c r="E486">
        <v>17.61</v>
      </c>
      <c r="F486">
        <v>17.62</v>
      </c>
      <c r="G486">
        <v>17.350000000000001</v>
      </c>
      <c r="H486">
        <v>17.399999999999999</v>
      </c>
      <c r="I486">
        <v>840</v>
      </c>
    </row>
    <row r="487" spans="3:9">
      <c r="C487" t="s">
        <v>57</v>
      </c>
      <c r="D487" s="74">
        <v>41212</v>
      </c>
      <c r="E487">
        <v>17.7</v>
      </c>
      <c r="F487">
        <v>17.7</v>
      </c>
      <c r="G487">
        <v>17.399999999999999</v>
      </c>
      <c r="H487">
        <v>17.5</v>
      </c>
      <c r="I487">
        <v>2229</v>
      </c>
    </row>
    <row r="488" spans="3:9">
      <c r="C488" t="s">
        <v>57</v>
      </c>
      <c r="D488" s="74">
        <v>41213</v>
      </c>
      <c r="E488">
        <v>17.5</v>
      </c>
      <c r="F488">
        <v>17.73</v>
      </c>
      <c r="G488">
        <v>17.5</v>
      </c>
      <c r="H488">
        <v>17.7</v>
      </c>
      <c r="I488">
        <v>3813</v>
      </c>
    </row>
    <row r="489" spans="3:9">
      <c r="C489" t="s">
        <v>57</v>
      </c>
      <c r="D489" s="74">
        <v>41215</v>
      </c>
      <c r="E489">
        <v>17.7</v>
      </c>
      <c r="F489">
        <v>18</v>
      </c>
      <c r="G489">
        <v>17.7</v>
      </c>
      <c r="H489">
        <v>18</v>
      </c>
      <c r="I489">
        <v>369</v>
      </c>
    </row>
    <row r="490" spans="3:9">
      <c r="C490" t="s">
        <v>57</v>
      </c>
      <c r="D490" s="74">
        <v>41218</v>
      </c>
      <c r="E490">
        <v>18</v>
      </c>
      <c r="F490">
        <v>18.399999999999999</v>
      </c>
      <c r="G490">
        <v>18</v>
      </c>
      <c r="H490">
        <v>18.399999999999999</v>
      </c>
      <c r="I490">
        <v>779</v>
      </c>
    </row>
    <row r="491" spans="3:9">
      <c r="C491" t="s">
        <v>57</v>
      </c>
      <c r="D491" s="74">
        <v>41219</v>
      </c>
      <c r="E491">
        <v>18.399999999999999</v>
      </c>
      <c r="F491">
        <v>18.95</v>
      </c>
      <c r="G491">
        <v>18.2</v>
      </c>
      <c r="H491">
        <v>18.21</v>
      </c>
      <c r="I491">
        <v>2261</v>
      </c>
    </row>
    <row r="492" spans="3:9">
      <c r="C492" t="s">
        <v>57</v>
      </c>
      <c r="D492" s="74">
        <v>41220</v>
      </c>
      <c r="E492">
        <v>18.7</v>
      </c>
      <c r="F492">
        <v>18.7</v>
      </c>
      <c r="G492">
        <v>18.03</v>
      </c>
      <c r="H492">
        <v>18.350000000000001</v>
      </c>
      <c r="I492">
        <v>515</v>
      </c>
    </row>
    <row r="493" spans="3:9">
      <c r="C493" t="s">
        <v>57</v>
      </c>
      <c r="D493" s="74">
        <v>41221</v>
      </c>
      <c r="E493">
        <v>17.7</v>
      </c>
      <c r="F493">
        <v>18</v>
      </c>
      <c r="G493">
        <v>17.7</v>
      </c>
      <c r="H493">
        <v>18</v>
      </c>
      <c r="I493">
        <v>1978</v>
      </c>
    </row>
    <row r="494" spans="3:9">
      <c r="C494" t="s">
        <v>57</v>
      </c>
      <c r="D494" s="74">
        <v>41222</v>
      </c>
      <c r="E494">
        <v>18</v>
      </c>
      <c r="F494">
        <v>18</v>
      </c>
      <c r="G494">
        <v>17.600000000000001</v>
      </c>
      <c r="H494">
        <v>18</v>
      </c>
      <c r="I494">
        <v>442</v>
      </c>
    </row>
    <row r="495" spans="3:9">
      <c r="C495" t="s">
        <v>57</v>
      </c>
      <c r="D495" s="74">
        <v>41225</v>
      </c>
      <c r="E495">
        <v>18.600000000000001</v>
      </c>
      <c r="F495">
        <v>18.7</v>
      </c>
      <c r="G495">
        <v>18.2</v>
      </c>
      <c r="H495">
        <v>18.2</v>
      </c>
      <c r="I495">
        <v>8692</v>
      </c>
    </row>
    <row r="496" spans="3:9">
      <c r="C496" t="s">
        <v>57</v>
      </c>
      <c r="D496" s="74">
        <v>41226</v>
      </c>
      <c r="E496">
        <v>18</v>
      </c>
      <c r="F496">
        <v>18.5</v>
      </c>
      <c r="G496">
        <v>18</v>
      </c>
      <c r="H496">
        <v>18.5</v>
      </c>
      <c r="I496">
        <v>519</v>
      </c>
    </row>
    <row r="497" spans="3:9">
      <c r="C497" t="s">
        <v>57</v>
      </c>
      <c r="D497" s="74">
        <v>41227</v>
      </c>
      <c r="E497">
        <v>18.600000000000001</v>
      </c>
      <c r="F497">
        <v>18.600000000000001</v>
      </c>
      <c r="G497">
        <v>18.559999999999999</v>
      </c>
      <c r="H497">
        <v>18.559999999999999</v>
      </c>
      <c r="I497">
        <v>6127</v>
      </c>
    </row>
    <row r="498" spans="3:9">
      <c r="C498" t="s">
        <v>57</v>
      </c>
      <c r="D498" s="74">
        <v>41228</v>
      </c>
      <c r="E498">
        <v>18.55</v>
      </c>
      <c r="F498">
        <v>18.59</v>
      </c>
      <c r="G498">
        <v>18.55</v>
      </c>
      <c r="H498">
        <v>18.559999999999999</v>
      </c>
      <c r="I498">
        <v>914</v>
      </c>
    </row>
    <row r="499" spans="3:9">
      <c r="C499" t="s">
        <v>57</v>
      </c>
      <c r="D499" s="74">
        <v>41229</v>
      </c>
      <c r="E499">
        <v>18.600000000000001</v>
      </c>
      <c r="F499">
        <v>18.600000000000001</v>
      </c>
      <c r="G499">
        <v>18.350000000000001</v>
      </c>
      <c r="H499">
        <v>18.350000000000001</v>
      </c>
      <c r="I499">
        <v>242</v>
      </c>
    </row>
    <row r="500" spans="3:9">
      <c r="C500" t="s">
        <v>57</v>
      </c>
      <c r="D500" s="74">
        <v>41232</v>
      </c>
      <c r="E500">
        <v>18.7</v>
      </c>
      <c r="F500">
        <v>18.7</v>
      </c>
      <c r="G500">
        <v>18.22</v>
      </c>
      <c r="H500">
        <v>18.29</v>
      </c>
      <c r="I500">
        <v>452</v>
      </c>
    </row>
    <row r="501" spans="3:9">
      <c r="C501" t="s">
        <v>57</v>
      </c>
      <c r="D501" s="74">
        <v>41233</v>
      </c>
      <c r="E501">
        <v>18.25</v>
      </c>
      <c r="F501">
        <v>18.29</v>
      </c>
      <c r="G501">
        <v>18.25</v>
      </c>
      <c r="H501">
        <v>18.27</v>
      </c>
      <c r="I501">
        <v>789</v>
      </c>
    </row>
    <row r="502" spans="3:9">
      <c r="C502" t="s">
        <v>57</v>
      </c>
      <c r="D502" s="74">
        <v>41234</v>
      </c>
      <c r="E502">
        <v>18.29</v>
      </c>
      <c r="F502">
        <v>18.29</v>
      </c>
      <c r="G502">
        <v>18.27</v>
      </c>
      <c r="H502">
        <v>18.27</v>
      </c>
      <c r="I502">
        <v>109</v>
      </c>
    </row>
    <row r="503" spans="3:9">
      <c r="C503" t="s">
        <v>57</v>
      </c>
      <c r="D503" s="74">
        <v>41235</v>
      </c>
      <c r="E503">
        <v>18.29</v>
      </c>
      <c r="F503">
        <v>18.36</v>
      </c>
      <c r="G503">
        <v>18.02</v>
      </c>
      <c r="H503">
        <v>18.3</v>
      </c>
      <c r="I503">
        <v>3909</v>
      </c>
    </row>
    <row r="504" spans="3:9">
      <c r="C504" t="s">
        <v>57</v>
      </c>
      <c r="D504" s="74">
        <v>41236</v>
      </c>
      <c r="E504">
        <v>18.38</v>
      </c>
      <c r="F504">
        <v>18.41</v>
      </c>
      <c r="G504">
        <v>18.11</v>
      </c>
      <c r="H504">
        <v>18.27</v>
      </c>
      <c r="I504">
        <v>924</v>
      </c>
    </row>
    <row r="505" spans="3:9">
      <c r="C505" t="s">
        <v>57</v>
      </c>
      <c r="D505" s="74">
        <v>41239</v>
      </c>
      <c r="E505">
        <v>18.27</v>
      </c>
      <c r="F505">
        <v>18.41</v>
      </c>
      <c r="G505">
        <v>18.11</v>
      </c>
      <c r="H505">
        <v>18.350000000000001</v>
      </c>
      <c r="I505">
        <v>5710</v>
      </c>
    </row>
    <row r="506" spans="3:9">
      <c r="C506" t="s">
        <v>57</v>
      </c>
      <c r="D506" s="74">
        <v>41240</v>
      </c>
      <c r="E506">
        <v>18.41</v>
      </c>
      <c r="F506">
        <v>18.41</v>
      </c>
      <c r="G506">
        <v>18.41</v>
      </c>
      <c r="H506">
        <v>18.41</v>
      </c>
      <c r="I506">
        <v>3</v>
      </c>
    </row>
    <row r="507" spans="3:9">
      <c r="C507" t="s">
        <v>57</v>
      </c>
      <c r="D507" s="74">
        <v>41241</v>
      </c>
      <c r="E507">
        <v>18.41</v>
      </c>
      <c r="F507">
        <v>18.41</v>
      </c>
      <c r="G507">
        <v>18.350000000000001</v>
      </c>
      <c r="H507">
        <v>18.39</v>
      </c>
      <c r="I507">
        <v>404</v>
      </c>
    </row>
    <row r="508" spans="3:9">
      <c r="C508" t="s">
        <v>57</v>
      </c>
      <c r="D508" s="74">
        <v>41242</v>
      </c>
      <c r="E508">
        <v>18.41</v>
      </c>
      <c r="F508">
        <v>18.68</v>
      </c>
      <c r="G508">
        <v>18.309999999999999</v>
      </c>
      <c r="H508">
        <v>18.68</v>
      </c>
      <c r="I508">
        <v>11654</v>
      </c>
    </row>
    <row r="509" spans="3:9">
      <c r="C509" t="s">
        <v>57</v>
      </c>
      <c r="D509" s="74">
        <v>41243</v>
      </c>
      <c r="E509">
        <v>18.7</v>
      </c>
      <c r="F509">
        <v>18.7</v>
      </c>
      <c r="G509">
        <v>18.7</v>
      </c>
      <c r="H509">
        <v>18.7</v>
      </c>
      <c r="I509">
        <v>166</v>
      </c>
    </row>
    <row r="510" spans="3:9">
      <c r="C510" t="s">
        <v>57</v>
      </c>
      <c r="D510" s="74">
        <v>41246</v>
      </c>
      <c r="E510">
        <v>18.78</v>
      </c>
      <c r="F510">
        <v>19.399999999999999</v>
      </c>
      <c r="G510">
        <v>18.78</v>
      </c>
      <c r="H510">
        <v>19</v>
      </c>
      <c r="I510">
        <v>3501</v>
      </c>
    </row>
    <row r="511" spans="3:9">
      <c r="C511" t="s">
        <v>57</v>
      </c>
      <c r="D511" s="74">
        <v>41247</v>
      </c>
      <c r="E511">
        <v>19.03</v>
      </c>
      <c r="F511">
        <v>19.27</v>
      </c>
      <c r="G511">
        <v>19.03</v>
      </c>
      <c r="H511">
        <v>19.27</v>
      </c>
      <c r="I511">
        <v>18</v>
      </c>
    </row>
    <row r="512" spans="3:9">
      <c r="C512" t="s">
        <v>57</v>
      </c>
      <c r="D512" s="74">
        <v>41248</v>
      </c>
      <c r="E512">
        <v>19.239999999999998</v>
      </c>
      <c r="F512">
        <v>19.239999999999998</v>
      </c>
      <c r="G512">
        <v>19</v>
      </c>
      <c r="H512">
        <v>19</v>
      </c>
      <c r="I512">
        <v>5175</v>
      </c>
    </row>
    <row r="513" spans="3:9">
      <c r="C513" t="s">
        <v>57</v>
      </c>
      <c r="D513" s="74">
        <v>41249</v>
      </c>
      <c r="E513">
        <v>19.239999999999998</v>
      </c>
      <c r="F513">
        <v>19.239999999999998</v>
      </c>
      <c r="G513">
        <v>18.68</v>
      </c>
      <c r="H513">
        <v>18.68</v>
      </c>
      <c r="I513">
        <v>299</v>
      </c>
    </row>
    <row r="514" spans="3:9">
      <c r="C514" t="s">
        <v>57</v>
      </c>
      <c r="D514" s="74">
        <v>41250</v>
      </c>
      <c r="E514">
        <v>18.7</v>
      </c>
      <c r="F514">
        <v>18.7</v>
      </c>
      <c r="G514">
        <v>18.7</v>
      </c>
      <c r="H514">
        <v>18.7</v>
      </c>
      <c r="I514">
        <v>102</v>
      </c>
    </row>
    <row r="515" spans="3:9">
      <c r="C515" t="s">
        <v>57</v>
      </c>
      <c r="D515" s="74">
        <v>41253</v>
      </c>
      <c r="E515">
        <v>18.899999999999999</v>
      </c>
      <c r="F515">
        <v>18.899999999999999</v>
      </c>
      <c r="G515">
        <v>18.899999999999999</v>
      </c>
      <c r="H515">
        <v>18.899999999999999</v>
      </c>
      <c r="I515">
        <v>200</v>
      </c>
    </row>
    <row r="516" spans="3:9">
      <c r="C516" t="s">
        <v>57</v>
      </c>
      <c r="D516" s="74">
        <v>41254</v>
      </c>
      <c r="E516">
        <v>18.899999999999999</v>
      </c>
      <c r="F516">
        <v>19.239999999999998</v>
      </c>
      <c r="G516">
        <v>18.899999999999999</v>
      </c>
      <c r="H516">
        <v>19.239999999999998</v>
      </c>
      <c r="I516">
        <v>17327</v>
      </c>
    </row>
    <row r="517" spans="3:9">
      <c r="C517" t="s">
        <v>57</v>
      </c>
      <c r="D517" s="74">
        <v>41255</v>
      </c>
      <c r="E517">
        <v>19.239999999999998</v>
      </c>
      <c r="F517">
        <v>19.649999999999999</v>
      </c>
      <c r="G517">
        <v>19.11</v>
      </c>
      <c r="H517">
        <v>19.600000000000001</v>
      </c>
      <c r="I517">
        <v>2720</v>
      </c>
    </row>
    <row r="518" spans="3:9">
      <c r="C518" t="s">
        <v>57</v>
      </c>
      <c r="D518" s="74">
        <v>41256</v>
      </c>
      <c r="E518">
        <v>19.649999999999999</v>
      </c>
      <c r="F518">
        <v>20.5</v>
      </c>
      <c r="G518">
        <v>19.57</v>
      </c>
      <c r="H518">
        <v>20.43</v>
      </c>
      <c r="I518">
        <v>43859</v>
      </c>
    </row>
    <row r="519" spans="3:9">
      <c r="C519" t="s">
        <v>57</v>
      </c>
      <c r="D519" s="74">
        <v>41257</v>
      </c>
      <c r="E519">
        <v>20.43</v>
      </c>
      <c r="F519">
        <v>20.5</v>
      </c>
      <c r="G519">
        <v>18.7</v>
      </c>
      <c r="H519">
        <v>19.399999999999999</v>
      </c>
      <c r="I519">
        <v>187834</v>
      </c>
    </row>
    <row r="520" spans="3:9">
      <c r="C520" t="s">
        <v>57</v>
      </c>
      <c r="D520" s="74">
        <v>41260</v>
      </c>
      <c r="E520">
        <v>19.399999999999999</v>
      </c>
      <c r="F520">
        <v>19.899999999999999</v>
      </c>
      <c r="G520">
        <v>19.37</v>
      </c>
      <c r="H520">
        <v>19.899999999999999</v>
      </c>
      <c r="I520">
        <v>253</v>
      </c>
    </row>
    <row r="521" spans="3:9">
      <c r="C521" t="s">
        <v>57</v>
      </c>
      <c r="D521" s="74">
        <v>41261</v>
      </c>
      <c r="E521">
        <v>19.440000000000001</v>
      </c>
      <c r="F521">
        <v>19.850000000000001</v>
      </c>
      <c r="G521">
        <v>19.3</v>
      </c>
      <c r="H521">
        <v>19.77</v>
      </c>
      <c r="I521">
        <v>760</v>
      </c>
    </row>
    <row r="522" spans="3:9">
      <c r="C522" t="s">
        <v>57</v>
      </c>
      <c r="D522" s="74">
        <v>41262</v>
      </c>
      <c r="E522">
        <v>20.32</v>
      </c>
      <c r="F522">
        <v>20.32</v>
      </c>
      <c r="G522">
        <v>19.5</v>
      </c>
      <c r="H522">
        <v>19.899999999999999</v>
      </c>
      <c r="I522">
        <v>612</v>
      </c>
    </row>
    <row r="523" spans="3:9">
      <c r="C523" t="s">
        <v>57</v>
      </c>
      <c r="D523" s="74">
        <v>41263</v>
      </c>
      <c r="E523">
        <v>20.09</v>
      </c>
      <c r="F523">
        <v>20.09</v>
      </c>
      <c r="G523">
        <v>19.899999999999999</v>
      </c>
      <c r="H523">
        <v>20</v>
      </c>
      <c r="I523">
        <v>939</v>
      </c>
    </row>
    <row r="524" spans="3:9">
      <c r="C524" t="s">
        <v>57</v>
      </c>
      <c r="D524" s="74">
        <v>41264</v>
      </c>
      <c r="E524">
        <v>20</v>
      </c>
      <c r="F524">
        <v>20</v>
      </c>
      <c r="G524">
        <v>19.5</v>
      </c>
      <c r="H524">
        <v>19.5</v>
      </c>
      <c r="I524">
        <v>500</v>
      </c>
    </row>
    <row r="525" spans="3:9">
      <c r="C525" t="s">
        <v>57</v>
      </c>
      <c r="D525" s="74">
        <v>41270</v>
      </c>
      <c r="E525">
        <v>19.5</v>
      </c>
      <c r="F525">
        <v>19.95</v>
      </c>
      <c r="G525">
        <v>19.5</v>
      </c>
      <c r="H525">
        <v>19.95</v>
      </c>
      <c r="I525">
        <v>2083</v>
      </c>
    </row>
    <row r="526" spans="3:9">
      <c r="C526" t="s">
        <v>57</v>
      </c>
      <c r="D526" s="74">
        <v>41271</v>
      </c>
      <c r="E526">
        <v>19.5</v>
      </c>
      <c r="F526">
        <v>20.2</v>
      </c>
      <c r="G526">
        <v>19.5</v>
      </c>
      <c r="H526">
        <v>20.2</v>
      </c>
      <c r="I526">
        <v>1610</v>
      </c>
    </row>
    <row r="527" spans="3:9">
      <c r="C527" t="s">
        <v>57</v>
      </c>
      <c r="D527" s="74">
        <v>41276</v>
      </c>
      <c r="E527">
        <v>20.48</v>
      </c>
      <c r="F527">
        <v>20.48</v>
      </c>
      <c r="G527">
        <v>19.91</v>
      </c>
      <c r="H527">
        <v>19.98</v>
      </c>
      <c r="I527">
        <v>1654</v>
      </c>
    </row>
    <row r="528" spans="3:9">
      <c r="C528" t="s">
        <v>57</v>
      </c>
      <c r="D528" s="74">
        <v>41277</v>
      </c>
      <c r="E528">
        <v>20.47</v>
      </c>
      <c r="F528">
        <v>20.47</v>
      </c>
      <c r="G528">
        <v>20</v>
      </c>
      <c r="H528">
        <v>20.46</v>
      </c>
      <c r="I528">
        <v>146</v>
      </c>
    </row>
    <row r="529" spans="3:9">
      <c r="C529" t="s">
        <v>57</v>
      </c>
      <c r="D529" s="74">
        <v>41278</v>
      </c>
      <c r="E529">
        <v>20.2</v>
      </c>
      <c r="F529">
        <v>20.350000000000001</v>
      </c>
      <c r="G529">
        <v>19.95</v>
      </c>
      <c r="H529">
        <v>20.149999999999999</v>
      </c>
      <c r="I529">
        <v>2901</v>
      </c>
    </row>
    <row r="530" spans="3:9">
      <c r="C530" t="s">
        <v>57</v>
      </c>
      <c r="D530" s="74">
        <v>41281</v>
      </c>
      <c r="E530">
        <v>20.2</v>
      </c>
      <c r="F530">
        <v>20.2</v>
      </c>
      <c r="G530">
        <v>20.010000000000002</v>
      </c>
      <c r="H530">
        <v>20.04</v>
      </c>
      <c r="I530">
        <v>437</v>
      </c>
    </row>
    <row r="531" spans="3:9">
      <c r="C531" t="s">
        <v>57</v>
      </c>
      <c r="D531" s="74">
        <v>41282</v>
      </c>
      <c r="E531">
        <v>20.04</v>
      </c>
      <c r="F531">
        <v>20.350000000000001</v>
      </c>
      <c r="G531">
        <v>20.04</v>
      </c>
      <c r="H531">
        <v>20.350000000000001</v>
      </c>
      <c r="I531">
        <v>1540</v>
      </c>
    </row>
    <row r="532" spans="3:9">
      <c r="C532" t="s">
        <v>57</v>
      </c>
      <c r="D532" s="74">
        <v>41283</v>
      </c>
      <c r="E532">
        <v>20.47</v>
      </c>
      <c r="F532">
        <v>20.47</v>
      </c>
      <c r="G532">
        <v>20.3</v>
      </c>
      <c r="H532">
        <v>20.3</v>
      </c>
      <c r="I532">
        <v>235</v>
      </c>
    </row>
    <row r="533" spans="3:9">
      <c r="C533" t="s">
        <v>57</v>
      </c>
      <c r="D533" s="74">
        <v>41284</v>
      </c>
      <c r="E533">
        <v>20.47</v>
      </c>
      <c r="F533">
        <v>20.47</v>
      </c>
      <c r="G533">
        <v>20.25</v>
      </c>
      <c r="H533">
        <v>20.47</v>
      </c>
      <c r="I533">
        <v>926</v>
      </c>
    </row>
    <row r="534" spans="3:9">
      <c r="C534" t="s">
        <v>57</v>
      </c>
      <c r="D534" s="74">
        <v>41285</v>
      </c>
      <c r="E534">
        <v>20.5</v>
      </c>
      <c r="F534">
        <v>20.5</v>
      </c>
      <c r="G534">
        <v>19.47</v>
      </c>
      <c r="H534">
        <v>20.399999999999999</v>
      </c>
      <c r="I534">
        <v>217</v>
      </c>
    </row>
    <row r="535" spans="3:9">
      <c r="C535" t="s">
        <v>57</v>
      </c>
      <c r="D535" s="74">
        <v>41288</v>
      </c>
      <c r="E535">
        <v>20.3</v>
      </c>
      <c r="F535">
        <v>20.3</v>
      </c>
      <c r="G535">
        <v>20.11</v>
      </c>
      <c r="H535">
        <v>20.11</v>
      </c>
      <c r="I535">
        <v>5243</v>
      </c>
    </row>
    <row r="536" spans="3:9">
      <c r="C536" t="s">
        <v>57</v>
      </c>
      <c r="D536" s="74">
        <v>41289</v>
      </c>
      <c r="E536">
        <v>20.100000000000001</v>
      </c>
      <c r="F536">
        <v>20.39</v>
      </c>
      <c r="G536">
        <v>20.100000000000001</v>
      </c>
      <c r="H536">
        <v>20.39</v>
      </c>
      <c r="I536">
        <v>3275</v>
      </c>
    </row>
    <row r="537" spans="3:9">
      <c r="C537" t="s">
        <v>57</v>
      </c>
      <c r="D537" s="74">
        <v>41290</v>
      </c>
      <c r="E537">
        <v>20.399999999999999</v>
      </c>
      <c r="F537">
        <v>21.15</v>
      </c>
      <c r="G537">
        <v>20.059999999999999</v>
      </c>
      <c r="H537">
        <v>20.39</v>
      </c>
      <c r="I537">
        <v>4465</v>
      </c>
    </row>
    <row r="538" spans="3:9">
      <c r="C538" t="s">
        <v>57</v>
      </c>
      <c r="D538" s="74">
        <v>41291</v>
      </c>
      <c r="E538">
        <v>21</v>
      </c>
      <c r="F538">
        <v>21.99</v>
      </c>
      <c r="G538">
        <v>21</v>
      </c>
      <c r="H538">
        <v>21.94</v>
      </c>
      <c r="I538">
        <v>1986</v>
      </c>
    </row>
    <row r="539" spans="3:9">
      <c r="C539" t="s">
        <v>57</v>
      </c>
      <c r="D539" s="74">
        <v>41292</v>
      </c>
      <c r="E539">
        <v>21.94</v>
      </c>
      <c r="F539">
        <v>23.98</v>
      </c>
      <c r="G539">
        <v>21.86</v>
      </c>
      <c r="H539">
        <v>22.03</v>
      </c>
      <c r="I539">
        <v>1689</v>
      </c>
    </row>
    <row r="540" spans="3:9">
      <c r="C540" t="s">
        <v>57</v>
      </c>
      <c r="D540" s="74">
        <v>41295</v>
      </c>
      <c r="E540">
        <v>22.89</v>
      </c>
      <c r="F540">
        <v>23.2</v>
      </c>
      <c r="G540">
        <v>22.89</v>
      </c>
      <c r="H540">
        <v>23.1</v>
      </c>
      <c r="I540">
        <v>318</v>
      </c>
    </row>
    <row r="541" spans="3:9">
      <c r="C541" t="s">
        <v>57</v>
      </c>
      <c r="D541" s="74">
        <v>41296</v>
      </c>
      <c r="E541">
        <v>23</v>
      </c>
      <c r="F541">
        <v>23</v>
      </c>
      <c r="G541">
        <v>22.07</v>
      </c>
      <c r="H541">
        <v>22.5</v>
      </c>
      <c r="I541">
        <v>1124</v>
      </c>
    </row>
    <row r="542" spans="3:9">
      <c r="C542" t="s">
        <v>57</v>
      </c>
      <c r="D542" s="74">
        <v>41297</v>
      </c>
      <c r="E542">
        <v>20.77</v>
      </c>
      <c r="F542">
        <v>22.1</v>
      </c>
      <c r="G542">
        <v>20.77</v>
      </c>
      <c r="H542">
        <v>22.1</v>
      </c>
      <c r="I542">
        <v>856</v>
      </c>
    </row>
    <row r="543" spans="3:9">
      <c r="C543" t="s">
        <v>57</v>
      </c>
      <c r="D543" s="74">
        <v>41298</v>
      </c>
      <c r="E543">
        <v>21.41</v>
      </c>
      <c r="F543">
        <v>22.5</v>
      </c>
      <c r="G543">
        <v>21.41</v>
      </c>
      <c r="H543">
        <v>22.5</v>
      </c>
      <c r="I543">
        <v>5917</v>
      </c>
    </row>
    <row r="544" spans="3:9">
      <c r="C544" t="s">
        <v>57</v>
      </c>
      <c r="D544" s="74">
        <v>41299</v>
      </c>
      <c r="E544">
        <v>22.1</v>
      </c>
      <c r="F544">
        <v>22.1</v>
      </c>
      <c r="G544">
        <v>22.1</v>
      </c>
      <c r="H544">
        <v>22.1</v>
      </c>
      <c r="I544">
        <v>174</v>
      </c>
    </row>
    <row r="545" spans="3:9">
      <c r="C545" t="s">
        <v>57</v>
      </c>
      <c r="D545" s="74">
        <v>41302</v>
      </c>
      <c r="E545">
        <v>22.5</v>
      </c>
      <c r="F545">
        <v>22.5</v>
      </c>
      <c r="G545">
        <v>22.2</v>
      </c>
      <c r="H545">
        <v>22.45</v>
      </c>
      <c r="I545">
        <v>28736</v>
      </c>
    </row>
    <row r="546" spans="3:9">
      <c r="C546" t="s">
        <v>57</v>
      </c>
      <c r="D546" s="74">
        <v>41303</v>
      </c>
      <c r="E546">
        <v>22.5</v>
      </c>
      <c r="F546">
        <v>22.7</v>
      </c>
      <c r="G546">
        <v>22.5</v>
      </c>
      <c r="H546">
        <v>22.7</v>
      </c>
      <c r="I546">
        <v>216</v>
      </c>
    </row>
    <row r="547" spans="3:9">
      <c r="C547" t="s">
        <v>57</v>
      </c>
      <c r="D547" s="74">
        <v>41304</v>
      </c>
      <c r="E547">
        <v>22.41</v>
      </c>
      <c r="F547">
        <v>23.5</v>
      </c>
      <c r="G547">
        <v>22.41</v>
      </c>
      <c r="H547">
        <v>23.49</v>
      </c>
      <c r="I547">
        <v>2911</v>
      </c>
    </row>
    <row r="548" spans="3:9">
      <c r="C548" t="s">
        <v>57</v>
      </c>
      <c r="D548" s="74">
        <v>41305</v>
      </c>
      <c r="E548">
        <v>23.65</v>
      </c>
      <c r="F548">
        <v>23.65</v>
      </c>
      <c r="G548">
        <v>23.6</v>
      </c>
      <c r="H548">
        <v>23.6</v>
      </c>
      <c r="I548">
        <v>365</v>
      </c>
    </row>
    <row r="549" spans="3:9">
      <c r="C549" t="s">
        <v>57</v>
      </c>
      <c r="D549" s="74">
        <v>41306</v>
      </c>
      <c r="E549">
        <v>23.35</v>
      </c>
      <c r="F549">
        <v>24.65</v>
      </c>
      <c r="G549">
        <v>23.33</v>
      </c>
      <c r="H549">
        <v>24.65</v>
      </c>
      <c r="I549">
        <v>2217</v>
      </c>
    </row>
    <row r="550" spans="3:9">
      <c r="C550" t="s">
        <v>57</v>
      </c>
      <c r="D550" s="74">
        <v>41309</v>
      </c>
      <c r="E550">
        <v>24.6</v>
      </c>
      <c r="F550">
        <v>24.6</v>
      </c>
      <c r="G550">
        <v>23.59</v>
      </c>
      <c r="H550">
        <v>24</v>
      </c>
      <c r="I550">
        <v>1025</v>
      </c>
    </row>
    <row r="551" spans="3:9">
      <c r="C551" t="s">
        <v>57</v>
      </c>
      <c r="D551" s="74">
        <v>41310</v>
      </c>
      <c r="E551">
        <v>24</v>
      </c>
      <c r="F551">
        <v>24</v>
      </c>
      <c r="G551">
        <v>23.8</v>
      </c>
      <c r="H551">
        <v>24</v>
      </c>
      <c r="I551">
        <v>1402</v>
      </c>
    </row>
    <row r="552" spans="3:9">
      <c r="C552" t="s">
        <v>57</v>
      </c>
      <c r="D552" s="74">
        <v>41311</v>
      </c>
      <c r="E552">
        <v>24</v>
      </c>
      <c r="F552">
        <v>24.5</v>
      </c>
      <c r="G552">
        <v>24</v>
      </c>
      <c r="H552">
        <v>24.25</v>
      </c>
      <c r="I552">
        <v>46</v>
      </c>
    </row>
    <row r="553" spans="3:9">
      <c r="C553" t="s">
        <v>57</v>
      </c>
      <c r="D553" s="74">
        <v>41312</v>
      </c>
      <c r="E553">
        <v>24.3</v>
      </c>
      <c r="F553">
        <v>24.3</v>
      </c>
      <c r="G553">
        <v>23.33</v>
      </c>
      <c r="H553">
        <v>23.33</v>
      </c>
      <c r="I553">
        <v>698</v>
      </c>
    </row>
    <row r="554" spans="3:9">
      <c r="C554" t="s">
        <v>57</v>
      </c>
      <c r="D554" s="74">
        <v>41313</v>
      </c>
      <c r="E554">
        <v>23.33</v>
      </c>
      <c r="F554">
        <v>23.33</v>
      </c>
      <c r="G554">
        <v>23.1</v>
      </c>
      <c r="H554">
        <v>23.1</v>
      </c>
      <c r="I554">
        <v>200</v>
      </c>
    </row>
    <row r="555" spans="3:9">
      <c r="C555" t="s">
        <v>57</v>
      </c>
      <c r="D555" s="74">
        <v>41316</v>
      </c>
      <c r="E555">
        <v>23.5</v>
      </c>
      <c r="F555">
        <v>23.5</v>
      </c>
      <c r="G555">
        <v>23.5</v>
      </c>
      <c r="H555">
        <v>23.5</v>
      </c>
      <c r="I555">
        <v>105</v>
      </c>
    </row>
    <row r="556" spans="3:9">
      <c r="C556" t="s">
        <v>57</v>
      </c>
      <c r="D556" s="74">
        <v>41317</v>
      </c>
      <c r="E556">
        <v>23.1</v>
      </c>
      <c r="F556">
        <v>23.5</v>
      </c>
      <c r="G556">
        <v>23.1</v>
      </c>
      <c r="H556">
        <v>23.12</v>
      </c>
      <c r="I556">
        <v>921</v>
      </c>
    </row>
    <row r="557" spans="3:9">
      <c r="C557" t="s">
        <v>57</v>
      </c>
      <c r="D557" s="74">
        <v>41318</v>
      </c>
      <c r="E557">
        <v>23.4</v>
      </c>
      <c r="F557">
        <v>23.5</v>
      </c>
      <c r="G557">
        <v>23.2</v>
      </c>
      <c r="H557">
        <v>23.49</v>
      </c>
      <c r="I557">
        <v>305</v>
      </c>
    </row>
    <row r="558" spans="3:9">
      <c r="C558" t="s">
        <v>57</v>
      </c>
      <c r="D558" s="74">
        <v>41319</v>
      </c>
      <c r="E558">
        <v>23.49</v>
      </c>
      <c r="F558">
        <v>23.49</v>
      </c>
      <c r="G558">
        <v>23.49</v>
      </c>
      <c r="H558">
        <v>23.49</v>
      </c>
      <c r="I558">
        <v>4</v>
      </c>
    </row>
    <row r="559" spans="3:9">
      <c r="C559" t="s">
        <v>57</v>
      </c>
      <c r="D559" s="74">
        <v>41320</v>
      </c>
      <c r="E559">
        <v>23.29</v>
      </c>
      <c r="F559">
        <v>23.29</v>
      </c>
      <c r="G559">
        <v>22.99</v>
      </c>
      <c r="H559">
        <v>22.99</v>
      </c>
      <c r="I559">
        <v>701</v>
      </c>
    </row>
    <row r="560" spans="3:9">
      <c r="C560" t="s">
        <v>57</v>
      </c>
      <c r="D560" s="74">
        <v>41323</v>
      </c>
      <c r="E560">
        <v>22.98</v>
      </c>
      <c r="F560">
        <v>23.4</v>
      </c>
      <c r="G560">
        <v>22.98</v>
      </c>
      <c r="H560">
        <v>23.39</v>
      </c>
      <c r="I560">
        <v>63</v>
      </c>
    </row>
    <row r="561" spans="3:9">
      <c r="C561" t="s">
        <v>57</v>
      </c>
      <c r="D561" s="74">
        <v>41324</v>
      </c>
      <c r="E561">
        <v>23.39</v>
      </c>
      <c r="F561">
        <v>23.39</v>
      </c>
      <c r="G561">
        <v>23.39</v>
      </c>
      <c r="H561">
        <v>23.39</v>
      </c>
      <c r="I561">
        <v>41</v>
      </c>
    </row>
    <row r="562" spans="3:9">
      <c r="C562" t="s">
        <v>57</v>
      </c>
      <c r="D562" s="74">
        <v>41325</v>
      </c>
      <c r="E562">
        <v>23.4</v>
      </c>
      <c r="F562">
        <v>23.4</v>
      </c>
      <c r="G562">
        <v>23.39</v>
      </c>
      <c r="H562">
        <v>23.39</v>
      </c>
      <c r="I562">
        <v>131</v>
      </c>
    </row>
    <row r="563" spans="3:9">
      <c r="C563" t="s">
        <v>57</v>
      </c>
      <c r="D563" s="74">
        <v>41326</v>
      </c>
      <c r="E563">
        <v>23.39</v>
      </c>
      <c r="F563">
        <v>23.39</v>
      </c>
      <c r="G563">
        <v>21.06</v>
      </c>
      <c r="H563">
        <v>21.99</v>
      </c>
      <c r="I563">
        <v>4164</v>
      </c>
    </row>
    <row r="564" spans="3:9">
      <c r="C564" t="s">
        <v>57</v>
      </c>
      <c r="D564" s="74">
        <v>41327</v>
      </c>
      <c r="E564">
        <v>22.9</v>
      </c>
      <c r="F564">
        <v>22.9</v>
      </c>
      <c r="G564">
        <v>21.01</v>
      </c>
      <c r="H564">
        <v>21.1</v>
      </c>
      <c r="I564">
        <v>1259</v>
      </c>
    </row>
    <row r="565" spans="3:9">
      <c r="C565" t="s">
        <v>57</v>
      </c>
      <c r="D565" s="74">
        <v>41330</v>
      </c>
      <c r="E565">
        <v>21.1</v>
      </c>
      <c r="F565">
        <v>21.47</v>
      </c>
      <c r="G565">
        <v>19.899999999999999</v>
      </c>
      <c r="H565">
        <v>20.64</v>
      </c>
      <c r="I565">
        <v>2543</v>
      </c>
    </row>
    <row r="566" spans="3:9">
      <c r="C566" t="s">
        <v>57</v>
      </c>
      <c r="D566" s="74">
        <v>41331</v>
      </c>
      <c r="E566">
        <v>20.02</v>
      </c>
      <c r="F566">
        <v>20.65</v>
      </c>
      <c r="G566">
        <v>19.809999999999999</v>
      </c>
      <c r="H566">
        <v>20.65</v>
      </c>
      <c r="I566">
        <v>3242</v>
      </c>
    </row>
    <row r="567" spans="3:9">
      <c r="C567" t="s">
        <v>57</v>
      </c>
      <c r="D567" s="74">
        <v>41332</v>
      </c>
      <c r="E567">
        <v>20.63</v>
      </c>
      <c r="F567">
        <v>20.64</v>
      </c>
      <c r="G567">
        <v>19.7</v>
      </c>
      <c r="H567">
        <v>20.49</v>
      </c>
      <c r="I567">
        <v>721</v>
      </c>
    </row>
    <row r="568" spans="3:9">
      <c r="C568" t="s">
        <v>57</v>
      </c>
      <c r="D568" s="74">
        <v>41333</v>
      </c>
      <c r="E568">
        <v>20.48</v>
      </c>
      <c r="F568">
        <v>20.48</v>
      </c>
      <c r="G568">
        <v>19.8</v>
      </c>
      <c r="H568">
        <v>20.47</v>
      </c>
      <c r="I568">
        <v>1781</v>
      </c>
    </row>
    <row r="569" spans="3:9">
      <c r="C569" t="s">
        <v>57</v>
      </c>
      <c r="D569" s="74">
        <v>41334</v>
      </c>
      <c r="E569">
        <v>20</v>
      </c>
      <c r="F569">
        <v>20</v>
      </c>
      <c r="G569">
        <v>19.5</v>
      </c>
      <c r="H569">
        <v>19.88</v>
      </c>
      <c r="I569">
        <v>2648</v>
      </c>
    </row>
    <row r="570" spans="3:9">
      <c r="C570" t="s">
        <v>57</v>
      </c>
      <c r="D570" s="74">
        <v>41337</v>
      </c>
      <c r="E570">
        <v>19.600000000000001</v>
      </c>
      <c r="F570">
        <v>19.600000000000001</v>
      </c>
      <c r="G570">
        <v>18.600000000000001</v>
      </c>
      <c r="H570">
        <v>18.61</v>
      </c>
      <c r="I570">
        <v>2422</v>
      </c>
    </row>
    <row r="571" spans="3:9">
      <c r="C571" t="s">
        <v>57</v>
      </c>
      <c r="D571" s="74">
        <v>41338</v>
      </c>
      <c r="E571">
        <v>19</v>
      </c>
      <c r="F571">
        <v>20.170000000000002</v>
      </c>
      <c r="G571">
        <v>19</v>
      </c>
      <c r="H571">
        <v>20.170000000000002</v>
      </c>
      <c r="I571">
        <v>4871</v>
      </c>
    </row>
    <row r="572" spans="3:9">
      <c r="C572" t="s">
        <v>57</v>
      </c>
      <c r="D572" s="74">
        <v>41339</v>
      </c>
      <c r="E572">
        <v>20.6</v>
      </c>
      <c r="F572">
        <v>20.6</v>
      </c>
      <c r="G572">
        <v>20.100000000000001</v>
      </c>
      <c r="H572">
        <v>20.149999999999999</v>
      </c>
      <c r="I572">
        <v>456</v>
      </c>
    </row>
    <row r="573" spans="3:9">
      <c r="C573" t="s">
        <v>57</v>
      </c>
      <c r="D573" s="74">
        <v>41340</v>
      </c>
      <c r="E573">
        <v>20.149999999999999</v>
      </c>
      <c r="F573">
        <v>21</v>
      </c>
      <c r="G573">
        <v>19.7</v>
      </c>
      <c r="H573">
        <v>21</v>
      </c>
      <c r="I573">
        <v>1479</v>
      </c>
    </row>
    <row r="574" spans="3:9">
      <c r="C574" t="s">
        <v>57</v>
      </c>
      <c r="D574" s="74">
        <v>41341</v>
      </c>
      <c r="E574">
        <v>21</v>
      </c>
      <c r="F574">
        <v>21.8</v>
      </c>
      <c r="G574">
        <v>21</v>
      </c>
      <c r="H574">
        <v>21.7</v>
      </c>
      <c r="I574">
        <v>391</v>
      </c>
    </row>
    <row r="575" spans="3:9">
      <c r="C575" t="s">
        <v>57</v>
      </c>
      <c r="D575" s="74">
        <v>41344</v>
      </c>
      <c r="E575">
        <v>21.99</v>
      </c>
      <c r="F575">
        <v>21.99</v>
      </c>
      <c r="G575">
        <v>21</v>
      </c>
      <c r="H575">
        <v>21</v>
      </c>
      <c r="I575">
        <v>1258</v>
      </c>
    </row>
    <row r="576" spans="3:9">
      <c r="C576" t="s">
        <v>57</v>
      </c>
      <c r="D576" s="74">
        <v>41345</v>
      </c>
      <c r="E576">
        <v>21.1</v>
      </c>
      <c r="F576">
        <v>21.99</v>
      </c>
      <c r="G576">
        <v>21.1</v>
      </c>
      <c r="H576">
        <v>21.8</v>
      </c>
      <c r="I576">
        <v>499</v>
      </c>
    </row>
    <row r="577" spans="3:9">
      <c r="C577" t="s">
        <v>57</v>
      </c>
      <c r="D577" s="74">
        <v>41347</v>
      </c>
      <c r="E577">
        <v>20.85</v>
      </c>
      <c r="F577">
        <v>21.5</v>
      </c>
      <c r="G577">
        <v>20.65</v>
      </c>
      <c r="H577">
        <v>21.5</v>
      </c>
      <c r="I577">
        <v>120800</v>
      </c>
    </row>
    <row r="578" spans="3:9">
      <c r="C578" t="s">
        <v>57</v>
      </c>
      <c r="D578" s="74">
        <v>41348</v>
      </c>
      <c r="E578">
        <v>22</v>
      </c>
      <c r="F578">
        <v>22.5</v>
      </c>
      <c r="G578">
        <v>21.8</v>
      </c>
      <c r="H578">
        <v>22.49</v>
      </c>
      <c r="I578">
        <v>1935</v>
      </c>
    </row>
    <row r="579" spans="3:9">
      <c r="C579" t="s">
        <v>57</v>
      </c>
      <c r="D579" s="74">
        <v>41351</v>
      </c>
      <c r="E579">
        <v>22.49</v>
      </c>
      <c r="F579">
        <v>22.49</v>
      </c>
      <c r="G579">
        <v>22.45</v>
      </c>
      <c r="H579">
        <v>22.45</v>
      </c>
      <c r="I579">
        <v>367</v>
      </c>
    </row>
    <row r="580" spans="3:9">
      <c r="C580" t="s">
        <v>57</v>
      </c>
      <c r="D580" s="74">
        <v>41352</v>
      </c>
      <c r="E580">
        <v>21.52</v>
      </c>
      <c r="F580">
        <v>21.52</v>
      </c>
      <c r="G580">
        <v>21.05</v>
      </c>
      <c r="H580">
        <v>21.3</v>
      </c>
      <c r="I580">
        <v>1400</v>
      </c>
    </row>
    <row r="581" spans="3:9">
      <c r="C581" t="s">
        <v>57</v>
      </c>
      <c r="D581" s="74">
        <v>41353</v>
      </c>
      <c r="E581">
        <v>21.79</v>
      </c>
      <c r="F581">
        <v>21.79</v>
      </c>
      <c r="G581">
        <v>21.79</v>
      </c>
      <c r="H581">
        <v>21.79</v>
      </c>
      <c r="I581">
        <v>215</v>
      </c>
    </row>
    <row r="582" spans="3:9">
      <c r="C582" t="s">
        <v>57</v>
      </c>
      <c r="D582" s="74">
        <v>41354</v>
      </c>
      <c r="E582">
        <v>21.69</v>
      </c>
      <c r="F582">
        <v>21.69</v>
      </c>
      <c r="G582">
        <v>21.09</v>
      </c>
      <c r="H582">
        <v>21.09</v>
      </c>
      <c r="I582">
        <v>176</v>
      </c>
    </row>
    <row r="583" spans="3:9">
      <c r="C583" t="s">
        <v>57</v>
      </c>
      <c r="D583" s="74">
        <v>41355</v>
      </c>
      <c r="E583">
        <v>20.5</v>
      </c>
      <c r="F583">
        <v>20.6</v>
      </c>
      <c r="G583">
        <v>20.5</v>
      </c>
      <c r="H583">
        <v>20.6</v>
      </c>
      <c r="I583">
        <v>12431</v>
      </c>
    </row>
    <row r="584" spans="3:9">
      <c r="C584" t="s">
        <v>57</v>
      </c>
      <c r="D584" s="74">
        <v>41358</v>
      </c>
      <c r="E584">
        <v>20.6</v>
      </c>
      <c r="F584">
        <v>21.48</v>
      </c>
      <c r="G584">
        <v>20.6</v>
      </c>
      <c r="H584">
        <v>20.8</v>
      </c>
      <c r="I584">
        <v>1769</v>
      </c>
    </row>
    <row r="585" spans="3:9">
      <c r="C585" t="s">
        <v>57</v>
      </c>
      <c r="D585" s="74">
        <v>41359</v>
      </c>
      <c r="E585">
        <v>21.49</v>
      </c>
      <c r="F585">
        <v>21.49</v>
      </c>
      <c r="G585">
        <v>20.55</v>
      </c>
      <c r="H585">
        <v>21.19</v>
      </c>
      <c r="I585">
        <v>645</v>
      </c>
    </row>
    <row r="586" spans="3:9">
      <c r="C586" t="s">
        <v>57</v>
      </c>
      <c r="D586" s="74">
        <v>41360</v>
      </c>
      <c r="E586">
        <v>21.1</v>
      </c>
      <c r="F586">
        <v>21.1</v>
      </c>
      <c r="G586">
        <v>21</v>
      </c>
      <c r="H586">
        <v>21</v>
      </c>
      <c r="I586">
        <v>484</v>
      </c>
    </row>
    <row r="587" spans="3:9">
      <c r="C587" t="s">
        <v>57</v>
      </c>
      <c r="D587" s="74">
        <v>41361</v>
      </c>
      <c r="E587">
        <v>21.37</v>
      </c>
      <c r="F587">
        <v>21.78</v>
      </c>
      <c r="G587">
        <v>21</v>
      </c>
      <c r="H587">
        <v>21.59</v>
      </c>
      <c r="I587">
        <v>1768</v>
      </c>
    </row>
    <row r="588" spans="3:9">
      <c r="C588" t="s">
        <v>57</v>
      </c>
      <c r="D588" s="74">
        <v>41366</v>
      </c>
      <c r="E588">
        <v>21.59</v>
      </c>
      <c r="F588">
        <v>22.09</v>
      </c>
      <c r="G588">
        <v>21</v>
      </c>
      <c r="H588">
        <v>21.79</v>
      </c>
      <c r="I588">
        <v>1060</v>
      </c>
    </row>
    <row r="589" spans="3:9">
      <c r="C589" t="s">
        <v>57</v>
      </c>
      <c r="D589" s="74">
        <v>41367</v>
      </c>
      <c r="E589">
        <v>21.11</v>
      </c>
      <c r="F589">
        <v>21.15</v>
      </c>
      <c r="G589">
        <v>20.52</v>
      </c>
      <c r="H589">
        <v>20.52</v>
      </c>
      <c r="I589">
        <v>1095</v>
      </c>
    </row>
    <row r="590" spans="3:9">
      <c r="C590" t="s">
        <v>57</v>
      </c>
      <c r="D590" s="74">
        <v>41368</v>
      </c>
      <c r="E590">
        <v>21.53</v>
      </c>
      <c r="F590">
        <v>21.53</v>
      </c>
      <c r="G590">
        <v>20.51</v>
      </c>
      <c r="H590">
        <v>20.55</v>
      </c>
      <c r="I590">
        <v>1153</v>
      </c>
    </row>
    <row r="591" spans="3:9">
      <c r="C591" t="s">
        <v>57</v>
      </c>
      <c r="D591" s="74">
        <v>41369</v>
      </c>
      <c r="E591">
        <v>20.8</v>
      </c>
      <c r="F591">
        <v>20.8</v>
      </c>
      <c r="G591">
        <v>20.2</v>
      </c>
      <c r="H591">
        <v>20.55</v>
      </c>
      <c r="I591">
        <v>1194</v>
      </c>
    </row>
    <row r="592" spans="3:9">
      <c r="C592" t="s">
        <v>57</v>
      </c>
      <c r="D592" s="74">
        <v>41372</v>
      </c>
      <c r="E592">
        <v>20.350000000000001</v>
      </c>
      <c r="F592">
        <v>20.81</v>
      </c>
      <c r="G592">
        <v>20.350000000000001</v>
      </c>
      <c r="H592">
        <v>20.81</v>
      </c>
      <c r="I592">
        <v>428</v>
      </c>
    </row>
    <row r="593" spans="3:9">
      <c r="C593" t="s">
        <v>57</v>
      </c>
      <c r="D593" s="74">
        <v>41373</v>
      </c>
      <c r="E593">
        <v>20.8</v>
      </c>
      <c r="F593">
        <v>21</v>
      </c>
      <c r="G593">
        <v>20.7</v>
      </c>
      <c r="H593">
        <v>21</v>
      </c>
      <c r="I593">
        <v>272</v>
      </c>
    </row>
    <row r="594" spans="3:9">
      <c r="C594" t="s">
        <v>57</v>
      </c>
      <c r="D594" s="74">
        <v>41374</v>
      </c>
      <c r="E594">
        <v>21</v>
      </c>
      <c r="F594">
        <v>21.42</v>
      </c>
      <c r="G594">
        <v>21</v>
      </c>
      <c r="H594">
        <v>21.39</v>
      </c>
      <c r="I594">
        <v>527</v>
      </c>
    </row>
    <row r="595" spans="3:9">
      <c r="C595" t="s">
        <v>57</v>
      </c>
      <c r="D595" s="74">
        <v>41375</v>
      </c>
      <c r="E595">
        <v>21.39</v>
      </c>
      <c r="F595">
        <v>21.4</v>
      </c>
      <c r="G595">
        <v>21.36</v>
      </c>
      <c r="H595">
        <v>21.37</v>
      </c>
      <c r="I595">
        <v>286</v>
      </c>
    </row>
    <row r="596" spans="3:9">
      <c r="C596" t="s">
        <v>57</v>
      </c>
      <c r="D596" s="74">
        <v>41376</v>
      </c>
      <c r="E596">
        <v>21.37</v>
      </c>
      <c r="F596">
        <v>21.9</v>
      </c>
      <c r="G596">
        <v>21</v>
      </c>
      <c r="H596">
        <v>21.79</v>
      </c>
      <c r="I596">
        <v>2053</v>
      </c>
    </row>
    <row r="597" spans="3:9">
      <c r="C597" t="s">
        <v>57</v>
      </c>
      <c r="D597" s="74">
        <v>41379</v>
      </c>
      <c r="E597">
        <v>22.4</v>
      </c>
      <c r="F597">
        <v>22.4</v>
      </c>
      <c r="G597">
        <v>21.21</v>
      </c>
      <c r="H597">
        <v>21.21</v>
      </c>
      <c r="I597">
        <v>87</v>
      </c>
    </row>
    <row r="598" spans="3:9">
      <c r="C598" t="s">
        <v>57</v>
      </c>
      <c r="D598" s="74">
        <v>41381</v>
      </c>
      <c r="E598">
        <v>22.2</v>
      </c>
      <c r="F598">
        <v>22.2</v>
      </c>
      <c r="G598">
        <v>20.77</v>
      </c>
      <c r="H598">
        <v>21.5</v>
      </c>
      <c r="I598">
        <v>587</v>
      </c>
    </row>
    <row r="599" spans="3:9">
      <c r="C599" t="s">
        <v>57</v>
      </c>
      <c r="D599" s="74">
        <v>41382</v>
      </c>
      <c r="E599">
        <v>21.5</v>
      </c>
      <c r="F599">
        <v>21.5</v>
      </c>
      <c r="G599">
        <v>21</v>
      </c>
      <c r="H599">
        <v>21</v>
      </c>
      <c r="I599">
        <v>433</v>
      </c>
    </row>
    <row r="600" spans="3:9">
      <c r="C600" t="s">
        <v>57</v>
      </c>
      <c r="D600" s="74">
        <v>41383</v>
      </c>
      <c r="E600">
        <v>21.2</v>
      </c>
      <c r="F600">
        <v>21.2</v>
      </c>
      <c r="G600">
        <v>20.51</v>
      </c>
      <c r="H600">
        <v>20.88</v>
      </c>
      <c r="I600">
        <v>395</v>
      </c>
    </row>
    <row r="601" spans="3:9">
      <c r="C601" t="s">
        <v>57</v>
      </c>
      <c r="D601" s="74">
        <v>41386</v>
      </c>
      <c r="E601">
        <v>20.87</v>
      </c>
      <c r="F601">
        <v>21.48</v>
      </c>
      <c r="G601">
        <v>20.87</v>
      </c>
      <c r="H601">
        <v>21.2</v>
      </c>
      <c r="I601">
        <v>214</v>
      </c>
    </row>
    <row r="602" spans="3:9">
      <c r="C602" t="s">
        <v>57</v>
      </c>
      <c r="D602" s="74">
        <v>41387</v>
      </c>
      <c r="E602">
        <v>21.2</v>
      </c>
      <c r="F602">
        <v>21.2</v>
      </c>
      <c r="G602">
        <v>20.8</v>
      </c>
      <c r="H602">
        <v>20.8</v>
      </c>
      <c r="I602">
        <v>20382</v>
      </c>
    </row>
    <row r="603" spans="3:9">
      <c r="C603" t="s">
        <v>57</v>
      </c>
      <c r="D603" s="74">
        <v>41388</v>
      </c>
      <c r="E603">
        <v>20.69</v>
      </c>
      <c r="F603">
        <v>20.8</v>
      </c>
      <c r="G603">
        <v>20.58</v>
      </c>
      <c r="H603">
        <v>20.8</v>
      </c>
      <c r="I603">
        <v>319</v>
      </c>
    </row>
    <row r="604" spans="3:9">
      <c r="C604" t="s">
        <v>57</v>
      </c>
      <c r="D604" s="74">
        <v>41389</v>
      </c>
      <c r="E604">
        <v>20.99</v>
      </c>
      <c r="F604">
        <v>21.08</v>
      </c>
      <c r="G604">
        <v>20.8</v>
      </c>
      <c r="H604">
        <v>20.89</v>
      </c>
      <c r="I604">
        <v>13746</v>
      </c>
    </row>
    <row r="605" spans="3:9">
      <c r="C605" t="s">
        <v>57</v>
      </c>
      <c r="D605" s="74">
        <v>41390</v>
      </c>
      <c r="E605">
        <v>20.89</v>
      </c>
      <c r="F605">
        <v>22.91</v>
      </c>
      <c r="G605">
        <v>20.89</v>
      </c>
      <c r="H605">
        <v>22.8</v>
      </c>
      <c r="I605">
        <v>16662</v>
      </c>
    </row>
    <row r="606" spans="3:9">
      <c r="C606" t="s">
        <v>57</v>
      </c>
      <c r="D606" s="74">
        <v>41393</v>
      </c>
      <c r="E606">
        <v>22.69</v>
      </c>
      <c r="F606">
        <v>22.7</v>
      </c>
      <c r="G606">
        <v>22.3</v>
      </c>
      <c r="H606">
        <v>22.47</v>
      </c>
      <c r="I606">
        <v>1681</v>
      </c>
    </row>
    <row r="607" spans="3:9">
      <c r="C607" t="s">
        <v>57</v>
      </c>
      <c r="D607" s="74">
        <v>41394</v>
      </c>
      <c r="E607">
        <v>22.84</v>
      </c>
      <c r="F607">
        <v>22.84</v>
      </c>
      <c r="G607">
        <v>22.36</v>
      </c>
      <c r="H607">
        <v>22.36</v>
      </c>
      <c r="I607">
        <v>6365</v>
      </c>
    </row>
    <row r="608" spans="3:9">
      <c r="C608" t="s">
        <v>57</v>
      </c>
      <c r="D608" s="74">
        <v>41396</v>
      </c>
      <c r="E608">
        <v>22.36</v>
      </c>
      <c r="F608">
        <v>23.7</v>
      </c>
      <c r="G608">
        <v>22.36</v>
      </c>
      <c r="H608">
        <v>23</v>
      </c>
      <c r="I608">
        <v>5029</v>
      </c>
    </row>
    <row r="609" spans="3:9">
      <c r="C609" t="s">
        <v>57</v>
      </c>
      <c r="D609" s="74">
        <v>41400</v>
      </c>
      <c r="E609">
        <v>23.44</v>
      </c>
      <c r="F609">
        <v>23.44</v>
      </c>
      <c r="G609">
        <v>23</v>
      </c>
      <c r="H609">
        <v>23.18</v>
      </c>
      <c r="I609">
        <v>9887</v>
      </c>
    </row>
    <row r="610" spans="3:9">
      <c r="C610" t="s">
        <v>57</v>
      </c>
      <c r="D610" s="74">
        <v>41401</v>
      </c>
      <c r="E610">
        <v>23.5</v>
      </c>
      <c r="F610">
        <v>23.5</v>
      </c>
      <c r="G610">
        <v>23.18</v>
      </c>
      <c r="H610">
        <v>23.3</v>
      </c>
      <c r="I610">
        <v>16652</v>
      </c>
    </row>
    <row r="611" spans="3:9">
      <c r="C611" t="s">
        <v>57</v>
      </c>
      <c r="D611" s="74">
        <v>41402</v>
      </c>
      <c r="E611">
        <v>21.4</v>
      </c>
      <c r="F611">
        <v>21.48</v>
      </c>
      <c r="G611">
        <v>20.149999999999999</v>
      </c>
      <c r="H611">
        <v>20.399999999999999</v>
      </c>
      <c r="I611">
        <v>7379</v>
      </c>
    </row>
    <row r="612" spans="3:9">
      <c r="C612" t="s">
        <v>57</v>
      </c>
      <c r="D612" s="74">
        <v>41403</v>
      </c>
      <c r="E612">
        <v>20.149999999999999</v>
      </c>
      <c r="F612">
        <v>20.53</v>
      </c>
      <c r="G612">
        <v>18.149999999999999</v>
      </c>
      <c r="H612">
        <v>19.11</v>
      </c>
      <c r="I612">
        <v>14428</v>
      </c>
    </row>
    <row r="613" spans="3:9">
      <c r="C613" t="s">
        <v>57</v>
      </c>
      <c r="D613" s="74">
        <v>41404</v>
      </c>
      <c r="E613">
        <v>19.850000000000001</v>
      </c>
      <c r="F613">
        <v>20.34</v>
      </c>
      <c r="G613">
        <v>19.5</v>
      </c>
      <c r="H613">
        <v>20</v>
      </c>
      <c r="I613">
        <v>2459</v>
      </c>
    </row>
    <row r="614" spans="3:9">
      <c r="C614" t="s">
        <v>57</v>
      </c>
      <c r="D614" s="74">
        <v>41407</v>
      </c>
      <c r="E614">
        <v>20</v>
      </c>
      <c r="F614">
        <v>20.38</v>
      </c>
      <c r="G614">
        <v>19.510000000000002</v>
      </c>
      <c r="H614">
        <v>20</v>
      </c>
      <c r="I614">
        <v>1090</v>
      </c>
    </row>
    <row r="615" spans="3:9">
      <c r="C615" t="s">
        <v>57</v>
      </c>
      <c r="D615" s="74">
        <v>41408</v>
      </c>
      <c r="E615">
        <v>19.95</v>
      </c>
      <c r="F615">
        <v>19.95</v>
      </c>
      <c r="G615">
        <v>19.32</v>
      </c>
      <c r="H615">
        <v>19.5</v>
      </c>
      <c r="I615">
        <v>697</v>
      </c>
    </row>
    <row r="616" spans="3:9">
      <c r="C616" t="s">
        <v>57</v>
      </c>
      <c r="D616" s="74">
        <v>41409</v>
      </c>
      <c r="E616">
        <v>19.68</v>
      </c>
      <c r="F616">
        <v>19.68</v>
      </c>
      <c r="G616">
        <v>19.3</v>
      </c>
      <c r="H616">
        <v>19.5</v>
      </c>
      <c r="I616">
        <v>1281</v>
      </c>
    </row>
    <row r="617" spans="3:9">
      <c r="C617" t="s">
        <v>57</v>
      </c>
      <c r="D617" s="74">
        <v>41410</v>
      </c>
      <c r="E617">
        <v>19.690000000000001</v>
      </c>
      <c r="F617">
        <v>19.690000000000001</v>
      </c>
      <c r="G617">
        <v>19.3</v>
      </c>
      <c r="H617">
        <v>19.3</v>
      </c>
      <c r="I617">
        <v>598</v>
      </c>
    </row>
    <row r="618" spans="3:9">
      <c r="C618" t="s">
        <v>57</v>
      </c>
      <c r="D618" s="74">
        <v>41411</v>
      </c>
      <c r="E618">
        <v>19.2</v>
      </c>
      <c r="F618">
        <v>19.2</v>
      </c>
      <c r="G618">
        <v>18.600000000000001</v>
      </c>
      <c r="H618">
        <v>19</v>
      </c>
      <c r="I618">
        <v>1441</v>
      </c>
    </row>
    <row r="619" spans="3:9">
      <c r="C619" t="s">
        <v>57</v>
      </c>
      <c r="D619" s="74">
        <v>41414</v>
      </c>
      <c r="E619">
        <v>19.2</v>
      </c>
      <c r="F619">
        <v>19.670000000000002</v>
      </c>
      <c r="G619">
        <v>19</v>
      </c>
      <c r="H619">
        <v>19.670000000000002</v>
      </c>
      <c r="I619">
        <v>4569</v>
      </c>
    </row>
    <row r="620" spans="3:9">
      <c r="C620" t="s">
        <v>57</v>
      </c>
      <c r="D620" s="74">
        <v>41415</v>
      </c>
      <c r="E620">
        <v>19.670000000000002</v>
      </c>
      <c r="F620">
        <v>20.399999999999999</v>
      </c>
      <c r="G620">
        <v>19.5</v>
      </c>
      <c r="H620">
        <v>20.37</v>
      </c>
      <c r="I620">
        <v>14039</v>
      </c>
    </row>
    <row r="621" spans="3:9">
      <c r="C621" t="s">
        <v>57</v>
      </c>
      <c r="D621" s="74">
        <v>41416</v>
      </c>
      <c r="E621">
        <v>20.37</v>
      </c>
      <c r="F621">
        <v>20.37</v>
      </c>
      <c r="G621">
        <v>19.510000000000002</v>
      </c>
      <c r="H621">
        <v>20.2</v>
      </c>
      <c r="I621">
        <v>1876</v>
      </c>
    </row>
    <row r="622" spans="3:9">
      <c r="C622" t="s">
        <v>57</v>
      </c>
      <c r="D622" s="74">
        <v>41417</v>
      </c>
      <c r="E622">
        <v>19.899999999999999</v>
      </c>
      <c r="F622">
        <v>20.309999999999999</v>
      </c>
      <c r="G622">
        <v>19.510000000000002</v>
      </c>
      <c r="H622">
        <v>20.3</v>
      </c>
      <c r="I622">
        <v>2270</v>
      </c>
    </row>
    <row r="623" spans="3:9">
      <c r="C623" t="s">
        <v>57</v>
      </c>
      <c r="D623" s="74">
        <v>41418</v>
      </c>
      <c r="E623">
        <v>20.309999999999999</v>
      </c>
      <c r="F623">
        <v>20.5</v>
      </c>
      <c r="G623">
        <v>20.3</v>
      </c>
      <c r="H623">
        <v>20.309999999999999</v>
      </c>
      <c r="I623">
        <v>758</v>
      </c>
    </row>
    <row r="624" spans="3:9">
      <c r="C624" t="s">
        <v>57</v>
      </c>
      <c r="D624" s="74">
        <v>41421</v>
      </c>
      <c r="E624">
        <v>20.37</v>
      </c>
      <c r="F624">
        <v>20.37</v>
      </c>
      <c r="G624">
        <v>19.71</v>
      </c>
      <c r="H624">
        <v>20.100000000000001</v>
      </c>
      <c r="I624">
        <v>467</v>
      </c>
    </row>
    <row r="625" spans="3:9">
      <c r="C625" t="s">
        <v>57</v>
      </c>
      <c r="D625" s="74">
        <v>41422</v>
      </c>
      <c r="E625">
        <v>20.170000000000002</v>
      </c>
      <c r="F625">
        <v>20.2</v>
      </c>
      <c r="G625">
        <v>19.8</v>
      </c>
      <c r="H625">
        <v>19.8</v>
      </c>
      <c r="I625">
        <v>1463</v>
      </c>
    </row>
    <row r="626" spans="3:9">
      <c r="C626" t="s">
        <v>57</v>
      </c>
      <c r="D626" s="74">
        <v>41423</v>
      </c>
      <c r="E626">
        <v>19.989999999999998</v>
      </c>
      <c r="F626">
        <v>20</v>
      </c>
      <c r="G626">
        <v>19.670000000000002</v>
      </c>
      <c r="H626">
        <v>20</v>
      </c>
      <c r="I626">
        <v>380</v>
      </c>
    </row>
    <row r="627" spans="3:9">
      <c r="C627" t="s">
        <v>57</v>
      </c>
      <c r="D627" s="74">
        <v>41425</v>
      </c>
      <c r="E627">
        <v>20</v>
      </c>
      <c r="F627">
        <v>20</v>
      </c>
      <c r="G627">
        <v>19.8</v>
      </c>
      <c r="H627">
        <v>19.809999999999999</v>
      </c>
      <c r="I627">
        <v>488</v>
      </c>
    </row>
    <row r="628" spans="3:9">
      <c r="C628" t="s">
        <v>57</v>
      </c>
      <c r="D628" s="74">
        <v>41428</v>
      </c>
      <c r="E628">
        <v>19.809999999999999</v>
      </c>
      <c r="F628">
        <v>19.809999999999999</v>
      </c>
      <c r="G628">
        <v>19.649999999999999</v>
      </c>
      <c r="H628">
        <v>19.809999999999999</v>
      </c>
      <c r="I628">
        <v>333</v>
      </c>
    </row>
    <row r="629" spans="3:9">
      <c r="C629" t="s">
        <v>57</v>
      </c>
      <c r="D629" s="74">
        <v>41429</v>
      </c>
      <c r="E629">
        <v>19.86</v>
      </c>
      <c r="F629">
        <v>20</v>
      </c>
      <c r="G629">
        <v>19.86</v>
      </c>
      <c r="H629">
        <v>19.95</v>
      </c>
      <c r="I629">
        <v>1157</v>
      </c>
    </row>
    <row r="630" spans="3:9">
      <c r="C630" t="s">
        <v>57</v>
      </c>
      <c r="D630" s="74">
        <v>41430</v>
      </c>
      <c r="E630">
        <v>20.18</v>
      </c>
      <c r="F630">
        <v>20.18</v>
      </c>
      <c r="G630">
        <v>20</v>
      </c>
      <c r="H630">
        <v>20</v>
      </c>
      <c r="I630">
        <v>508</v>
      </c>
    </row>
    <row r="631" spans="3:9">
      <c r="C631" t="s">
        <v>57</v>
      </c>
      <c r="D631" s="74">
        <v>41431</v>
      </c>
      <c r="E631">
        <v>20.46</v>
      </c>
      <c r="F631">
        <v>21.4</v>
      </c>
      <c r="G631">
        <v>20.440000000000001</v>
      </c>
      <c r="H631">
        <v>20.99</v>
      </c>
      <c r="I631">
        <v>3638</v>
      </c>
    </row>
    <row r="632" spans="3:9">
      <c r="C632" t="s">
        <v>57</v>
      </c>
      <c r="D632" s="74">
        <v>41432</v>
      </c>
      <c r="E632">
        <v>21</v>
      </c>
      <c r="F632">
        <v>21</v>
      </c>
      <c r="G632">
        <v>20.5</v>
      </c>
      <c r="H632">
        <v>20.5</v>
      </c>
      <c r="I632">
        <v>628</v>
      </c>
    </row>
    <row r="633" spans="3:9">
      <c r="C633" t="s">
        <v>57</v>
      </c>
      <c r="D633" s="74">
        <v>41435</v>
      </c>
      <c r="E633">
        <v>20.9</v>
      </c>
      <c r="F633">
        <v>20.9</v>
      </c>
      <c r="G633">
        <v>20.420000000000002</v>
      </c>
      <c r="H633">
        <v>20.5</v>
      </c>
      <c r="I633">
        <v>1486</v>
      </c>
    </row>
    <row r="634" spans="3:9">
      <c r="C634" t="s">
        <v>57</v>
      </c>
      <c r="D634" s="74">
        <v>41436</v>
      </c>
      <c r="E634">
        <v>20.49</v>
      </c>
      <c r="F634">
        <v>20.9</v>
      </c>
      <c r="G634">
        <v>20</v>
      </c>
      <c r="H634">
        <v>20.9</v>
      </c>
      <c r="I634">
        <v>11985</v>
      </c>
    </row>
    <row r="635" spans="3:9">
      <c r="C635" t="s">
        <v>57</v>
      </c>
      <c r="D635" s="74">
        <v>41437</v>
      </c>
      <c r="E635">
        <v>20.85</v>
      </c>
      <c r="F635">
        <v>20.85</v>
      </c>
      <c r="G635">
        <v>20.2</v>
      </c>
      <c r="H635">
        <v>20.8</v>
      </c>
      <c r="I635">
        <v>63</v>
      </c>
    </row>
    <row r="636" spans="3:9">
      <c r="C636" t="s">
        <v>57</v>
      </c>
      <c r="D636" s="74">
        <v>41438</v>
      </c>
      <c r="E636">
        <v>20.8</v>
      </c>
      <c r="F636">
        <v>21</v>
      </c>
      <c r="G636">
        <v>20.6</v>
      </c>
      <c r="H636">
        <v>20.99</v>
      </c>
      <c r="I636">
        <v>523</v>
      </c>
    </row>
    <row r="637" spans="3:9">
      <c r="C637" t="s">
        <v>57</v>
      </c>
      <c r="D637" s="74">
        <v>41439</v>
      </c>
      <c r="E637">
        <v>20.99</v>
      </c>
      <c r="F637">
        <v>20.99</v>
      </c>
      <c r="G637">
        <v>20.399999999999999</v>
      </c>
      <c r="H637">
        <v>20.399999999999999</v>
      </c>
      <c r="I637">
        <v>1101</v>
      </c>
    </row>
    <row r="638" spans="3:9">
      <c r="C638" t="s">
        <v>57</v>
      </c>
      <c r="D638" s="74">
        <v>41442</v>
      </c>
      <c r="E638">
        <v>20.98</v>
      </c>
      <c r="F638">
        <v>20.98</v>
      </c>
      <c r="G638">
        <v>20.5</v>
      </c>
      <c r="H638">
        <v>20.95</v>
      </c>
      <c r="I638">
        <v>3991</v>
      </c>
    </row>
    <row r="639" spans="3:9">
      <c r="C639" t="s">
        <v>57</v>
      </c>
      <c r="D639" s="74">
        <v>41443</v>
      </c>
      <c r="E639">
        <v>20.95</v>
      </c>
      <c r="F639">
        <v>21.37</v>
      </c>
      <c r="G639">
        <v>20.8</v>
      </c>
      <c r="H639">
        <v>21.1</v>
      </c>
      <c r="I639">
        <v>2682</v>
      </c>
    </row>
    <row r="640" spans="3:9">
      <c r="C640" t="s">
        <v>57</v>
      </c>
      <c r="D640" s="74">
        <v>41444</v>
      </c>
      <c r="E640">
        <v>21.3</v>
      </c>
      <c r="F640">
        <v>21.3</v>
      </c>
      <c r="G640">
        <v>21</v>
      </c>
      <c r="H640">
        <v>21.1</v>
      </c>
      <c r="I640">
        <v>252</v>
      </c>
    </row>
    <row r="641" spans="3:9">
      <c r="C641" t="s">
        <v>57</v>
      </c>
      <c r="D641" s="74">
        <v>41445</v>
      </c>
      <c r="E641">
        <v>21</v>
      </c>
      <c r="F641">
        <v>21.2</v>
      </c>
      <c r="G641">
        <v>21</v>
      </c>
      <c r="H641">
        <v>21</v>
      </c>
      <c r="I641">
        <v>3535</v>
      </c>
    </row>
    <row r="642" spans="3:9">
      <c r="C642" t="s">
        <v>57</v>
      </c>
      <c r="D642" s="74">
        <v>41446</v>
      </c>
      <c r="E642">
        <v>20.99</v>
      </c>
      <c r="F642">
        <v>21</v>
      </c>
      <c r="G642">
        <v>20.399999999999999</v>
      </c>
      <c r="H642">
        <v>21</v>
      </c>
      <c r="I642">
        <v>1677</v>
      </c>
    </row>
    <row r="643" spans="3:9">
      <c r="C643" t="s">
        <v>57</v>
      </c>
      <c r="D643" s="74">
        <v>41449</v>
      </c>
      <c r="E643">
        <v>20.399999999999999</v>
      </c>
      <c r="F643">
        <v>21.1</v>
      </c>
      <c r="G643">
        <v>20.399999999999999</v>
      </c>
      <c r="H643">
        <v>21.1</v>
      </c>
      <c r="I643">
        <v>433</v>
      </c>
    </row>
    <row r="644" spans="3:9">
      <c r="C644" t="s">
        <v>57</v>
      </c>
      <c r="D644" s="74">
        <v>41450</v>
      </c>
      <c r="E644">
        <v>21.1</v>
      </c>
      <c r="F644">
        <v>21.1</v>
      </c>
      <c r="G644">
        <v>20.7</v>
      </c>
      <c r="H644">
        <v>20.7</v>
      </c>
      <c r="I644">
        <v>267</v>
      </c>
    </row>
    <row r="645" spans="3:9">
      <c r="C645" t="s">
        <v>57</v>
      </c>
      <c r="D645" s="74">
        <v>41451</v>
      </c>
      <c r="E645">
        <v>20.7</v>
      </c>
      <c r="F645">
        <v>20.9</v>
      </c>
      <c r="G645">
        <v>20.5</v>
      </c>
      <c r="H645">
        <v>20.5</v>
      </c>
      <c r="I645">
        <v>748</v>
      </c>
    </row>
    <row r="646" spans="3:9">
      <c r="C646" t="s">
        <v>57</v>
      </c>
      <c r="D646" s="74">
        <v>41452</v>
      </c>
      <c r="E646">
        <v>20.7</v>
      </c>
      <c r="F646">
        <v>20.7</v>
      </c>
      <c r="G646">
        <v>19.7</v>
      </c>
      <c r="H646">
        <v>19.95</v>
      </c>
      <c r="I646">
        <v>1516</v>
      </c>
    </row>
    <row r="647" spans="3:9">
      <c r="C647" t="s">
        <v>57</v>
      </c>
      <c r="D647" s="74">
        <v>41453</v>
      </c>
      <c r="E647">
        <v>19.95</v>
      </c>
      <c r="F647">
        <v>20</v>
      </c>
      <c r="G647">
        <v>19.690000000000001</v>
      </c>
      <c r="H647">
        <v>19.7</v>
      </c>
      <c r="I647">
        <v>3025</v>
      </c>
    </row>
    <row r="648" spans="3:9">
      <c r="C648" t="s">
        <v>57</v>
      </c>
      <c r="D648" s="74">
        <v>41456</v>
      </c>
      <c r="E648">
        <v>19.71</v>
      </c>
      <c r="F648">
        <v>19.86</v>
      </c>
      <c r="G648">
        <v>19.71</v>
      </c>
      <c r="H648">
        <v>19.86</v>
      </c>
      <c r="I648">
        <v>250</v>
      </c>
    </row>
    <row r="649" spans="3:9">
      <c r="C649" t="s">
        <v>57</v>
      </c>
      <c r="D649" s="74">
        <v>41457</v>
      </c>
      <c r="E649">
        <v>19.8</v>
      </c>
      <c r="F649">
        <v>19.899999999999999</v>
      </c>
      <c r="G649">
        <v>19.8</v>
      </c>
      <c r="H649">
        <v>19.899999999999999</v>
      </c>
      <c r="I649">
        <v>363</v>
      </c>
    </row>
    <row r="650" spans="3:9">
      <c r="C650" t="s">
        <v>57</v>
      </c>
      <c r="D650" s="74">
        <v>41458</v>
      </c>
      <c r="E650">
        <v>19.89</v>
      </c>
      <c r="F650">
        <v>19.89</v>
      </c>
      <c r="G650">
        <v>19.649999999999999</v>
      </c>
      <c r="H650">
        <v>19.89</v>
      </c>
      <c r="I650">
        <v>147</v>
      </c>
    </row>
    <row r="651" spans="3:9">
      <c r="C651" t="s">
        <v>57</v>
      </c>
      <c r="D651" s="74">
        <v>41459</v>
      </c>
      <c r="E651">
        <v>19.850000000000001</v>
      </c>
      <c r="F651">
        <v>20.89</v>
      </c>
      <c r="G651">
        <v>19.82</v>
      </c>
      <c r="H651">
        <v>20.89</v>
      </c>
      <c r="I651">
        <v>623</v>
      </c>
    </row>
    <row r="652" spans="3:9">
      <c r="C652" t="s">
        <v>57</v>
      </c>
      <c r="D652" s="74">
        <v>41460</v>
      </c>
      <c r="E652">
        <v>20.89</v>
      </c>
      <c r="F652">
        <v>20.89</v>
      </c>
      <c r="G652">
        <v>20.3</v>
      </c>
      <c r="H652">
        <v>20.3</v>
      </c>
      <c r="I652">
        <v>158</v>
      </c>
    </row>
    <row r="653" spans="3:9">
      <c r="C653" t="s">
        <v>57</v>
      </c>
      <c r="D653" s="74">
        <v>41463</v>
      </c>
      <c r="E653">
        <v>20.8</v>
      </c>
      <c r="F653">
        <v>21</v>
      </c>
      <c r="G653">
        <v>19.82</v>
      </c>
      <c r="H653">
        <v>20.99</v>
      </c>
      <c r="I653">
        <v>1144</v>
      </c>
    </row>
    <row r="654" spans="3:9">
      <c r="C654" t="s">
        <v>57</v>
      </c>
      <c r="D654" s="74">
        <v>41464</v>
      </c>
      <c r="E654">
        <v>21.25</v>
      </c>
      <c r="F654">
        <v>21.25</v>
      </c>
      <c r="G654">
        <v>20.8</v>
      </c>
      <c r="H654">
        <v>21</v>
      </c>
      <c r="I654">
        <v>665</v>
      </c>
    </row>
    <row r="655" spans="3:9">
      <c r="C655" t="s">
        <v>57</v>
      </c>
      <c r="D655" s="74">
        <v>41465</v>
      </c>
      <c r="E655">
        <v>20.95</v>
      </c>
      <c r="F655">
        <v>21.3</v>
      </c>
      <c r="G655">
        <v>20.95</v>
      </c>
      <c r="H655">
        <v>21.3</v>
      </c>
      <c r="I655">
        <v>1137</v>
      </c>
    </row>
    <row r="656" spans="3:9">
      <c r="C656" t="s">
        <v>57</v>
      </c>
      <c r="D656" s="74">
        <v>41466</v>
      </c>
      <c r="E656">
        <v>21.35</v>
      </c>
      <c r="F656">
        <v>21.35</v>
      </c>
      <c r="G656">
        <v>21.35</v>
      </c>
      <c r="H656">
        <v>21.35</v>
      </c>
      <c r="I656">
        <v>200</v>
      </c>
    </row>
    <row r="657" spans="3:9">
      <c r="C657" t="s">
        <v>57</v>
      </c>
      <c r="D657" s="74">
        <v>41467</v>
      </c>
      <c r="E657">
        <v>21.35</v>
      </c>
      <c r="F657">
        <v>21.35</v>
      </c>
      <c r="G657">
        <v>21.35</v>
      </c>
      <c r="H657">
        <v>21.35</v>
      </c>
      <c r="I657">
        <v>5</v>
      </c>
    </row>
    <row r="658" spans="3:9">
      <c r="C658" t="s">
        <v>57</v>
      </c>
      <c r="D658" s="74">
        <v>41470</v>
      </c>
      <c r="E658">
        <v>21.2</v>
      </c>
      <c r="F658">
        <v>21.3</v>
      </c>
      <c r="G658">
        <v>21.19</v>
      </c>
      <c r="H658">
        <v>21.3</v>
      </c>
      <c r="I658">
        <v>312</v>
      </c>
    </row>
    <row r="659" spans="3:9">
      <c r="C659" t="s">
        <v>57</v>
      </c>
      <c r="D659" s="74">
        <v>41471</v>
      </c>
      <c r="E659">
        <v>21.3</v>
      </c>
      <c r="F659">
        <v>21.3</v>
      </c>
      <c r="G659">
        <v>20.85</v>
      </c>
      <c r="H659">
        <v>20.85</v>
      </c>
      <c r="I659">
        <v>152</v>
      </c>
    </row>
    <row r="660" spans="3:9">
      <c r="C660" t="s">
        <v>57</v>
      </c>
      <c r="D660" s="74">
        <v>41472</v>
      </c>
      <c r="E660">
        <v>21.2</v>
      </c>
      <c r="F660">
        <v>21.2</v>
      </c>
      <c r="G660">
        <v>21</v>
      </c>
      <c r="H660">
        <v>21.15</v>
      </c>
      <c r="I660">
        <v>182</v>
      </c>
    </row>
    <row r="661" spans="3:9">
      <c r="C661" t="s">
        <v>57</v>
      </c>
      <c r="D661" s="74">
        <v>41473</v>
      </c>
      <c r="E661">
        <v>21.14</v>
      </c>
      <c r="F661">
        <v>21.14</v>
      </c>
      <c r="G661">
        <v>21</v>
      </c>
      <c r="H661">
        <v>21.05</v>
      </c>
      <c r="I661">
        <v>745</v>
      </c>
    </row>
    <row r="662" spans="3:9">
      <c r="C662" t="s">
        <v>57</v>
      </c>
      <c r="D662" s="74">
        <v>41474</v>
      </c>
      <c r="E662">
        <v>21.09</v>
      </c>
      <c r="F662">
        <v>21.09</v>
      </c>
      <c r="G662">
        <v>20.8</v>
      </c>
      <c r="H662">
        <v>21</v>
      </c>
      <c r="I662">
        <v>1845</v>
      </c>
    </row>
    <row r="663" spans="3:9">
      <c r="C663" t="s">
        <v>57</v>
      </c>
      <c r="D663" s="74">
        <v>41477</v>
      </c>
      <c r="E663">
        <v>21</v>
      </c>
      <c r="F663">
        <v>21.1</v>
      </c>
      <c r="G663">
        <v>20.45</v>
      </c>
      <c r="H663">
        <v>21</v>
      </c>
      <c r="I663">
        <v>1712</v>
      </c>
    </row>
    <row r="664" spans="3:9">
      <c r="C664" t="s">
        <v>57</v>
      </c>
      <c r="D664" s="74">
        <v>41478</v>
      </c>
      <c r="E664">
        <v>21.1</v>
      </c>
      <c r="F664">
        <v>21.1</v>
      </c>
      <c r="G664">
        <v>21.1</v>
      </c>
      <c r="H664">
        <v>21.1</v>
      </c>
      <c r="I664">
        <v>2</v>
      </c>
    </row>
    <row r="665" spans="3:9">
      <c r="C665" t="s">
        <v>57</v>
      </c>
      <c r="D665" s="74">
        <v>41479</v>
      </c>
      <c r="E665">
        <v>21</v>
      </c>
      <c r="F665">
        <v>21</v>
      </c>
      <c r="G665">
        <v>20.7</v>
      </c>
      <c r="H665">
        <v>20.95</v>
      </c>
      <c r="I665">
        <v>404</v>
      </c>
    </row>
    <row r="666" spans="3:9">
      <c r="C666" t="s">
        <v>57</v>
      </c>
      <c r="D666" s="74">
        <v>41480</v>
      </c>
      <c r="E666">
        <v>20.95</v>
      </c>
      <c r="F666">
        <v>21</v>
      </c>
      <c r="G666">
        <v>20.92</v>
      </c>
      <c r="H666">
        <v>21</v>
      </c>
      <c r="I666">
        <v>97</v>
      </c>
    </row>
    <row r="667" spans="3:9">
      <c r="C667" t="s">
        <v>57</v>
      </c>
      <c r="D667" s="74">
        <v>41481</v>
      </c>
      <c r="E667">
        <v>21</v>
      </c>
      <c r="F667">
        <v>21</v>
      </c>
      <c r="G667">
        <v>20.9</v>
      </c>
      <c r="H667">
        <v>20.9</v>
      </c>
      <c r="I667">
        <v>44</v>
      </c>
    </row>
    <row r="668" spans="3:9">
      <c r="C668" t="s">
        <v>57</v>
      </c>
      <c r="D668" s="74">
        <v>41484</v>
      </c>
      <c r="E668">
        <v>20.9</v>
      </c>
      <c r="F668">
        <v>20.9</v>
      </c>
      <c r="G668">
        <v>20</v>
      </c>
      <c r="H668">
        <v>20.350000000000001</v>
      </c>
      <c r="I668">
        <v>1126</v>
      </c>
    </row>
    <row r="669" spans="3:9">
      <c r="C669" t="s">
        <v>57</v>
      </c>
      <c r="D669" s="74">
        <v>41485</v>
      </c>
      <c r="E669">
        <v>20.6</v>
      </c>
      <c r="F669">
        <v>20.6</v>
      </c>
      <c r="G669">
        <v>20.22</v>
      </c>
      <c r="H669">
        <v>20.3</v>
      </c>
      <c r="I669">
        <v>765</v>
      </c>
    </row>
    <row r="670" spans="3:9">
      <c r="C670" t="s">
        <v>57</v>
      </c>
      <c r="D670" s="74">
        <v>41486</v>
      </c>
      <c r="E670">
        <v>20.399999999999999</v>
      </c>
      <c r="F670">
        <v>20.8</v>
      </c>
      <c r="G670">
        <v>20.399999999999999</v>
      </c>
      <c r="H670">
        <v>20.8</v>
      </c>
      <c r="I670">
        <v>281</v>
      </c>
    </row>
    <row r="671" spans="3:9">
      <c r="C671" t="s">
        <v>57</v>
      </c>
      <c r="D671" s="74">
        <v>41487</v>
      </c>
      <c r="E671">
        <v>20.79</v>
      </c>
      <c r="F671">
        <v>21</v>
      </c>
      <c r="G671">
        <v>20.11</v>
      </c>
      <c r="H671">
        <v>21</v>
      </c>
      <c r="I671">
        <v>900</v>
      </c>
    </row>
    <row r="672" spans="3:9">
      <c r="C672" t="s">
        <v>57</v>
      </c>
      <c r="D672" s="74">
        <v>41488</v>
      </c>
      <c r="E672">
        <v>21</v>
      </c>
      <c r="F672">
        <v>21</v>
      </c>
      <c r="G672">
        <v>20.9</v>
      </c>
      <c r="H672">
        <v>20.9</v>
      </c>
      <c r="I672">
        <v>370</v>
      </c>
    </row>
    <row r="673" spans="3:9">
      <c r="C673" t="s">
        <v>57</v>
      </c>
      <c r="D673" s="74">
        <v>41491</v>
      </c>
      <c r="E673">
        <v>20.9</v>
      </c>
      <c r="F673">
        <v>20.99</v>
      </c>
      <c r="G673">
        <v>20.9</v>
      </c>
      <c r="H673">
        <v>20.95</v>
      </c>
      <c r="I673">
        <v>372</v>
      </c>
    </row>
    <row r="674" spans="3:9">
      <c r="C674" t="s">
        <v>57</v>
      </c>
      <c r="D674" s="74">
        <v>41492</v>
      </c>
      <c r="E674">
        <v>20.9</v>
      </c>
      <c r="F674">
        <v>21.1</v>
      </c>
      <c r="G674">
        <v>20.9</v>
      </c>
      <c r="H674">
        <v>21.1</v>
      </c>
      <c r="I674">
        <v>7914</v>
      </c>
    </row>
    <row r="675" spans="3:9">
      <c r="C675" t="s">
        <v>57</v>
      </c>
      <c r="D675" s="74">
        <v>41493</v>
      </c>
      <c r="E675">
        <v>21.1</v>
      </c>
      <c r="F675">
        <v>21.17</v>
      </c>
      <c r="G675">
        <v>21</v>
      </c>
      <c r="H675">
        <v>21.17</v>
      </c>
      <c r="I675">
        <v>6551</v>
      </c>
    </row>
    <row r="676" spans="3:9">
      <c r="C676" t="s">
        <v>57</v>
      </c>
      <c r="D676" s="74">
        <v>41494</v>
      </c>
      <c r="E676">
        <v>21.2</v>
      </c>
      <c r="F676">
        <v>21.26</v>
      </c>
      <c r="G676">
        <v>21</v>
      </c>
      <c r="H676">
        <v>21</v>
      </c>
      <c r="I676">
        <v>6781</v>
      </c>
    </row>
    <row r="677" spans="3:9">
      <c r="C677" t="s">
        <v>57</v>
      </c>
      <c r="D677" s="74">
        <v>41495</v>
      </c>
      <c r="E677">
        <v>20.96</v>
      </c>
      <c r="F677">
        <v>21</v>
      </c>
      <c r="G677">
        <v>20.7</v>
      </c>
      <c r="H677">
        <v>21</v>
      </c>
      <c r="I677">
        <v>898</v>
      </c>
    </row>
    <row r="678" spans="3:9">
      <c r="C678" t="s">
        <v>57</v>
      </c>
      <c r="D678" s="74">
        <v>41498</v>
      </c>
      <c r="E678">
        <v>20.95</v>
      </c>
      <c r="F678">
        <v>21.02</v>
      </c>
      <c r="G678">
        <v>20.95</v>
      </c>
      <c r="H678">
        <v>21</v>
      </c>
      <c r="I678">
        <v>5902</v>
      </c>
    </row>
    <row r="679" spans="3:9">
      <c r="C679" t="s">
        <v>57</v>
      </c>
      <c r="D679" s="74">
        <v>41499</v>
      </c>
      <c r="E679">
        <v>21</v>
      </c>
      <c r="F679">
        <v>21</v>
      </c>
      <c r="G679">
        <v>20.5</v>
      </c>
      <c r="H679">
        <v>20.58</v>
      </c>
      <c r="I679">
        <v>8632</v>
      </c>
    </row>
    <row r="680" spans="3:9">
      <c r="C680" t="s">
        <v>57</v>
      </c>
      <c r="D680" s="74">
        <v>41500</v>
      </c>
      <c r="E680">
        <v>20.57</v>
      </c>
      <c r="F680">
        <v>20.57</v>
      </c>
      <c r="G680">
        <v>19.87</v>
      </c>
      <c r="H680">
        <v>19.989999999999998</v>
      </c>
      <c r="I680">
        <v>3974</v>
      </c>
    </row>
    <row r="681" spans="3:9">
      <c r="C681" t="s">
        <v>57</v>
      </c>
      <c r="D681" s="74">
        <v>41502</v>
      </c>
      <c r="E681">
        <v>19.82</v>
      </c>
      <c r="F681">
        <v>19.899999999999999</v>
      </c>
      <c r="G681">
        <v>19.75</v>
      </c>
      <c r="H681">
        <v>19.850000000000001</v>
      </c>
      <c r="I681">
        <v>256</v>
      </c>
    </row>
    <row r="682" spans="3:9">
      <c r="C682" t="s">
        <v>57</v>
      </c>
      <c r="D682" s="74">
        <v>41505</v>
      </c>
      <c r="E682">
        <v>19.899999999999999</v>
      </c>
      <c r="F682">
        <v>20</v>
      </c>
      <c r="G682">
        <v>19.3</v>
      </c>
      <c r="H682">
        <v>20</v>
      </c>
      <c r="I682">
        <v>694</v>
      </c>
    </row>
    <row r="683" spans="3:9">
      <c r="C683" t="s">
        <v>57</v>
      </c>
      <c r="D683" s="74">
        <v>41506</v>
      </c>
      <c r="E683">
        <v>19.89</v>
      </c>
      <c r="F683">
        <v>19.89</v>
      </c>
      <c r="G683">
        <v>19</v>
      </c>
      <c r="H683">
        <v>19</v>
      </c>
      <c r="I683">
        <v>1364</v>
      </c>
    </row>
    <row r="684" spans="3:9">
      <c r="C684" t="s">
        <v>57</v>
      </c>
      <c r="D684" s="74">
        <v>41507</v>
      </c>
      <c r="E684">
        <v>19</v>
      </c>
      <c r="F684">
        <v>19.5</v>
      </c>
      <c r="G684">
        <v>18.57</v>
      </c>
      <c r="H684">
        <v>19.440000000000001</v>
      </c>
      <c r="I684">
        <v>12426</v>
      </c>
    </row>
    <row r="685" spans="3:9">
      <c r="C685" t="s">
        <v>57</v>
      </c>
      <c r="D685" s="74">
        <v>41508</v>
      </c>
      <c r="E685">
        <v>18.989999999999998</v>
      </c>
      <c r="F685">
        <v>19.600000000000001</v>
      </c>
      <c r="G685">
        <v>18.989999999999998</v>
      </c>
      <c r="H685">
        <v>19</v>
      </c>
      <c r="I685">
        <v>1829</v>
      </c>
    </row>
    <row r="686" spans="3:9">
      <c r="C686" t="s">
        <v>57</v>
      </c>
      <c r="D686" s="74">
        <v>41509</v>
      </c>
      <c r="E686">
        <v>19</v>
      </c>
      <c r="F686">
        <v>19</v>
      </c>
      <c r="G686">
        <v>18.809999999999999</v>
      </c>
      <c r="H686">
        <v>18.809999999999999</v>
      </c>
      <c r="I686">
        <v>519</v>
      </c>
    </row>
    <row r="687" spans="3:9">
      <c r="C687" t="s">
        <v>57</v>
      </c>
      <c r="D687" s="74">
        <v>41512</v>
      </c>
      <c r="E687">
        <v>18.809999999999999</v>
      </c>
      <c r="F687">
        <v>19.489999999999998</v>
      </c>
      <c r="G687">
        <v>18.8</v>
      </c>
      <c r="H687">
        <v>19</v>
      </c>
      <c r="I687">
        <v>3246</v>
      </c>
    </row>
    <row r="688" spans="3:9">
      <c r="C688" t="s">
        <v>57</v>
      </c>
      <c r="D688" s="74">
        <v>41513</v>
      </c>
      <c r="E688">
        <v>19.02</v>
      </c>
      <c r="F688">
        <v>19.02</v>
      </c>
      <c r="G688">
        <v>19</v>
      </c>
      <c r="H688">
        <v>19.02</v>
      </c>
      <c r="I688">
        <v>1886</v>
      </c>
    </row>
    <row r="689" spans="3:9">
      <c r="C689" t="s">
        <v>57</v>
      </c>
      <c r="D689" s="74">
        <v>41514</v>
      </c>
      <c r="E689">
        <v>19</v>
      </c>
      <c r="F689">
        <v>19</v>
      </c>
      <c r="G689">
        <v>18.75</v>
      </c>
      <c r="H689">
        <v>19</v>
      </c>
      <c r="I689">
        <v>2429</v>
      </c>
    </row>
    <row r="690" spans="3:9">
      <c r="C690" t="s">
        <v>57</v>
      </c>
      <c r="D690" s="74">
        <v>41515</v>
      </c>
      <c r="E690">
        <v>19</v>
      </c>
      <c r="F690">
        <v>19.399999999999999</v>
      </c>
      <c r="G690">
        <v>17.2</v>
      </c>
      <c r="H690">
        <v>19.399999999999999</v>
      </c>
      <c r="I690">
        <v>2327</v>
      </c>
    </row>
    <row r="691" spans="3:9">
      <c r="C691" t="s">
        <v>57</v>
      </c>
      <c r="D691" s="74">
        <v>41516</v>
      </c>
      <c r="E691">
        <v>19</v>
      </c>
      <c r="F691">
        <v>19.899999999999999</v>
      </c>
      <c r="G691">
        <v>19</v>
      </c>
      <c r="H691">
        <v>19.899999999999999</v>
      </c>
      <c r="I691">
        <v>1081</v>
      </c>
    </row>
    <row r="692" spans="3:9">
      <c r="C692" t="s">
        <v>57</v>
      </c>
      <c r="D692" s="74">
        <v>41519</v>
      </c>
      <c r="E692">
        <v>19.79</v>
      </c>
      <c r="F692">
        <v>19.899999999999999</v>
      </c>
      <c r="G692">
        <v>19.5</v>
      </c>
      <c r="H692">
        <v>19.5</v>
      </c>
      <c r="I692">
        <v>761</v>
      </c>
    </row>
    <row r="693" spans="3:9">
      <c r="C693" t="s">
        <v>57</v>
      </c>
      <c r="D693" s="74">
        <v>41520</v>
      </c>
      <c r="E693">
        <v>19.600000000000001</v>
      </c>
      <c r="F693">
        <v>19.600000000000001</v>
      </c>
      <c r="G693">
        <v>19.5</v>
      </c>
      <c r="H693">
        <v>19.5</v>
      </c>
      <c r="I693">
        <v>746</v>
      </c>
    </row>
    <row r="694" spans="3:9">
      <c r="C694" t="s">
        <v>57</v>
      </c>
      <c r="D694" s="74">
        <v>41521</v>
      </c>
      <c r="E694">
        <v>19.5</v>
      </c>
      <c r="F694">
        <v>19.5</v>
      </c>
      <c r="G694">
        <v>19.25</v>
      </c>
      <c r="H694">
        <v>19.25</v>
      </c>
      <c r="I694">
        <v>52</v>
      </c>
    </row>
    <row r="695" spans="3:9">
      <c r="C695" t="s">
        <v>57</v>
      </c>
      <c r="D695" s="74">
        <v>41522</v>
      </c>
      <c r="E695">
        <v>19.2</v>
      </c>
      <c r="F695">
        <v>19.2</v>
      </c>
      <c r="G695">
        <v>18.8</v>
      </c>
      <c r="H695">
        <v>19.2</v>
      </c>
      <c r="I695">
        <v>4540</v>
      </c>
    </row>
    <row r="696" spans="3:9">
      <c r="C696" t="s">
        <v>57</v>
      </c>
      <c r="D696" s="74">
        <v>41523</v>
      </c>
      <c r="E696">
        <v>18.91</v>
      </c>
      <c r="F696">
        <v>19.3</v>
      </c>
      <c r="G696">
        <v>18.91</v>
      </c>
      <c r="H696">
        <v>19.3</v>
      </c>
      <c r="I696">
        <v>651</v>
      </c>
    </row>
    <row r="697" spans="3:9">
      <c r="C697" t="s">
        <v>57</v>
      </c>
      <c r="D697" s="74">
        <v>41526</v>
      </c>
      <c r="E697">
        <v>19.600000000000001</v>
      </c>
      <c r="F697">
        <v>19.7</v>
      </c>
      <c r="G697">
        <v>19.5</v>
      </c>
      <c r="H697">
        <v>19.7</v>
      </c>
      <c r="I697">
        <v>2057</v>
      </c>
    </row>
    <row r="698" spans="3:9">
      <c r="C698" t="s">
        <v>57</v>
      </c>
      <c r="D698" s="74">
        <v>41527</v>
      </c>
      <c r="E698">
        <v>19.649999999999999</v>
      </c>
      <c r="F698">
        <v>19.649999999999999</v>
      </c>
      <c r="G698">
        <v>19.649999999999999</v>
      </c>
      <c r="H698">
        <v>19.649999999999999</v>
      </c>
      <c r="I698">
        <v>41</v>
      </c>
    </row>
    <row r="699" spans="3:9">
      <c r="C699" t="s">
        <v>57</v>
      </c>
      <c r="D699" s="74">
        <v>41528</v>
      </c>
      <c r="E699">
        <v>19.649999999999999</v>
      </c>
      <c r="F699">
        <v>19.649999999999999</v>
      </c>
      <c r="G699">
        <v>19.5</v>
      </c>
      <c r="H699">
        <v>19.63</v>
      </c>
      <c r="I699">
        <v>730</v>
      </c>
    </row>
    <row r="700" spans="3:9">
      <c r="C700" t="s">
        <v>57</v>
      </c>
      <c r="D700" s="74">
        <v>41529</v>
      </c>
      <c r="E700">
        <v>19.63</v>
      </c>
      <c r="F700">
        <v>19.63</v>
      </c>
      <c r="G700">
        <v>19.2</v>
      </c>
      <c r="H700">
        <v>19.2</v>
      </c>
      <c r="I700">
        <v>585</v>
      </c>
    </row>
    <row r="701" spans="3:9">
      <c r="C701" t="s">
        <v>57</v>
      </c>
      <c r="D701" s="74">
        <v>41530</v>
      </c>
      <c r="E701">
        <v>19.510000000000002</v>
      </c>
      <c r="F701">
        <v>19.510000000000002</v>
      </c>
      <c r="G701">
        <v>19</v>
      </c>
      <c r="H701">
        <v>19.190000000000001</v>
      </c>
      <c r="I701">
        <v>7159</v>
      </c>
    </row>
    <row r="702" spans="3:9">
      <c r="C702" t="s">
        <v>57</v>
      </c>
      <c r="D702" s="74">
        <v>41533</v>
      </c>
      <c r="E702">
        <v>19.09</v>
      </c>
      <c r="F702">
        <v>19.18</v>
      </c>
      <c r="G702">
        <v>18.899999999999999</v>
      </c>
      <c r="H702">
        <v>19.100000000000001</v>
      </c>
      <c r="I702">
        <v>1531</v>
      </c>
    </row>
    <row r="703" spans="3:9">
      <c r="C703" t="s">
        <v>57</v>
      </c>
      <c r="D703" s="74">
        <v>41534</v>
      </c>
      <c r="E703">
        <v>19.010000000000002</v>
      </c>
      <c r="F703">
        <v>19.05</v>
      </c>
      <c r="G703">
        <v>18.920000000000002</v>
      </c>
      <c r="H703">
        <v>19</v>
      </c>
      <c r="I703">
        <v>136</v>
      </c>
    </row>
    <row r="704" spans="3:9">
      <c r="C704" t="s">
        <v>57</v>
      </c>
      <c r="D704" s="74">
        <v>41535</v>
      </c>
      <c r="E704">
        <v>18.91</v>
      </c>
      <c r="F704">
        <v>18.989999999999998</v>
      </c>
      <c r="G704">
        <v>18.899999999999999</v>
      </c>
      <c r="H704">
        <v>18.95</v>
      </c>
      <c r="I704">
        <v>308</v>
      </c>
    </row>
    <row r="705" spans="3:9">
      <c r="C705" t="s">
        <v>57</v>
      </c>
      <c r="D705" s="74">
        <v>41536</v>
      </c>
      <c r="E705">
        <v>18.98</v>
      </c>
      <c r="F705">
        <v>19.100000000000001</v>
      </c>
      <c r="G705">
        <v>18.5</v>
      </c>
      <c r="H705">
        <v>19.100000000000001</v>
      </c>
      <c r="I705">
        <v>4268</v>
      </c>
    </row>
    <row r="706" spans="3:9">
      <c r="C706" t="s">
        <v>57</v>
      </c>
      <c r="D706" s="74">
        <v>41537</v>
      </c>
      <c r="E706">
        <v>19.3</v>
      </c>
      <c r="F706">
        <v>19.350000000000001</v>
      </c>
      <c r="G706">
        <v>18.8</v>
      </c>
      <c r="H706">
        <v>19</v>
      </c>
      <c r="I706">
        <v>1594</v>
      </c>
    </row>
    <row r="707" spans="3:9">
      <c r="C707" t="s">
        <v>57</v>
      </c>
      <c r="D707" s="74">
        <v>41540</v>
      </c>
      <c r="E707">
        <v>18.899999999999999</v>
      </c>
      <c r="F707">
        <v>18.899999999999999</v>
      </c>
      <c r="G707">
        <v>18.899999999999999</v>
      </c>
      <c r="H707">
        <v>18.899999999999999</v>
      </c>
      <c r="I707">
        <v>422</v>
      </c>
    </row>
    <row r="708" spans="3:9">
      <c r="C708" t="s">
        <v>57</v>
      </c>
      <c r="D708" s="74">
        <v>41541</v>
      </c>
      <c r="E708">
        <v>18.97</v>
      </c>
      <c r="F708">
        <v>18.97</v>
      </c>
      <c r="G708">
        <v>18.25</v>
      </c>
      <c r="H708">
        <v>18.850000000000001</v>
      </c>
      <c r="I708">
        <v>12972</v>
      </c>
    </row>
    <row r="709" spans="3:9">
      <c r="C709" t="s">
        <v>57</v>
      </c>
      <c r="D709" s="74">
        <v>41542</v>
      </c>
      <c r="E709">
        <v>18.850000000000001</v>
      </c>
      <c r="F709">
        <v>18.850000000000001</v>
      </c>
      <c r="G709">
        <v>18.850000000000001</v>
      </c>
      <c r="H709">
        <v>18.850000000000001</v>
      </c>
      <c r="I709">
        <v>253</v>
      </c>
    </row>
    <row r="710" spans="3:9">
      <c r="C710" t="s">
        <v>57</v>
      </c>
      <c r="D710" s="74">
        <v>41543</v>
      </c>
      <c r="E710">
        <v>18.989999999999998</v>
      </c>
      <c r="F710">
        <v>19.3</v>
      </c>
      <c r="G710">
        <v>18.510000000000002</v>
      </c>
      <c r="H710">
        <v>19.3</v>
      </c>
      <c r="I710">
        <v>96791</v>
      </c>
    </row>
    <row r="711" spans="3:9">
      <c r="C711" t="s">
        <v>57</v>
      </c>
      <c r="D711" s="74">
        <v>41544</v>
      </c>
      <c r="E711">
        <v>19.3</v>
      </c>
      <c r="F711">
        <v>19.39</v>
      </c>
      <c r="G711">
        <v>19.22</v>
      </c>
      <c r="H711">
        <v>19.39</v>
      </c>
      <c r="I711">
        <v>244</v>
      </c>
    </row>
    <row r="712" spans="3:9">
      <c r="C712" t="s">
        <v>57</v>
      </c>
      <c r="D712" s="74">
        <v>41547</v>
      </c>
      <c r="E712">
        <v>19.5</v>
      </c>
      <c r="F712">
        <v>19.5</v>
      </c>
      <c r="G712">
        <v>19</v>
      </c>
      <c r="H712">
        <v>19.100000000000001</v>
      </c>
      <c r="I712">
        <v>1121</v>
      </c>
    </row>
    <row r="713" spans="3:9">
      <c r="C713" t="s">
        <v>57</v>
      </c>
      <c r="D713" s="74">
        <v>41548</v>
      </c>
      <c r="E713">
        <v>19.3</v>
      </c>
      <c r="F713">
        <v>19.3</v>
      </c>
      <c r="G713">
        <v>19.3</v>
      </c>
      <c r="H713">
        <v>19.3</v>
      </c>
      <c r="I713">
        <v>342</v>
      </c>
    </row>
    <row r="714" spans="3:9">
      <c r="C714" t="s">
        <v>57</v>
      </c>
      <c r="D714" s="74">
        <v>41549</v>
      </c>
      <c r="E714">
        <v>19.489999999999998</v>
      </c>
      <c r="F714">
        <v>19.489999999999998</v>
      </c>
      <c r="G714">
        <v>19.2</v>
      </c>
      <c r="H714">
        <v>19.2</v>
      </c>
      <c r="I714">
        <v>848</v>
      </c>
    </row>
    <row r="715" spans="3:9">
      <c r="C715" t="s">
        <v>57</v>
      </c>
      <c r="D715" s="74">
        <v>41550</v>
      </c>
      <c r="E715">
        <v>19.190000000000001</v>
      </c>
      <c r="F715">
        <v>19.2</v>
      </c>
      <c r="G715">
        <v>19</v>
      </c>
      <c r="H715">
        <v>19</v>
      </c>
      <c r="I715">
        <v>2144</v>
      </c>
    </row>
    <row r="716" spans="3:9">
      <c r="C716" t="s">
        <v>57</v>
      </c>
      <c r="D716" s="74">
        <v>41551</v>
      </c>
      <c r="E716">
        <v>19.28</v>
      </c>
      <c r="F716">
        <v>19.28</v>
      </c>
      <c r="G716">
        <v>18.66</v>
      </c>
      <c r="H716">
        <v>18.899999999999999</v>
      </c>
      <c r="I716">
        <v>726</v>
      </c>
    </row>
    <row r="717" spans="3:9">
      <c r="C717" t="s">
        <v>57</v>
      </c>
      <c r="D717" s="74">
        <v>41554</v>
      </c>
      <c r="E717">
        <v>18.98</v>
      </c>
      <c r="F717">
        <v>18.98</v>
      </c>
      <c r="G717">
        <v>18.670000000000002</v>
      </c>
      <c r="H717">
        <v>18.97</v>
      </c>
      <c r="I717">
        <v>527</v>
      </c>
    </row>
    <row r="718" spans="3:9">
      <c r="C718" t="s">
        <v>57</v>
      </c>
      <c r="D718" s="74">
        <v>41555</v>
      </c>
      <c r="E718">
        <v>19</v>
      </c>
      <c r="F718">
        <v>19</v>
      </c>
      <c r="G718">
        <v>18.75</v>
      </c>
      <c r="H718">
        <v>18.75</v>
      </c>
      <c r="I718">
        <v>327</v>
      </c>
    </row>
    <row r="719" spans="3:9">
      <c r="C719" t="s">
        <v>57</v>
      </c>
      <c r="D719" s="74">
        <v>41556</v>
      </c>
      <c r="E719">
        <v>18.95</v>
      </c>
      <c r="F719">
        <v>18.95</v>
      </c>
      <c r="G719">
        <v>18.7</v>
      </c>
      <c r="H719">
        <v>18.95</v>
      </c>
      <c r="I719">
        <v>625</v>
      </c>
    </row>
    <row r="720" spans="3:9">
      <c r="C720" t="s">
        <v>57</v>
      </c>
      <c r="D720" s="74">
        <v>41557</v>
      </c>
      <c r="E720">
        <v>19</v>
      </c>
      <c r="F720">
        <v>19</v>
      </c>
      <c r="G720">
        <v>19</v>
      </c>
      <c r="H720">
        <v>19</v>
      </c>
      <c r="I720">
        <v>598</v>
      </c>
    </row>
    <row r="721" spans="3:9">
      <c r="C721" t="s">
        <v>57</v>
      </c>
      <c r="D721" s="74">
        <v>41558</v>
      </c>
      <c r="E721">
        <v>19</v>
      </c>
      <c r="F721">
        <v>19</v>
      </c>
      <c r="G721">
        <v>18.8</v>
      </c>
      <c r="H721">
        <v>19</v>
      </c>
      <c r="I721">
        <v>947</v>
      </c>
    </row>
    <row r="722" spans="3:9">
      <c r="C722" t="s">
        <v>57</v>
      </c>
      <c r="D722" s="74">
        <v>41561</v>
      </c>
      <c r="E722">
        <v>19.100000000000001</v>
      </c>
      <c r="F722">
        <v>19.100000000000001</v>
      </c>
      <c r="G722">
        <v>18.8</v>
      </c>
      <c r="H722">
        <v>19</v>
      </c>
      <c r="I722">
        <v>254</v>
      </c>
    </row>
    <row r="723" spans="3:9">
      <c r="C723" t="s">
        <v>57</v>
      </c>
      <c r="D723" s="74">
        <v>41562</v>
      </c>
      <c r="E723">
        <v>18.989999999999998</v>
      </c>
      <c r="F723">
        <v>19</v>
      </c>
      <c r="G723">
        <v>18.77</v>
      </c>
      <c r="H723">
        <v>18.940000000000001</v>
      </c>
      <c r="I723">
        <v>849</v>
      </c>
    </row>
    <row r="724" spans="3:9">
      <c r="C724" t="s">
        <v>57</v>
      </c>
      <c r="D724" s="74">
        <v>41563</v>
      </c>
      <c r="E724">
        <v>18.940000000000001</v>
      </c>
      <c r="F724">
        <v>18.940000000000001</v>
      </c>
      <c r="G724">
        <v>18.77</v>
      </c>
      <c r="H724">
        <v>18.8</v>
      </c>
      <c r="I724">
        <v>3104</v>
      </c>
    </row>
    <row r="725" spans="3:9">
      <c r="C725" t="s">
        <v>57</v>
      </c>
      <c r="D725" s="74">
        <v>41564</v>
      </c>
      <c r="E725">
        <v>18.899999999999999</v>
      </c>
      <c r="F725">
        <v>19</v>
      </c>
      <c r="G725">
        <v>18.8</v>
      </c>
      <c r="H725">
        <v>19</v>
      </c>
      <c r="I725">
        <v>15394</v>
      </c>
    </row>
    <row r="726" spans="3:9">
      <c r="C726" t="s">
        <v>57</v>
      </c>
      <c r="D726" s="74">
        <v>41565</v>
      </c>
      <c r="E726">
        <v>19</v>
      </c>
      <c r="F726">
        <v>19.23</v>
      </c>
      <c r="G726">
        <v>18.8</v>
      </c>
      <c r="H726">
        <v>19.23</v>
      </c>
      <c r="I726">
        <v>2003</v>
      </c>
    </row>
    <row r="727" spans="3:9">
      <c r="C727" t="s">
        <v>57</v>
      </c>
      <c r="D727" s="74">
        <v>41568</v>
      </c>
      <c r="E727">
        <v>19.23</v>
      </c>
      <c r="F727">
        <v>19.23</v>
      </c>
      <c r="G727">
        <v>18.899999999999999</v>
      </c>
      <c r="H727">
        <v>19</v>
      </c>
      <c r="I727">
        <v>3893</v>
      </c>
    </row>
    <row r="728" spans="3:9">
      <c r="C728" t="s">
        <v>57</v>
      </c>
      <c r="D728" s="74">
        <v>41569</v>
      </c>
      <c r="E728">
        <v>18.95</v>
      </c>
      <c r="F728">
        <v>19</v>
      </c>
      <c r="G728">
        <v>18.82</v>
      </c>
      <c r="H728">
        <v>18.95</v>
      </c>
      <c r="I728">
        <v>1116</v>
      </c>
    </row>
    <row r="729" spans="3:9">
      <c r="C729" t="s">
        <v>57</v>
      </c>
      <c r="D729" s="74">
        <v>41570</v>
      </c>
      <c r="E729">
        <v>19.190000000000001</v>
      </c>
      <c r="F729">
        <v>19.190000000000001</v>
      </c>
      <c r="G729">
        <v>18.600000000000001</v>
      </c>
      <c r="H729">
        <v>18.93</v>
      </c>
      <c r="I729">
        <v>2213</v>
      </c>
    </row>
    <row r="730" spans="3:9">
      <c r="C730" t="s">
        <v>57</v>
      </c>
      <c r="D730" s="74">
        <v>41571</v>
      </c>
      <c r="E730">
        <v>19</v>
      </c>
      <c r="F730">
        <v>19</v>
      </c>
      <c r="G730">
        <v>18.72</v>
      </c>
      <c r="H730">
        <v>18.850000000000001</v>
      </c>
      <c r="I730">
        <v>2211</v>
      </c>
    </row>
    <row r="731" spans="3:9">
      <c r="C731" t="s">
        <v>57</v>
      </c>
      <c r="D731" s="74">
        <v>41572</v>
      </c>
      <c r="E731">
        <v>18.829999999999998</v>
      </c>
      <c r="F731">
        <v>18.829999999999998</v>
      </c>
      <c r="G731">
        <v>18.61</v>
      </c>
      <c r="H731">
        <v>18.8</v>
      </c>
      <c r="I731">
        <v>313</v>
      </c>
    </row>
    <row r="732" spans="3:9">
      <c r="C732" t="s">
        <v>57</v>
      </c>
      <c r="D732" s="74">
        <v>41575</v>
      </c>
      <c r="E732">
        <v>18.850000000000001</v>
      </c>
      <c r="F732">
        <v>18.91</v>
      </c>
      <c r="G732">
        <v>18.8</v>
      </c>
      <c r="H732">
        <v>18.8</v>
      </c>
      <c r="I732">
        <v>10344</v>
      </c>
    </row>
    <row r="733" spans="3:9">
      <c r="C733" t="s">
        <v>57</v>
      </c>
      <c r="D733" s="74">
        <v>41576</v>
      </c>
      <c r="E733">
        <v>18.91</v>
      </c>
      <c r="F733">
        <v>18.920000000000002</v>
      </c>
      <c r="G733">
        <v>18.600000000000001</v>
      </c>
      <c r="H733">
        <v>18.920000000000002</v>
      </c>
      <c r="I733">
        <v>354</v>
      </c>
    </row>
    <row r="734" spans="3:9">
      <c r="C734" t="s">
        <v>57</v>
      </c>
      <c r="D734" s="74">
        <v>41577</v>
      </c>
      <c r="E734">
        <v>18.8</v>
      </c>
      <c r="F734">
        <v>18.989999999999998</v>
      </c>
      <c r="G734">
        <v>18.600000000000001</v>
      </c>
      <c r="H734">
        <v>18.989999999999998</v>
      </c>
      <c r="I734">
        <v>13130</v>
      </c>
    </row>
    <row r="735" spans="3:9">
      <c r="C735" t="s">
        <v>57</v>
      </c>
      <c r="D735" s="74">
        <v>41578</v>
      </c>
      <c r="E735">
        <v>18.989999999999998</v>
      </c>
      <c r="F735">
        <v>18.989999999999998</v>
      </c>
      <c r="G735">
        <v>18.7</v>
      </c>
      <c r="H735">
        <v>18.79</v>
      </c>
      <c r="I735">
        <v>820</v>
      </c>
    </row>
    <row r="736" spans="3:9">
      <c r="C736" t="s">
        <v>57</v>
      </c>
      <c r="D736" s="74">
        <v>41582</v>
      </c>
      <c r="E736">
        <v>18.8</v>
      </c>
      <c r="F736">
        <v>18.8</v>
      </c>
      <c r="G736">
        <v>18.8</v>
      </c>
      <c r="H736">
        <v>18.8</v>
      </c>
      <c r="I736">
        <v>2</v>
      </c>
    </row>
    <row r="737" spans="3:9">
      <c r="C737" t="s">
        <v>57</v>
      </c>
      <c r="D737" s="74">
        <v>41583</v>
      </c>
      <c r="E737">
        <v>18.850000000000001</v>
      </c>
      <c r="F737">
        <v>18.850000000000001</v>
      </c>
      <c r="G737">
        <v>18.600000000000001</v>
      </c>
      <c r="H737">
        <v>18.7</v>
      </c>
      <c r="I737">
        <v>1582</v>
      </c>
    </row>
    <row r="738" spans="3:9">
      <c r="C738" t="s">
        <v>57</v>
      </c>
      <c r="D738" s="74">
        <v>41584</v>
      </c>
      <c r="E738">
        <v>18.7</v>
      </c>
      <c r="F738">
        <v>18.7</v>
      </c>
      <c r="G738">
        <v>18.52</v>
      </c>
      <c r="H738">
        <v>18.63</v>
      </c>
      <c r="I738">
        <v>5204</v>
      </c>
    </row>
    <row r="739" spans="3:9">
      <c r="C739" t="s">
        <v>57</v>
      </c>
      <c r="D739" s="74">
        <v>41585</v>
      </c>
      <c r="E739">
        <v>18.649999999999999</v>
      </c>
      <c r="F739">
        <v>18.649999999999999</v>
      </c>
      <c r="G739">
        <v>18.63</v>
      </c>
      <c r="H739">
        <v>18.63</v>
      </c>
      <c r="I739">
        <v>2459</v>
      </c>
    </row>
    <row r="740" spans="3:9">
      <c r="C740" t="s">
        <v>57</v>
      </c>
      <c r="D740" s="74">
        <v>41586</v>
      </c>
      <c r="E740">
        <v>18.649999999999999</v>
      </c>
      <c r="F740">
        <v>18.649999999999999</v>
      </c>
      <c r="G740">
        <v>17.399999999999999</v>
      </c>
      <c r="H740">
        <v>18.3</v>
      </c>
      <c r="I740">
        <v>4117</v>
      </c>
    </row>
    <row r="741" spans="3:9">
      <c r="C741" t="s">
        <v>57</v>
      </c>
      <c r="D741" s="74">
        <v>41590</v>
      </c>
      <c r="E741">
        <v>18.399999999999999</v>
      </c>
      <c r="F741">
        <v>18.399999999999999</v>
      </c>
      <c r="G741">
        <v>18.100000000000001</v>
      </c>
      <c r="H741">
        <v>18.399999999999999</v>
      </c>
      <c r="I741">
        <v>2664</v>
      </c>
    </row>
    <row r="742" spans="3:9">
      <c r="C742" t="s">
        <v>57</v>
      </c>
      <c r="D742" s="74">
        <v>41591</v>
      </c>
      <c r="E742">
        <v>18.55</v>
      </c>
      <c r="F742">
        <v>18.55</v>
      </c>
      <c r="G742">
        <v>18.3</v>
      </c>
      <c r="H742">
        <v>18.45</v>
      </c>
      <c r="I742">
        <v>15587</v>
      </c>
    </row>
    <row r="743" spans="3:9">
      <c r="C743" t="s">
        <v>57</v>
      </c>
      <c r="D743" s="74">
        <v>41592</v>
      </c>
      <c r="E743">
        <v>18.350000000000001</v>
      </c>
      <c r="F743">
        <v>18.350000000000001</v>
      </c>
      <c r="G743">
        <v>17.899999999999999</v>
      </c>
      <c r="H743">
        <v>18.2</v>
      </c>
      <c r="I743">
        <v>502</v>
      </c>
    </row>
    <row r="744" spans="3:9">
      <c r="C744" t="s">
        <v>57</v>
      </c>
      <c r="D744" s="74">
        <v>41593</v>
      </c>
      <c r="E744">
        <v>18.149999999999999</v>
      </c>
      <c r="F744">
        <v>18.18</v>
      </c>
      <c r="G744">
        <v>17.61</v>
      </c>
      <c r="H744">
        <v>18.05</v>
      </c>
      <c r="I744">
        <v>2093</v>
      </c>
    </row>
    <row r="745" spans="3:9">
      <c r="C745" t="s">
        <v>57</v>
      </c>
      <c r="D745" s="74">
        <v>41596</v>
      </c>
      <c r="E745">
        <v>18.05</v>
      </c>
      <c r="F745">
        <v>18.05</v>
      </c>
      <c r="G745">
        <v>18</v>
      </c>
      <c r="H745">
        <v>18</v>
      </c>
      <c r="I745">
        <v>23</v>
      </c>
    </row>
    <row r="746" spans="3:9">
      <c r="C746" t="s">
        <v>57</v>
      </c>
      <c r="D746" s="74">
        <v>41597</v>
      </c>
      <c r="E746">
        <v>17.95</v>
      </c>
      <c r="F746">
        <v>17.95</v>
      </c>
      <c r="G746">
        <v>17.2</v>
      </c>
      <c r="H746">
        <v>17.88</v>
      </c>
      <c r="I746">
        <v>1102</v>
      </c>
    </row>
    <row r="747" spans="3:9">
      <c r="C747" t="s">
        <v>57</v>
      </c>
      <c r="D747" s="74">
        <v>41598</v>
      </c>
      <c r="E747">
        <v>17.850000000000001</v>
      </c>
      <c r="F747">
        <v>17.850000000000001</v>
      </c>
      <c r="G747">
        <v>17.22</v>
      </c>
      <c r="H747">
        <v>17.600000000000001</v>
      </c>
      <c r="I747">
        <v>962</v>
      </c>
    </row>
    <row r="748" spans="3:9">
      <c r="C748" t="s">
        <v>57</v>
      </c>
      <c r="D748" s="74">
        <v>41599</v>
      </c>
      <c r="E748">
        <v>17.579999999999998</v>
      </c>
      <c r="F748">
        <v>18</v>
      </c>
      <c r="G748">
        <v>17.23</v>
      </c>
      <c r="H748">
        <v>18</v>
      </c>
      <c r="I748">
        <v>3638</v>
      </c>
    </row>
    <row r="749" spans="3:9">
      <c r="C749" t="s">
        <v>57</v>
      </c>
      <c r="D749" s="74">
        <v>41600</v>
      </c>
      <c r="E749">
        <v>18</v>
      </c>
      <c r="F749">
        <v>18</v>
      </c>
      <c r="G749">
        <v>18</v>
      </c>
      <c r="H749">
        <v>18</v>
      </c>
      <c r="I749">
        <v>162</v>
      </c>
    </row>
    <row r="750" spans="3:9">
      <c r="C750" t="s">
        <v>57</v>
      </c>
      <c r="D750" s="74">
        <v>41603</v>
      </c>
      <c r="E750">
        <v>17.989999999999998</v>
      </c>
      <c r="F750">
        <v>18.05</v>
      </c>
      <c r="G750">
        <v>17.989999999999998</v>
      </c>
      <c r="H750">
        <v>18.05</v>
      </c>
      <c r="I750">
        <v>1582</v>
      </c>
    </row>
    <row r="751" spans="3:9">
      <c r="C751" t="s">
        <v>57</v>
      </c>
      <c r="D751" s="74">
        <v>41604</v>
      </c>
      <c r="E751">
        <v>18</v>
      </c>
      <c r="F751">
        <v>18</v>
      </c>
      <c r="G751">
        <v>18</v>
      </c>
      <c r="H751">
        <v>18</v>
      </c>
      <c r="I751">
        <v>1514</v>
      </c>
    </row>
    <row r="752" spans="3:9">
      <c r="C752" t="s">
        <v>57</v>
      </c>
      <c r="D752" s="74">
        <v>41605</v>
      </c>
      <c r="E752">
        <v>18</v>
      </c>
      <c r="F752">
        <v>18.600000000000001</v>
      </c>
      <c r="G752">
        <v>17.78</v>
      </c>
      <c r="H752">
        <v>18</v>
      </c>
      <c r="I752">
        <v>5547</v>
      </c>
    </row>
    <row r="753" spans="3:9">
      <c r="C753" t="s">
        <v>57</v>
      </c>
      <c r="D753" s="74">
        <v>41606</v>
      </c>
      <c r="E753">
        <v>18.09</v>
      </c>
      <c r="F753">
        <v>18.09</v>
      </c>
      <c r="G753">
        <v>17.850000000000001</v>
      </c>
      <c r="H753">
        <v>18</v>
      </c>
      <c r="I753">
        <v>1474</v>
      </c>
    </row>
    <row r="754" spans="3:9">
      <c r="C754" t="s">
        <v>57</v>
      </c>
      <c r="D754" s="74">
        <v>41607</v>
      </c>
      <c r="E754">
        <v>18.239999999999998</v>
      </c>
      <c r="F754">
        <v>18.239999999999998</v>
      </c>
      <c r="G754">
        <v>17.899999999999999</v>
      </c>
      <c r="H754">
        <v>18.05</v>
      </c>
      <c r="I754">
        <v>235</v>
      </c>
    </row>
    <row r="755" spans="3:9">
      <c r="C755" t="s">
        <v>57</v>
      </c>
      <c r="D755" s="74">
        <v>41610</v>
      </c>
      <c r="E755">
        <v>18.100000000000001</v>
      </c>
      <c r="F755">
        <v>18.2</v>
      </c>
      <c r="G755">
        <v>17.989999999999998</v>
      </c>
      <c r="H755">
        <v>17.989999999999998</v>
      </c>
      <c r="I755">
        <v>2621</v>
      </c>
    </row>
    <row r="756" spans="3:9">
      <c r="C756" t="s">
        <v>57</v>
      </c>
      <c r="D756" s="74">
        <v>41611</v>
      </c>
      <c r="E756">
        <v>17.98</v>
      </c>
      <c r="F756">
        <v>17.98</v>
      </c>
      <c r="G756">
        <v>17.41</v>
      </c>
      <c r="H756">
        <v>17.77</v>
      </c>
      <c r="I756">
        <v>859</v>
      </c>
    </row>
    <row r="757" spans="3:9">
      <c r="C757" t="s">
        <v>57</v>
      </c>
      <c r="D757" s="74">
        <v>41612</v>
      </c>
      <c r="E757">
        <v>17.77</v>
      </c>
      <c r="F757">
        <v>17.77</v>
      </c>
      <c r="G757">
        <v>17.350000000000001</v>
      </c>
      <c r="H757">
        <v>17.7</v>
      </c>
      <c r="I757">
        <v>1174</v>
      </c>
    </row>
    <row r="758" spans="3:9">
      <c r="C758" t="s">
        <v>57</v>
      </c>
      <c r="D758" s="74">
        <v>41613</v>
      </c>
      <c r="E758">
        <v>17.690000000000001</v>
      </c>
      <c r="F758">
        <v>17.690000000000001</v>
      </c>
      <c r="G758">
        <v>17.2</v>
      </c>
      <c r="H758">
        <v>17.5</v>
      </c>
      <c r="I758">
        <v>2316</v>
      </c>
    </row>
    <row r="759" spans="3:9">
      <c r="C759" t="s">
        <v>57</v>
      </c>
      <c r="D759" s="74">
        <v>41614</v>
      </c>
      <c r="E759">
        <v>17.489999999999998</v>
      </c>
      <c r="F759">
        <v>17.5</v>
      </c>
      <c r="G759">
        <v>17.45</v>
      </c>
      <c r="H759">
        <v>17.5</v>
      </c>
      <c r="I759">
        <v>764</v>
      </c>
    </row>
    <row r="760" spans="3:9">
      <c r="C760" t="s">
        <v>57</v>
      </c>
      <c r="D760" s="74">
        <v>41617</v>
      </c>
      <c r="E760">
        <v>17.5</v>
      </c>
      <c r="F760">
        <v>17.8</v>
      </c>
      <c r="G760">
        <v>17.5</v>
      </c>
      <c r="H760">
        <v>17.7</v>
      </c>
      <c r="I760">
        <v>1643</v>
      </c>
    </row>
    <row r="761" spans="3:9">
      <c r="C761" t="s">
        <v>57</v>
      </c>
      <c r="D761" s="74">
        <v>41618</v>
      </c>
      <c r="E761">
        <v>17.7</v>
      </c>
      <c r="F761">
        <v>17.75</v>
      </c>
      <c r="G761">
        <v>17.7</v>
      </c>
      <c r="H761">
        <v>17.7</v>
      </c>
      <c r="I761">
        <v>1458</v>
      </c>
    </row>
    <row r="762" spans="3:9">
      <c r="C762" t="s">
        <v>57</v>
      </c>
      <c r="D762" s="74">
        <v>41619</v>
      </c>
      <c r="E762">
        <v>17.850000000000001</v>
      </c>
      <c r="F762">
        <v>17.850000000000001</v>
      </c>
      <c r="G762">
        <v>17.7</v>
      </c>
      <c r="H762">
        <v>17.7</v>
      </c>
      <c r="I762">
        <v>868</v>
      </c>
    </row>
    <row r="763" spans="3:9">
      <c r="C763" t="s">
        <v>57</v>
      </c>
      <c r="D763" s="74">
        <v>41620</v>
      </c>
      <c r="E763">
        <v>17.850000000000001</v>
      </c>
      <c r="F763">
        <v>17.850000000000001</v>
      </c>
      <c r="G763">
        <v>17.61</v>
      </c>
      <c r="H763">
        <v>17.61</v>
      </c>
      <c r="I763">
        <v>109</v>
      </c>
    </row>
    <row r="764" spans="3:9">
      <c r="C764" t="s">
        <v>57</v>
      </c>
      <c r="D764" s="74">
        <v>41621</v>
      </c>
      <c r="E764">
        <v>17.75</v>
      </c>
      <c r="F764">
        <v>17.8</v>
      </c>
      <c r="G764">
        <v>17.5</v>
      </c>
      <c r="H764">
        <v>17.8</v>
      </c>
      <c r="I764">
        <v>41997</v>
      </c>
    </row>
    <row r="765" spans="3:9">
      <c r="C765" t="s">
        <v>57</v>
      </c>
      <c r="D765" s="74">
        <v>41624</v>
      </c>
      <c r="E765">
        <v>17.84</v>
      </c>
      <c r="F765">
        <v>17.84</v>
      </c>
      <c r="G765">
        <v>17.399999999999999</v>
      </c>
      <c r="H765">
        <v>17.399999999999999</v>
      </c>
      <c r="I765">
        <v>1152</v>
      </c>
    </row>
    <row r="766" spans="3:9">
      <c r="C766" t="s">
        <v>57</v>
      </c>
      <c r="D766" s="74">
        <v>41625</v>
      </c>
      <c r="E766">
        <v>17.5</v>
      </c>
      <c r="F766">
        <v>17.5</v>
      </c>
      <c r="G766">
        <v>17.2</v>
      </c>
      <c r="H766">
        <v>17.399999999999999</v>
      </c>
      <c r="I766">
        <v>1534</v>
      </c>
    </row>
    <row r="767" spans="3:9">
      <c r="C767" t="s">
        <v>57</v>
      </c>
      <c r="D767" s="74">
        <v>41626</v>
      </c>
      <c r="E767">
        <v>17.29</v>
      </c>
      <c r="F767">
        <v>17.5</v>
      </c>
      <c r="G767">
        <v>17.29</v>
      </c>
      <c r="H767">
        <v>17.3</v>
      </c>
      <c r="I767">
        <v>5382</v>
      </c>
    </row>
    <row r="768" spans="3:9">
      <c r="C768" t="s">
        <v>57</v>
      </c>
      <c r="D768" s="74">
        <v>41627</v>
      </c>
      <c r="E768">
        <v>17.690000000000001</v>
      </c>
      <c r="F768">
        <v>17.93</v>
      </c>
      <c r="G768">
        <v>17.690000000000001</v>
      </c>
      <c r="H768">
        <v>17.93</v>
      </c>
      <c r="I768">
        <v>1038</v>
      </c>
    </row>
    <row r="769" spans="3:9">
      <c r="C769" t="s">
        <v>57</v>
      </c>
      <c r="D769" s="74">
        <v>41628</v>
      </c>
      <c r="E769">
        <v>17.8</v>
      </c>
      <c r="F769">
        <v>17.8</v>
      </c>
      <c r="G769">
        <v>17.7</v>
      </c>
      <c r="H769">
        <v>17.7</v>
      </c>
      <c r="I769">
        <v>532</v>
      </c>
    </row>
    <row r="770" spans="3:9">
      <c r="C770" t="s">
        <v>57</v>
      </c>
      <c r="D770" s="74">
        <v>41631</v>
      </c>
      <c r="E770">
        <v>17.899999999999999</v>
      </c>
      <c r="F770">
        <v>17.899999999999999</v>
      </c>
      <c r="G770">
        <v>17.36</v>
      </c>
      <c r="H770">
        <v>17.36</v>
      </c>
      <c r="I770">
        <v>877</v>
      </c>
    </row>
    <row r="771" spans="3:9">
      <c r="C771" t="s">
        <v>57</v>
      </c>
      <c r="D771" s="74">
        <v>41635</v>
      </c>
      <c r="E771">
        <v>17.899999999999999</v>
      </c>
      <c r="F771">
        <v>17.899999999999999</v>
      </c>
      <c r="G771">
        <v>17.3</v>
      </c>
      <c r="H771">
        <v>17.3</v>
      </c>
      <c r="I771">
        <v>321</v>
      </c>
    </row>
    <row r="772" spans="3:9">
      <c r="C772" t="s">
        <v>57</v>
      </c>
      <c r="D772" s="74">
        <v>41638</v>
      </c>
      <c r="E772">
        <v>17.489999999999998</v>
      </c>
      <c r="F772">
        <v>18.600000000000001</v>
      </c>
      <c r="G772">
        <v>17.489999999999998</v>
      </c>
      <c r="H772">
        <v>18.600000000000001</v>
      </c>
      <c r="I772">
        <v>1265</v>
      </c>
    </row>
    <row r="773" spans="3:9">
      <c r="C773" t="s">
        <v>57</v>
      </c>
      <c r="D773" s="74">
        <v>41641</v>
      </c>
      <c r="E773">
        <v>19.399999999999999</v>
      </c>
      <c r="F773">
        <v>19.399999999999999</v>
      </c>
      <c r="G773">
        <v>18.489999999999998</v>
      </c>
      <c r="H773">
        <v>19.2</v>
      </c>
      <c r="I773">
        <v>2724</v>
      </c>
    </row>
    <row r="774" spans="3:9">
      <c r="C774" t="s">
        <v>57</v>
      </c>
      <c r="D774" s="74">
        <v>41642</v>
      </c>
      <c r="E774">
        <v>19.2</v>
      </c>
      <c r="F774">
        <v>19.2</v>
      </c>
      <c r="G774">
        <v>18.66</v>
      </c>
      <c r="H774">
        <v>18.66</v>
      </c>
      <c r="I774">
        <v>20979</v>
      </c>
    </row>
    <row r="775" spans="3:9">
      <c r="C775" t="s">
        <v>57</v>
      </c>
      <c r="D775" s="74">
        <v>41646</v>
      </c>
      <c r="E775">
        <v>19.190000000000001</v>
      </c>
      <c r="F775">
        <v>19.190000000000001</v>
      </c>
      <c r="G775">
        <v>18.5</v>
      </c>
      <c r="H775">
        <v>18.5</v>
      </c>
      <c r="I775">
        <v>1560</v>
      </c>
    </row>
    <row r="776" spans="3:9">
      <c r="C776" t="s">
        <v>57</v>
      </c>
      <c r="D776" s="74">
        <v>41647</v>
      </c>
      <c r="E776">
        <v>18.760000000000002</v>
      </c>
      <c r="F776">
        <v>18.760000000000002</v>
      </c>
      <c r="G776">
        <v>18.5</v>
      </c>
      <c r="H776">
        <v>18.5</v>
      </c>
      <c r="I776">
        <v>2190</v>
      </c>
    </row>
    <row r="777" spans="3:9">
      <c r="C777" t="s">
        <v>57</v>
      </c>
      <c r="D777" s="74">
        <v>41648</v>
      </c>
      <c r="E777">
        <v>18.600000000000001</v>
      </c>
      <c r="F777">
        <v>18.899999999999999</v>
      </c>
      <c r="G777">
        <v>18.600000000000001</v>
      </c>
      <c r="H777">
        <v>18.899999999999999</v>
      </c>
      <c r="I777">
        <v>202</v>
      </c>
    </row>
    <row r="778" spans="3:9">
      <c r="C778" t="s">
        <v>57</v>
      </c>
      <c r="D778" s="74">
        <v>41649</v>
      </c>
      <c r="E778">
        <v>19.149999999999999</v>
      </c>
      <c r="F778">
        <v>19.149999999999999</v>
      </c>
      <c r="G778">
        <v>18.5</v>
      </c>
      <c r="H778">
        <v>18.5</v>
      </c>
      <c r="I778">
        <v>112</v>
      </c>
    </row>
    <row r="779" spans="3:9">
      <c r="C779" t="s">
        <v>57</v>
      </c>
      <c r="D779" s="74">
        <v>41652</v>
      </c>
      <c r="E779">
        <v>18.79</v>
      </c>
      <c r="F779">
        <v>18.79</v>
      </c>
      <c r="G779">
        <v>18.309999999999999</v>
      </c>
      <c r="H779">
        <v>18.37</v>
      </c>
      <c r="I779">
        <v>211</v>
      </c>
    </row>
    <row r="780" spans="3:9">
      <c r="C780" t="s">
        <v>57</v>
      </c>
      <c r="D780" s="74">
        <v>41653</v>
      </c>
      <c r="E780">
        <v>18.510000000000002</v>
      </c>
      <c r="F780">
        <v>18.52</v>
      </c>
      <c r="G780">
        <v>18.5</v>
      </c>
      <c r="H780">
        <v>18.5</v>
      </c>
      <c r="I780">
        <v>573</v>
      </c>
    </row>
    <row r="781" spans="3:9">
      <c r="C781" t="s">
        <v>57</v>
      </c>
      <c r="D781" s="74">
        <v>41654</v>
      </c>
      <c r="E781">
        <v>18.52</v>
      </c>
      <c r="F781">
        <v>20</v>
      </c>
      <c r="G781">
        <v>18.52</v>
      </c>
      <c r="H781">
        <v>19.350000000000001</v>
      </c>
      <c r="I781">
        <v>23988</v>
      </c>
    </row>
    <row r="782" spans="3:9">
      <c r="C782" t="s">
        <v>57</v>
      </c>
      <c r="D782" s="74">
        <v>41655</v>
      </c>
      <c r="E782">
        <v>19.5</v>
      </c>
      <c r="F782">
        <v>20.25</v>
      </c>
      <c r="G782">
        <v>19.5</v>
      </c>
      <c r="H782">
        <v>20</v>
      </c>
      <c r="I782">
        <v>1023</v>
      </c>
    </row>
    <row r="783" spans="3:9">
      <c r="C783" t="s">
        <v>57</v>
      </c>
      <c r="D783" s="74">
        <v>41656</v>
      </c>
      <c r="E783">
        <v>20</v>
      </c>
      <c r="F783">
        <v>20</v>
      </c>
      <c r="G783">
        <v>19.989999999999998</v>
      </c>
      <c r="H783">
        <v>19.989999999999998</v>
      </c>
      <c r="I783">
        <v>315</v>
      </c>
    </row>
    <row r="784" spans="3:9">
      <c r="C784" t="s">
        <v>57</v>
      </c>
      <c r="D784" s="74">
        <v>41659</v>
      </c>
      <c r="E784">
        <v>20.29</v>
      </c>
      <c r="F784">
        <v>20.29</v>
      </c>
      <c r="G784">
        <v>20.100000000000001</v>
      </c>
      <c r="H784">
        <v>20.100000000000001</v>
      </c>
      <c r="I784">
        <v>111</v>
      </c>
    </row>
    <row r="785" spans="3:9">
      <c r="C785" t="s">
        <v>57</v>
      </c>
      <c r="D785" s="74">
        <v>41660</v>
      </c>
      <c r="E785">
        <v>20.28</v>
      </c>
      <c r="F785">
        <v>20.28</v>
      </c>
      <c r="G785">
        <v>20.100000000000001</v>
      </c>
      <c r="H785">
        <v>20.100000000000001</v>
      </c>
      <c r="I785">
        <v>218</v>
      </c>
    </row>
    <row r="786" spans="3:9">
      <c r="C786" t="s">
        <v>57</v>
      </c>
      <c r="D786" s="74">
        <v>41661</v>
      </c>
      <c r="E786">
        <v>19.989999999999998</v>
      </c>
      <c r="F786">
        <v>19.989999999999998</v>
      </c>
      <c r="G786">
        <v>19.309999999999999</v>
      </c>
      <c r="H786">
        <v>19.309999999999999</v>
      </c>
      <c r="I786">
        <v>501</v>
      </c>
    </row>
    <row r="787" spans="3:9">
      <c r="C787" t="s">
        <v>57</v>
      </c>
      <c r="D787" s="74">
        <v>41662</v>
      </c>
      <c r="E787">
        <v>19.55</v>
      </c>
      <c r="F787">
        <v>19.55</v>
      </c>
      <c r="G787">
        <v>19.309999999999999</v>
      </c>
      <c r="H787">
        <v>19.55</v>
      </c>
      <c r="I787">
        <v>82</v>
      </c>
    </row>
    <row r="788" spans="3:9">
      <c r="C788" t="s">
        <v>57</v>
      </c>
      <c r="D788" s="74">
        <v>41663</v>
      </c>
      <c r="E788">
        <v>19.78</v>
      </c>
      <c r="F788">
        <v>19.78</v>
      </c>
      <c r="G788">
        <v>19.72</v>
      </c>
      <c r="H788">
        <v>19.72</v>
      </c>
      <c r="I788">
        <v>127</v>
      </c>
    </row>
    <row r="789" spans="3:9">
      <c r="C789" t="s">
        <v>57</v>
      </c>
      <c r="D789" s="74">
        <v>41666</v>
      </c>
      <c r="E789">
        <v>19.690000000000001</v>
      </c>
      <c r="F789">
        <v>19.7</v>
      </c>
      <c r="G789">
        <v>19</v>
      </c>
      <c r="H789">
        <v>19.649999999999999</v>
      </c>
      <c r="I789">
        <v>326</v>
      </c>
    </row>
    <row r="790" spans="3:9">
      <c r="C790" t="s">
        <v>57</v>
      </c>
      <c r="D790" s="74">
        <v>41667</v>
      </c>
      <c r="E790">
        <v>19.64</v>
      </c>
      <c r="F790">
        <v>19.78</v>
      </c>
      <c r="G790">
        <v>19.350000000000001</v>
      </c>
      <c r="H790">
        <v>19.350000000000001</v>
      </c>
      <c r="I790">
        <v>9462</v>
      </c>
    </row>
    <row r="791" spans="3:9">
      <c r="C791" t="s">
        <v>57</v>
      </c>
      <c r="D791" s="74">
        <v>41668</v>
      </c>
      <c r="E791">
        <v>19.5</v>
      </c>
      <c r="F791">
        <v>19.5</v>
      </c>
      <c r="G791">
        <v>19</v>
      </c>
      <c r="H791">
        <v>19.5</v>
      </c>
      <c r="I791">
        <v>591</v>
      </c>
    </row>
    <row r="792" spans="3:9">
      <c r="C792" t="s">
        <v>57</v>
      </c>
      <c r="D792" s="74">
        <v>41669</v>
      </c>
      <c r="E792">
        <v>19.489999999999998</v>
      </c>
      <c r="F792">
        <v>19.510000000000002</v>
      </c>
      <c r="G792">
        <v>19.399999999999999</v>
      </c>
      <c r="H792">
        <v>19.5</v>
      </c>
      <c r="I792">
        <v>12626</v>
      </c>
    </row>
    <row r="793" spans="3:9">
      <c r="C793" t="s">
        <v>57</v>
      </c>
      <c r="D793" s="74">
        <v>41670</v>
      </c>
      <c r="E793">
        <v>19.5</v>
      </c>
      <c r="F793">
        <v>19.5</v>
      </c>
      <c r="G793">
        <v>19.489999999999998</v>
      </c>
      <c r="H793">
        <v>19.5</v>
      </c>
      <c r="I793">
        <v>402</v>
      </c>
    </row>
    <row r="794" spans="3:9">
      <c r="C794" t="s">
        <v>57</v>
      </c>
      <c r="D794" s="74">
        <v>41673</v>
      </c>
      <c r="E794">
        <v>19.5</v>
      </c>
      <c r="F794">
        <v>19.5</v>
      </c>
      <c r="G794">
        <v>19.02</v>
      </c>
      <c r="H794">
        <v>19.5</v>
      </c>
      <c r="I794">
        <v>1220</v>
      </c>
    </row>
    <row r="795" spans="3:9">
      <c r="C795" t="s">
        <v>57</v>
      </c>
      <c r="D795" s="74">
        <v>41674</v>
      </c>
      <c r="E795">
        <v>19.5</v>
      </c>
      <c r="F795">
        <v>19.5</v>
      </c>
      <c r="G795">
        <v>19.5</v>
      </c>
      <c r="H795">
        <v>19.5</v>
      </c>
      <c r="I795">
        <v>2</v>
      </c>
    </row>
    <row r="796" spans="3:9">
      <c r="C796" t="s">
        <v>57</v>
      </c>
      <c r="D796" s="74">
        <v>41675</v>
      </c>
      <c r="E796">
        <v>19.5</v>
      </c>
      <c r="F796">
        <v>19.5</v>
      </c>
      <c r="G796">
        <v>19.489999999999998</v>
      </c>
      <c r="H796">
        <v>19.5</v>
      </c>
      <c r="I796">
        <v>816</v>
      </c>
    </row>
    <row r="797" spans="3:9">
      <c r="C797" t="s">
        <v>57</v>
      </c>
      <c r="D797" s="74">
        <v>41676</v>
      </c>
      <c r="E797">
        <v>19.5</v>
      </c>
      <c r="F797">
        <v>19.5</v>
      </c>
      <c r="G797">
        <v>19.5</v>
      </c>
      <c r="H797">
        <v>19.5</v>
      </c>
      <c r="I797">
        <v>102</v>
      </c>
    </row>
    <row r="798" spans="3:9">
      <c r="C798" t="s">
        <v>57</v>
      </c>
      <c r="D798" s="74">
        <v>41677</v>
      </c>
      <c r="E798">
        <v>19.5</v>
      </c>
      <c r="F798">
        <v>19.5</v>
      </c>
      <c r="G798">
        <v>19.5</v>
      </c>
      <c r="H798">
        <v>19.5</v>
      </c>
      <c r="I798">
        <v>2</v>
      </c>
    </row>
    <row r="799" spans="3:9">
      <c r="C799" t="s">
        <v>57</v>
      </c>
      <c r="D799" s="74">
        <v>41680</v>
      </c>
      <c r="E799">
        <v>19.12</v>
      </c>
      <c r="F799">
        <v>19.8</v>
      </c>
      <c r="G799">
        <v>19.12</v>
      </c>
      <c r="H799">
        <v>19.649999999999999</v>
      </c>
      <c r="I799">
        <v>1060</v>
      </c>
    </row>
    <row r="800" spans="3:9">
      <c r="C800" t="s">
        <v>57</v>
      </c>
      <c r="D800" s="74">
        <v>41681</v>
      </c>
      <c r="E800">
        <v>19.5</v>
      </c>
      <c r="F800">
        <v>19.5</v>
      </c>
      <c r="G800">
        <v>19.12</v>
      </c>
      <c r="H800">
        <v>19.399999999999999</v>
      </c>
      <c r="I800">
        <v>369</v>
      </c>
    </row>
    <row r="801" spans="3:9">
      <c r="C801" t="s">
        <v>57</v>
      </c>
      <c r="D801" s="74">
        <v>41682</v>
      </c>
      <c r="E801">
        <v>19.2</v>
      </c>
      <c r="F801">
        <v>19.399999999999999</v>
      </c>
      <c r="G801">
        <v>19</v>
      </c>
      <c r="H801">
        <v>19.149999999999999</v>
      </c>
      <c r="I801">
        <v>1017</v>
      </c>
    </row>
    <row r="802" spans="3:9">
      <c r="C802" t="s">
        <v>57</v>
      </c>
      <c r="D802" s="74">
        <v>41683</v>
      </c>
      <c r="E802">
        <v>19.100000000000001</v>
      </c>
      <c r="F802">
        <v>19.399999999999999</v>
      </c>
      <c r="G802">
        <v>18.96</v>
      </c>
      <c r="H802">
        <v>19.399999999999999</v>
      </c>
      <c r="I802">
        <v>298</v>
      </c>
    </row>
    <row r="803" spans="3:9">
      <c r="C803" t="s">
        <v>57</v>
      </c>
      <c r="D803" s="74">
        <v>41684</v>
      </c>
      <c r="E803">
        <v>19.39</v>
      </c>
      <c r="F803">
        <v>19.5</v>
      </c>
      <c r="G803">
        <v>19.39</v>
      </c>
      <c r="H803">
        <v>19.5</v>
      </c>
      <c r="I803">
        <v>252</v>
      </c>
    </row>
    <row r="804" spans="3:9">
      <c r="C804" t="s">
        <v>57</v>
      </c>
      <c r="D804" s="74">
        <v>41687</v>
      </c>
      <c r="E804">
        <v>19.600000000000001</v>
      </c>
      <c r="F804">
        <v>19.600000000000001</v>
      </c>
      <c r="G804">
        <v>19</v>
      </c>
      <c r="H804">
        <v>19.5</v>
      </c>
      <c r="I804">
        <v>25373</v>
      </c>
    </row>
    <row r="805" spans="3:9">
      <c r="C805" t="s">
        <v>57</v>
      </c>
      <c r="D805" s="74">
        <v>41688</v>
      </c>
      <c r="E805">
        <v>19.55</v>
      </c>
      <c r="F805">
        <v>19.55</v>
      </c>
      <c r="G805">
        <v>19.39</v>
      </c>
      <c r="H805">
        <v>19.5</v>
      </c>
      <c r="I805">
        <v>12811</v>
      </c>
    </row>
    <row r="806" spans="3:9">
      <c r="C806" t="s">
        <v>57</v>
      </c>
      <c r="D806" s="74">
        <v>41689</v>
      </c>
      <c r="E806">
        <v>19</v>
      </c>
      <c r="F806">
        <v>19.239999999999998</v>
      </c>
      <c r="G806">
        <v>18.5</v>
      </c>
      <c r="H806">
        <v>18.760000000000002</v>
      </c>
      <c r="I806">
        <v>4096</v>
      </c>
    </row>
    <row r="807" spans="3:9">
      <c r="C807" t="s">
        <v>57</v>
      </c>
      <c r="D807" s="74">
        <v>41690</v>
      </c>
      <c r="E807">
        <v>18.77</v>
      </c>
      <c r="F807">
        <v>18.77</v>
      </c>
      <c r="G807">
        <v>18.649999999999999</v>
      </c>
      <c r="H807">
        <v>18.649999999999999</v>
      </c>
      <c r="I807">
        <v>165</v>
      </c>
    </row>
    <row r="808" spans="3:9">
      <c r="C808" t="s">
        <v>57</v>
      </c>
      <c r="D808" s="74">
        <v>41691</v>
      </c>
      <c r="E808">
        <v>18.61</v>
      </c>
      <c r="F808">
        <v>19.47</v>
      </c>
      <c r="G808">
        <v>18.61</v>
      </c>
      <c r="H808">
        <v>19.47</v>
      </c>
      <c r="I808">
        <v>343</v>
      </c>
    </row>
    <row r="809" spans="3:9">
      <c r="C809" t="s">
        <v>57</v>
      </c>
      <c r="D809" s="74">
        <v>41694</v>
      </c>
      <c r="E809">
        <v>19.489999999999998</v>
      </c>
      <c r="F809">
        <v>19.489999999999998</v>
      </c>
      <c r="G809">
        <v>19.41</v>
      </c>
      <c r="H809">
        <v>19.420000000000002</v>
      </c>
      <c r="I809">
        <v>225</v>
      </c>
    </row>
    <row r="810" spans="3:9">
      <c r="C810" t="s">
        <v>57</v>
      </c>
      <c r="D810" s="74">
        <v>41695</v>
      </c>
      <c r="E810">
        <v>19.3</v>
      </c>
      <c r="F810">
        <v>19.3</v>
      </c>
      <c r="G810">
        <v>18.97</v>
      </c>
      <c r="H810">
        <v>19.2</v>
      </c>
      <c r="I810">
        <v>184</v>
      </c>
    </row>
    <row r="811" spans="3:9">
      <c r="C811" t="s">
        <v>57</v>
      </c>
      <c r="D811" s="74">
        <v>41696</v>
      </c>
      <c r="E811">
        <v>19.100000000000001</v>
      </c>
      <c r="F811">
        <v>19.100000000000001</v>
      </c>
      <c r="G811">
        <v>19.100000000000001</v>
      </c>
      <c r="H811">
        <v>19.100000000000001</v>
      </c>
      <c r="I811">
        <v>2</v>
      </c>
    </row>
    <row r="812" spans="3:9">
      <c r="C812" t="s">
        <v>57</v>
      </c>
      <c r="D812" s="74">
        <v>41697</v>
      </c>
      <c r="E812">
        <v>19</v>
      </c>
      <c r="F812">
        <v>19</v>
      </c>
      <c r="G812">
        <v>19</v>
      </c>
      <c r="H812">
        <v>19</v>
      </c>
      <c r="I812">
        <v>65</v>
      </c>
    </row>
    <row r="813" spans="3:9">
      <c r="C813" t="s">
        <v>57</v>
      </c>
      <c r="D813" s="74">
        <v>41698</v>
      </c>
      <c r="E813">
        <v>19</v>
      </c>
      <c r="F813">
        <v>19.5</v>
      </c>
      <c r="G813">
        <v>19</v>
      </c>
      <c r="H813">
        <v>19.5</v>
      </c>
      <c r="I813">
        <v>850</v>
      </c>
    </row>
    <row r="814" spans="3:9">
      <c r="C814" t="s">
        <v>57</v>
      </c>
      <c r="D814" s="74">
        <v>41701</v>
      </c>
      <c r="E814">
        <v>18.649999999999999</v>
      </c>
      <c r="F814">
        <v>18.71</v>
      </c>
      <c r="G814">
        <v>18.649999999999999</v>
      </c>
      <c r="H814">
        <v>18.649999999999999</v>
      </c>
      <c r="I814">
        <v>309</v>
      </c>
    </row>
    <row r="815" spans="3:9">
      <c r="C815" t="s">
        <v>57</v>
      </c>
      <c r="D815" s="74">
        <v>41702</v>
      </c>
      <c r="E815">
        <v>18.420000000000002</v>
      </c>
      <c r="F815">
        <v>19.489999999999998</v>
      </c>
      <c r="G815">
        <v>18.420000000000002</v>
      </c>
      <c r="H815">
        <v>19</v>
      </c>
      <c r="I815">
        <v>780</v>
      </c>
    </row>
    <row r="816" spans="3:9">
      <c r="C816" t="s">
        <v>57</v>
      </c>
      <c r="D816" s="74">
        <v>41703</v>
      </c>
      <c r="E816">
        <v>19</v>
      </c>
      <c r="F816">
        <v>19</v>
      </c>
      <c r="G816">
        <v>18.5</v>
      </c>
      <c r="H816">
        <v>18.989999999999998</v>
      </c>
      <c r="I816">
        <v>247</v>
      </c>
    </row>
    <row r="817" spans="3:9">
      <c r="C817" t="s">
        <v>57</v>
      </c>
      <c r="D817" s="74">
        <v>41704</v>
      </c>
      <c r="E817">
        <v>19</v>
      </c>
      <c r="F817">
        <v>19</v>
      </c>
      <c r="G817">
        <v>18.47</v>
      </c>
      <c r="H817">
        <v>18.88</v>
      </c>
      <c r="I817">
        <v>762</v>
      </c>
    </row>
    <row r="818" spans="3:9">
      <c r="C818" t="s">
        <v>57</v>
      </c>
      <c r="D818" s="74">
        <v>41705</v>
      </c>
      <c r="E818">
        <v>18.98</v>
      </c>
      <c r="F818">
        <v>19.149999999999999</v>
      </c>
      <c r="G818">
        <v>18.579999999999998</v>
      </c>
      <c r="H818">
        <v>19.149999999999999</v>
      </c>
      <c r="I818">
        <v>2086</v>
      </c>
    </row>
    <row r="819" spans="3:9">
      <c r="C819" t="s">
        <v>57</v>
      </c>
      <c r="D819" s="74">
        <v>41708</v>
      </c>
      <c r="E819">
        <v>19</v>
      </c>
      <c r="F819">
        <v>19</v>
      </c>
      <c r="G819">
        <v>18.41</v>
      </c>
      <c r="H819">
        <v>18.510000000000002</v>
      </c>
      <c r="I819">
        <v>368</v>
      </c>
    </row>
    <row r="820" spans="3:9">
      <c r="C820" t="s">
        <v>57</v>
      </c>
      <c r="D820" s="74">
        <v>41709</v>
      </c>
      <c r="E820">
        <v>18.989999999999998</v>
      </c>
      <c r="F820">
        <v>18.989999999999998</v>
      </c>
      <c r="G820">
        <v>18.59</v>
      </c>
      <c r="H820">
        <v>18.95</v>
      </c>
      <c r="I820">
        <v>427</v>
      </c>
    </row>
    <row r="821" spans="3:9">
      <c r="C821" t="s">
        <v>57</v>
      </c>
      <c r="D821" s="74">
        <v>41710</v>
      </c>
      <c r="E821">
        <v>18.95</v>
      </c>
      <c r="F821">
        <v>18.95</v>
      </c>
      <c r="G821">
        <v>18.260000000000002</v>
      </c>
      <c r="H821">
        <v>18.260000000000002</v>
      </c>
      <c r="I821">
        <v>666</v>
      </c>
    </row>
    <row r="822" spans="3:9">
      <c r="C822" t="s">
        <v>57</v>
      </c>
      <c r="D822" s="74">
        <v>41711</v>
      </c>
      <c r="E822">
        <v>18</v>
      </c>
      <c r="F822">
        <v>18.39</v>
      </c>
      <c r="G822">
        <v>17.13</v>
      </c>
      <c r="H822">
        <v>17.13</v>
      </c>
      <c r="I822">
        <v>2940</v>
      </c>
    </row>
    <row r="823" spans="3:9">
      <c r="C823" t="s">
        <v>57</v>
      </c>
      <c r="D823" s="74">
        <v>41712</v>
      </c>
      <c r="E823">
        <v>17.100000000000001</v>
      </c>
      <c r="F823">
        <v>17.100000000000001</v>
      </c>
      <c r="G823">
        <v>16.2</v>
      </c>
      <c r="H823">
        <v>16.2</v>
      </c>
      <c r="I823">
        <v>848</v>
      </c>
    </row>
    <row r="824" spans="3:9">
      <c r="C824" t="s">
        <v>57</v>
      </c>
      <c r="D824" s="74">
        <v>41715</v>
      </c>
      <c r="E824">
        <v>16.399999999999999</v>
      </c>
      <c r="F824">
        <v>16.690000000000001</v>
      </c>
      <c r="G824">
        <v>16</v>
      </c>
      <c r="H824">
        <v>16.43</v>
      </c>
      <c r="I824">
        <v>1580</v>
      </c>
    </row>
    <row r="825" spans="3:9">
      <c r="C825" t="s">
        <v>57</v>
      </c>
      <c r="D825" s="74">
        <v>41716</v>
      </c>
      <c r="E825">
        <v>16.59</v>
      </c>
      <c r="F825">
        <v>16.59</v>
      </c>
      <c r="G825">
        <v>16.43</v>
      </c>
      <c r="H825">
        <v>16.43</v>
      </c>
      <c r="I825">
        <v>1404</v>
      </c>
    </row>
    <row r="826" spans="3:9">
      <c r="C826" t="s">
        <v>57</v>
      </c>
      <c r="D826" s="74">
        <v>41717</v>
      </c>
      <c r="E826">
        <v>16.7</v>
      </c>
      <c r="F826">
        <v>16.7</v>
      </c>
      <c r="G826">
        <v>15.2</v>
      </c>
      <c r="H826">
        <v>15.5</v>
      </c>
      <c r="I826">
        <v>5443</v>
      </c>
    </row>
    <row r="827" spans="3:9">
      <c r="C827" t="s">
        <v>57</v>
      </c>
      <c r="D827" s="74">
        <v>41718</v>
      </c>
      <c r="E827">
        <v>15.75</v>
      </c>
      <c r="F827">
        <v>15.75</v>
      </c>
      <c r="G827">
        <v>14.67</v>
      </c>
      <c r="H827">
        <v>14.84</v>
      </c>
      <c r="I827">
        <v>2684</v>
      </c>
    </row>
    <row r="828" spans="3:9">
      <c r="C828" t="s">
        <v>57</v>
      </c>
      <c r="D828" s="74">
        <v>41719</v>
      </c>
      <c r="E828">
        <v>15</v>
      </c>
      <c r="F828">
        <v>15.65</v>
      </c>
      <c r="G828">
        <v>14.28</v>
      </c>
      <c r="H828">
        <v>14.36</v>
      </c>
      <c r="I828">
        <v>10313</v>
      </c>
    </row>
    <row r="829" spans="3:9">
      <c r="C829" t="s">
        <v>57</v>
      </c>
      <c r="D829" s="74">
        <v>41722</v>
      </c>
      <c r="E829">
        <v>14.39</v>
      </c>
      <c r="F829">
        <v>14.5</v>
      </c>
      <c r="G829">
        <v>14.39</v>
      </c>
      <c r="H829">
        <v>14.39</v>
      </c>
      <c r="I829">
        <v>5322</v>
      </c>
    </row>
    <row r="830" spans="3:9">
      <c r="C830" t="s">
        <v>57</v>
      </c>
      <c r="D830" s="74">
        <v>41723</v>
      </c>
      <c r="E830">
        <v>14.99</v>
      </c>
      <c r="F830">
        <v>15.5</v>
      </c>
      <c r="G830">
        <v>14.45</v>
      </c>
      <c r="H830">
        <v>14.45</v>
      </c>
      <c r="I830">
        <v>22604</v>
      </c>
    </row>
    <row r="831" spans="3:9">
      <c r="C831" t="s">
        <v>57</v>
      </c>
      <c r="D831" s="74">
        <v>41724</v>
      </c>
      <c r="E831">
        <v>14.44</v>
      </c>
      <c r="F831">
        <v>14.9</v>
      </c>
      <c r="G831">
        <v>14.4</v>
      </c>
      <c r="H831">
        <v>14.4</v>
      </c>
      <c r="I831">
        <v>2078</v>
      </c>
    </row>
    <row r="832" spans="3:9">
      <c r="C832" t="s">
        <v>57</v>
      </c>
      <c r="D832" s="74">
        <v>41725</v>
      </c>
      <c r="E832">
        <v>14.44</v>
      </c>
      <c r="F832">
        <v>14.5</v>
      </c>
      <c r="G832">
        <v>14.44</v>
      </c>
      <c r="H832">
        <v>14.44</v>
      </c>
      <c r="I832">
        <v>2068</v>
      </c>
    </row>
    <row r="833" spans="3:9">
      <c r="C833" t="s">
        <v>57</v>
      </c>
      <c r="D833" s="74">
        <v>41726</v>
      </c>
      <c r="E833">
        <v>14.5</v>
      </c>
      <c r="F833">
        <v>14.5</v>
      </c>
      <c r="G833">
        <v>14.5</v>
      </c>
      <c r="H833">
        <v>14.5</v>
      </c>
      <c r="I833">
        <v>1304</v>
      </c>
    </row>
    <row r="834" spans="3:9">
      <c r="C834" t="s">
        <v>57</v>
      </c>
      <c r="D834" s="74">
        <v>41729</v>
      </c>
      <c r="E834">
        <v>14.5</v>
      </c>
      <c r="F834">
        <v>14.5</v>
      </c>
      <c r="G834">
        <v>14.49</v>
      </c>
      <c r="H834">
        <v>14.49</v>
      </c>
      <c r="I834">
        <v>857</v>
      </c>
    </row>
    <row r="835" spans="3:9">
      <c r="C835" t="s">
        <v>57</v>
      </c>
      <c r="D835" s="74">
        <v>41730</v>
      </c>
      <c r="E835">
        <v>14.3</v>
      </c>
      <c r="F835">
        <v>14.49</v>
      </c>
      <c r="G835">
        <v>14.3</v>
      </c>
      <c r="H835">
        <v>14.48</v>
      </c>
      <c r="I835">
        <v>235</v>
      </c>
    </row>
    <row r="836" spans="3:9">
      <c r="C836" t="s">
        <v>57</v>
      </c>
      <c r="D836" s="74">
        <v>41731</v>
      </c>
      <c r="E836">
        <v>14.5</v>
      </c>
      <c r="F836">
        <v>14.5</v>
      </c>
      <c r="G836">
        <v>14.4</v>
      </c>
      <c r="H836">
        <v>14.5</v>
      </c>
      <c r="I836">
        <v>1603</v>
      </c>
    </row>
    <row r="837" spans="3:9">
      <c r="C837" t="s">
        <v>57</v>
      </c>
      <c r="D837" s="74">
        <v>41732</v>
      </c>
      <c r="E837">
        <v>14.5</v>
      </c>
      <c r="F837">
        <v>14.5</v>
      </c>
      <c r="G837">
        <v>14.39</v>
      </c>
      <c r="H837">
        <v>14.5</v>
      </c>
      <c r="I837">
        <v>276</v>
      </c>
    </row>
    <row r="838" spans="3:9">
      <c r="C838" t="s">
        <v>57</v>
      </c>
      <c r="D838" s="74">
        <v>41733</v>
      </c>
      <c r="E838">
        <v>14.5</v>
      </c>
      <c r="F838">
        <v>14.5</v>
      </c>
      <c r="G838">
        <v>14.25</v>
      </c>
      <c r="H838">
        <v>14.25</v>
      </c>
      <c r="I838">
        <v>1623</v>
      </c>
    </row>
    <row r="839" spans="3:9">
      <c r="C839" t="s">
        <v>57</v>
      </c>
      <c r="D839" s="74">
        <v>41736</v>
      </c>
      <c r="E839">
        <v>14.45</v>
      </c>
      <c r="F839">
        <v>14.5</v>
      </c>
      <c r="G839">
        <v>14.3</v>
      </c>
      <c r="H839">
        <v>14.3</v>
      </c>
      <c r="I839">
        <v>843</v>
      </c>
    </row>
    <row r="840" spans="3:9">
      <c r="C840" t="s">
        <v>57</v>
      </c>
      <c r="D840" s="74">
        <v>41737</v>
      </c>
      <c r="E840">
        <v>14.3</v>
      </c>
      <c r="F840">
        <v>14.5</v>
      </c>
      <c r="G840">
        <v>14.29</v>
      </c>
      <c r="H840">
        <v>14.3</v>
      </c>
      <c r="I840">
        <v>1574</v>
      </c>
    </row>
    <row r="841" spans="3:9">
      <c r="C841" t="s">
        <v>57</v>
      </c>
      <c r="D841" s="74">
        <v>41738</v>
      </c>
      <c r="E841">
        <v>14.3</v>
      </c>
      <c r="F841">
        <v>14.5</v>
      </c>
      <c r="G841">
        <v>14.1</v>
      </c>
      <c r="H841">
        <v>14.5</v>
      </c>
      <c r="I841">
        <v>4109</v>
      </c>
    </row>
    <row r="842" spans="3:9">
      <c r="C842" t="s">
        <v>57</v>
      </c>
      <c r="D842" s="74">
        <v>41739</v>
      </c>
      <c r="E842">
        <v>14.5</v>
      </c>
      <c r="F842">
        <v>14.5</v>
      </c>
      <c r="G842">
        <v>13.6</v>
      </c>
      <c r="H842">
        <v>13.6</v>
      </c>
      <c r="I842">
        <v>13091</v>
      </c>
    </row>
    <row r="843" spans="3:9">
      <c r="C843" t="s">
        <v>57</v>
      </c>
      <c r="D843" s="74">
        <v>41740</v>
      </c>
      <c r="E843">
        <v>13.84</v>
      </c>
      <c r="F843">
        <v>13.84</v>
      </c>
      <c r="G843">
        <v>12.94</v>
      </c>
      <c r="H843">
        <v>12.98</v>
      </c>
      <c r="I843">
        <v>47627</v>
      </c>
    </row>
    <row r="844" spans="3:9">
      <c r="C844" t="s">
        <v>57</v>
      </c>
      <c r="D844" s="74">
        <v>41743</v>
      </c>
      <c r="E844">
        <v>12.98</v>
      </c>
      <c r="F844">
        <v>13.2</v>
      </c>
      <c r="G844">
        <v>12.35</v>
      </c>
      <c r="H844">
        <v>12.7</v>
      </c>
      <c r="I844">
        <v>3515</v>
      </c>
    </row>
    <row r="845" spans="3:9">
      <c r="C845" t="s">
        <v>57</v>
      </c>
      <c r="D845" s="74">
        <v>41744</v>
      </c>
      <c r="E845">
        <v>12.79</v>
      </c>
      <c r="F845">
        <v>12.79</v>
      </c>
      <c r="G845">
        <v>11.52</v>
      </c>
      <c r="H845">
        <v>11.65</v>
      </c>
      <c r="I845">
        <v>38116</v>
      </c>
    </row>
    <row r="846" spans="3:9">
      <c r="C846" t="s">
        <v>57</v>
      </c>
      <c r="D846" s="74">
        <v>41745</v>
      </c>
      <c r="E846">
        <v>12</v>
      </c>
      <c r="F846">
        <v>12.4</v>
      </c>
      <c r="G846">
        <v>11.83</v>
      </c>
      <c r="H846">
        <v>12</v>
      </c>
      <c r="I846">
        <v>3175</v>
      </c>
    </row>
    <row r="847" spans="3:9">
      <c r="C847" t="s">
        <v>57</v>
      </c>
      <c r="D847" s="74">
        <v>41746</v>
      </c>
      <c r="E847">
        <v>12.2</v>
      </c>
      <c r="F847">
        <v>12.5</v>
      </c>
      <c r="G847">
        <v>11.6</v>
      </c>
      <c r="H847">
        <v>11.6</v>
      </c>
      <c r="I847">
        <v>5703</v>
      </c>
    </row>
    <row r="848" spans="3:9">
      <c r="C848" t="s">
        <v>57</v>
      </c>
      <c r="D848" s="74">
        <v>41751</v>
      </c>
      <c r="E848">
        <v>11.55</v>
      </c>
      <c r="F848">
        <v>12.19</v>
      </c>
      <c r="G848">
        <v>10.5</v>
      </c>
      <c r="H848">
        <v>11.97</v>
      </c>
      <c r="I848">
        <v>4383</v>
      </c>
    </row>
    <row r="849" spans="3:9">
      <c r="C849" t="s">
        <v>57</v>
      </c>
      <c r="D849" s="74">
        <v>41752</v>
      </c>
      <c r="E849">
        <v>12.1</v>
      </c>
      <c r="F849">
        <v>12.1</v>
      </c>
      <c r="G849">
        <v>11.51</v>
      </c>
      <c r="H849">
        <v>11.84</v>
      </c>
      <c r="I849">
        <v>1301</v>
      </c>
    </row>
    <row r="850" spans="3:9">
      <c r="C850" t="s">
        <v>57</v>
      </c>
      <c r="D850" s="74">
        <v>41753</v>
      </c>
      <c r="E850">
        <v>12</v>
      </c>
      <c r="F850">
        <v>12.09</v>
      </c>
      <c r="G850">
        <v>11.6</v>
      </c>
      <c r="H850">
        <v>11.84</v>
      </c>
      <c r="I850">
        <v>3571</v>
      </c>
    </row>
    <row r="851" spans="3:9">
      <c r="C851" t="s">
        <v>57</v>
      </c>
      <c r="D851" s="74">
        <v>41754</v>
      </c>
      <c r="E851">
        <v>11.74</v>
      </c>
      <c r="F851">
        <v>11.9</v>
      </c>
      <c r="G851">
        <v>11.62</v>
      </c>
      <c r="H851">
        <v>11.8</v>
      </c>
      <c r="I851">
        <v>815</v>
      </c>
    </row>
    <row r="852" spans="3:9">
      <c r="C852" t="s">
        <v>57</v>
      </c>
      <c r="D852" s="74">
        <v>41757</v>
      </c>
      <c r="E852">
        <v>11.88</v>
      </c>
      <c r="F852">
        <v>11.88</v>
      </c>
      <c r="G852">
        <v>11.66</v>
      </c>
      <c r="H852">
        <v>11.79</v>
      </c>
      <c r="I852">
        <v>323</v>
      </c>
    </row>
    <row r="853" spans="3:9">
      <c r="C853" t="s">
        <v>57</v>
      </c>
      <c r="D853" s="74">
        <v>41758</v>
      </c>
      <c r="E853">
        <v>11.88</v>
      </c>
      <c r="F853">
        <v>11.9</v>
      </c>
      <c r="G853">
        <v>11.6</v>
      </c>
      <c r="H853">
        <v>11.75</v>
      </c>
      <c r="I853">
        <v>1973</v>
      </c>
    </row>
    <row r="854" spans="3:9">
      <c r="C854" t="s">
        <v>57</v>
      </c>
      <c r="D854" s="74">
        <v>41759</v>
      </c>
      <c r="E854">
        <v>11.75</v>
      </c>
      <c r="F854">
        <v>11.75</v>
      </c>
      <c r="G854">
        <v>11.51</v>
      </c>
      <c r="H854">
        <v>11.6</v>
      </c>
      <c r="I854">
        <v>1211</v>
      </c>
    </row>
    <row r="855" spans="3:9">
      <c r="C855" t="s">
        <v>57</v>
      </c>
      <c r="D855" s="74">
        <v>41761</v>
      </c>
      <c r="E855">
        <v>11.6</v>
      </c>
      <c r="F855">
        <v>11.85</v>
      </c>
      <c r="G855">
        <v>11.5</v>
      </c>
      <c r="H855">
        <v>11.61</v>
      </c>
      <c r="I855">
        <v>1275</v>
      </c>
    </row>
    <row r="856" spans="3:9">
      <c r="C856" t="s">
        <v>57</v>
      </c>
      <c r="D856" s="74">
        <v>41764</v>
      </c>
      <c r="E856">
        <v>11.61</v>
      </c>
      <c r="F856">
        <v>11.8</v>
      </c>
      <c r="G856">
        <v>11.49</v>
      </c>
      <c r="H856">
        <v>11.49</v>
      </c>
      <c r="I856">
        <v>4216</v>
      </c>
    </row>
    <row r="857" spans="3:9">
      <c r="C857" t="s">
        <v>57</v>
      </c>
      <c r="D857" s="74">
        <v>41765</v>
      </c>
      <c r="E857">
        <v>11.64</v>
      </c>
      <c r="F857">
        <v>11.8</v>
      </c>
      <c r="G857">
        <v>11.4</v>
      </c>
      <c r="H857">
        <v>11.53</v>
      </c>
      <c r="I857">
        <v>1495</v>
      </c>
    </row>
    <row r="858" spans="3:9">
      <c r="C858" t="s">
        <v>57</v>
      </c>
      <c r="D858" s="74">
        <v>41766</v>
      </c>
      <c r="E858">
        <v>11.53</v>
      </c>
      <c r="F858">
        <v>11.53</v>
      </c>
      <c r="G858">
        <v>11.12</v>
      </c>
      <c r="H858">
        <v>11.5</v>
      </c>
      <c r="I858">
        <v>6574</v>
      </c>
    </row>
    <row r="859" spans="3:9">
      <c r="C859" t="s">
        <v>57</v>
      </c>
      <c r="D859" s="74">
        <v>41767</v>
      </c>
      <c r="E859">
        <v>11.44</v>
      </c>
      <c r="F859">
        <v>11.45</v>
      </c>
      <c r="G859">
        <v>11</v>
      </c>
      <c r="H859">
        <v>11.12</v>
      </c>
      <c r="I859">
        <v>4275</v>
      </c>
    </row>
    <row r="860" spans="3:9">
      <c r="C860" t="s">
        <v>57</v>
      </c>
      <c r="D860" s="74">
        <v>41768</v>
      </c>
      <c r="E860">
        <v>11.1</v>
      </c>
      <c r="F860">
        <v>11.1</v>
      </c>
      <c r="G860">
        <v>10.6</v>
      </c>
      <c r="H860">
        <v>10.65</v>
      </c>
      <c r="I860">
        <v>3294</v>
      </c>
    </row>
    <row r="861" spans="3:9">
      <c r="C861" t="s">
        <v>57</v>
      </c>
      <c r="D861" s="74">
        <v>41771</v>
      </c>
      <c r="E861">
        <v>10.65</v>
      </c>
      <c r="F861">
        <v>10.99</v>
      </c>
      <c r="G861">
        <v>10.6</v>
      </c>
      <c r="H861">
        <v>10.9</v>
      </c>
      <c r="I861">
        <v>2281</v>
      </c>
    </row>
    <row r="862" spans="3:9">
      <c r="C862" t="s">
        <v>57</v>
      </c>
      <c r="D862" s="74">
        <v>41772</v>
      </c>
      <c r="E862">
        <v>11.41</v>
      </c>
      <c r="F862">
        <v>11.9</v>
      </c>
      <c r="G862">
        <v>11.16</v>
      </c>
      <c r="H862">
        <v>11.64</v>
      </c>
      <c r="I862">
        <v>7258</v>
      </c>
    </row>
    <row r="863" spans="3:9">
      <c r="C863" t="s">
        <v>57</v>
      </c>
      <c r="D863" s="74">
        <v>41773</v>
      </c>
      <c r="E863">
        <v>11.64</v>
      </c>
      <c r="F863">
        <v>11.75</v>
      </c>
      <c r="G863">
        <v>11.21</v>
      </c>
      <c r="H863">
        <v>11.26</v>
      </c>
      <c r="I863">
        <v>10063</v>
      </c>
    </row>
    <row r="864" spans="3:9">
      <c r="C864" t="s">
        <v>57</v>
      </c>
      <c r="D864" s="74">
        <v>41774</v>
      </c>
      <c r="E864">
        <v>11.49</v>
      </c>
      <c r="F864">
        <v>11.65</v>
      </c>
      <c r="G864">
        <v>11.2</v>
      </c>
      <c r="H864">
        <v>11.64</v>
      </c>
      <c r="I864">
        <v>1819</v>
      </c>
    </row>
    <row r="865" spans="3:9">
      <c r="C865" t="s">
        <v>57</v>
      </c>
      <c r="D865" s="74">
        <v>41775</v>
      </c>
      <c r="E865">
        <v>11.54</v>
      </c>
      <c r="F865">
        <v>11.64</v>
      </c>
      <c r="G865">
        <v>11.48</v>
      </c>
      <c r="H865">
        <v>11.59</v>
      </c>
      <c r="I865">
        <v>2715</v>
      </c>
    </row>
    <row r="866" spans="3:9">
      <c r="C866" t="s">
        <v>57</v>
      </c>
      <c r="D866" s="74">
        <v>41778</v>
      </c>
      <c r="E866">
        <v>11.59</v>
      </c>
      <c r="F866">
        <v>12.25</v>
      </c>
      <c r="G866">
        <v>11.5</v>
      </c>
      <c r="H866">
        <v>11.6</v>
      </c>
      <c r="I866">
        <v>3128</v>
      </c>
    </row>
    <row r="867" spans="3:9">
      <c r="C867" t="s">
        <v>57</v>
      </c>
      <c r="D867" s="74">
        <v>41779</v>
      </c>
      <c r="E867">
        <v>11.61</v>
      </c>
      <c r="F867">
        <v>11.61</v>
      </c>
      <c r="G867">
        <v>11.6</v>
      </c>
      <c r="H867">
        <v>11.61</v>
      </c>
      <c r="I867">
        <v>1113</v>
      </c>
    </row>
    <row r="868" spans="3:9">
      <c r="C868" t="s">
        <v>57</v>
      </c>
      <c r="D868" s="74">
        <v>41780</v>
      </c>
      <c r="E868">
        <v>11.61</v>
      </c>
      <c r="F868">
        <v>11.61</v>
      </c>
      <c r="G868">
        <v>11.44</v>
      </c>
      <c r="H868">
        <v>11.44</v>
      </c>
      <c r="I868">
        <v>4456</v>
      </c>
    </row>
    <row r="869" spans="3:9">
      <c r="C869" t="s">
        <v>57</v>
      </c>
      <c r="D869" s="74">
        <v>41781</v>
      </c>
      <c r="E869">
        <v>11.6</v>
      </c>
      <c r="F869">
        <v>11.65</v>
      </c>
      <c r="G869">
        <v>11.6</v>
      </c>
      <c r="H869">
        <v>11.65</v>
      </c>
      <c r="I869">
        <v>483</v>
      </c>
    </row>
    <row r="870" spans="3:9">
      <c r="C870" t="s">
        <v>57</v>
      </c>
      <c r="D870" s="74">
        <v>41782</v>
      </c>
      <c r="E870">
        <v>11.68</v>
      </c>
      <c r="F870">
        <v>12</v>
      </c>
      <c r="G870">
        <v>11.6</v>
      </c>
      <c r="H870">
        <v>11.98</v>
      </c>
      <c r="I870">
        <v>3450</v>
      </c>
    </row>
    <row r="871" spans="3:9">
      <c r="C871" t="s">
        <v>57</v>
      </c>
      <c r="D871" s="74">
        <v>41785</v>
      </c>
      <c r="E871">
        <v>11.98</v>
      </c>
      <c r="F871">
        <v>12</v>
      </c>
      <c r="G871">
        <v>11.81</v>
      </c>
      <c r="H871">
        <v>11.81</v>
      </c>
      <c r="I871">
        <v>1965</v>
      </c>
    </row>
    <row r="872" spans="3:9">
      <c r="C872" t="s">
        <v>57</v>
      </c>
      <c r="D872" s="74">
        <v>41786</v>
      </c>
      <c r="E872">
        <v>11.75</v>
      </c>
      <c r="F872">
        <v>12.22</v>
      </c>
      <c r="G872">
        <v>11.1</v>
      </c>
      <c r="H872">
        <v>12.2</v>
      </c>
      <c r="I872">
        <v>5659</v>
      </c>
    </row>
    <row r="873" spans="3:9">
      <c r="C873" t="s">
        <v>57</v>
      </c>
      <c r="D873" s="74">
        <v>41787</v>
      </c>
      <c r="E873">
        <v>12</v>
      </c>
      <c r="F873">
        <v>12.76</v>
      </c>
      <c r="G873">
        <v>12</v>
      </c>
      <c r="H873">
        <v>12.49</v>
      </c>
      <c r="I873">
        <v>4650</v>
      </c>
    </row>
    <row r="874" spans="3:9">
      <c r="C874" t="s">
        <v>57</v>
      </c>
      <c r="D874" s="74">
        <v>41788</v>
      </c>
      <c r="E874">
        <v>12.65</v>
      </c>
      <c r="F874">
        <v>12.94</v>
      </c>
      <c r="G874">
        <v>12.41</v>
      </c>
      <c r="H874">
        <v>12.7</v>
      </c>
      <c r="I874">
        <v>1270</v>
      </c>
    </row>
    <row r="875" spans="3:9">
      <c r="C875" t="s">
        <v>57</v>
      </c>
      <c r="D875" s="74">
        <v>41789</v>
      </c>
      <c r="E875">
        <v>12.91</v>
      </c>
      <c r="F875">
        <v>12.95</v>
      </c>
      <c r="G875">
        <v>11.76</v>
      </c>
      <c r="H875">
        <v>12.1</v>
      </c>
      <c r="I875">
        <v>3055</v>
      </c>
    </row>
    <row r="876" spans="3:9">
      <c r="C876" t="s">
        <v>57</v>
      </c>
      <c r="D876" s="74">
        <v>41792</v>
      </c>
      <c r="E876">
        <v>11.94</v>
      </c>
      <c r="F876">
        <v>11.94</v>
      </c>
      <c r="G876">
        <v>11.5</v>
      </c>
      <c r="H876">
        <v>11.77</v>
      </c>
      <c r="I876">
        <v>1492</v>
      </c>
    </row>
    <row r="877" spans="3:9">
      <c r="C877" t="s">
        <v>57</v>
      </c>
      <c r="D877" s="74">
        <v>41793</v>
      </c>
      <c r="E877">
        <v>11.82</v>
      </c>
      <c r="F877">
        <v>11.82</v>
      </c>
      <c r="G877">
        <v>10.88</v>
      </c>
      <c r="H877">
        <v>11.38</v>
      </c>
      <c r="I877">
        <v>11569</v>
      </c>
    </row>
    <row r="878" spans="3:9">
      <c r="C878" t="s">
        <v>57</v>
      </c>
      <c r="D878" s="74">
        <v>41794</v>
      </c>
      <c r="E878">
        <v>11.4</v>
      </c>
      <c r="F878">
        <v>11.5</v>
      </c>
      <c r="G878">
        <v>11</v>
      </c>
      <c r="H878">
        <v>11.15</v>
      </c>
      <c r="I878">
        <v>3048</v>
      </c>
    </row>
    <row r="879" spans="3:9">
      <c r="C879" t="s">
        <v>57</v>
      </c>
      <c r="D879" s="74">
        <v>41795</v>
      </c>
      <c r="E879">
        <v>11.35</v>
      </c>
      <c r="F879">
        <v>11.35</v>
      </c>
      <c r="G879">
        <v>11.01</v>
      </c>
      <c r="H879">
        <v>11.14</v>
      </c>
      <c r="I879">
        <v>2748</v>
      </c>
    </row>
    <row r="880" spans="3:9">
      <c r="C880" t="s">
        <v>57</v>
      </c>
      <c r="D880" s="74">
        <v>41796</v>
      </c>
      <c r="E880">
        <v>11.04</v>
      </c>
      <c r="F880">
        <v>11.2</v>
      </c>
      <c r="G880">
        <v>10.91</v>
      </c>
      <c r="H880">
        <v>11</v>
      </c>
      <c r="I880">
        <v>2183</v>
      </c>
    </row>
    <row r="881" spans="3:9">
      <c r="C881" t="s">
        <v>57</v>
      </c>
      <c r="D881" s="74">
        <v>41799</v>
      </c>
      <c r="E881">
        <v>11</v>
      </c>
      <c r="F881">
        <v>11</v>
      </c>
      <c r="G881">
        <v>10.97</v>
      </c>
      <c r="H881">
        <v>10.97</v>
      </c>
      <c r="I881">
        <v>1071</v>
      </c>
    </row>
    <row r="882" spans="3:9">
      <c r="C882" t="s">
        <v>57</v>
      </c>
      <c r="D882" s="74">
        <v>41800</v>
      </c>
      <c r="E882">
        <v>11</v>
      </c>
      <c r="F882">
        <v>11.37</v>
      </c>
      <c r="G882">
        <v>10.99</v>
      </c>
      <c r="H882">
        <v>11.03</v>
      </c>
      <c r="I882">
        <v>1354</v>
      </c>
    </row>
    <row r="883" spans="3:9">
      <c r="C883" t="s">
        <v>57</v>
      </c>
      <c r="D883" s="74">
        <v>41801</v>
      </c>
      <c r="E883">
        <v>11.35</v>
      </c>
      <c r="F883">
        <v>11.35</v>
      </c>
      <c r="G883">
        <v>10.82</v>
      </c>
      <c r="H883">
        <v>10.99</v>
      </c>
      <c r="I883">
        <v>4268</v>
      </c>
    </row>
    <row r="884" spans="3:9">
      <c r="C884" t="s">
        <v>57</v>
      </c>
      <c r="D884" s="74">
        <v>41802</v>
      </c>
      <c r="E884">
        <v>11</v>
      </c>
      <c r="F884">
        <v>11</v>
      </c>
      <c r="G884">
        <v>10.9</v>
      </c>
      <c r="H884">
        <v>10.99</v>
      </c>
      <c r="I884">
        <v>2049</v>
      </c>
    </row>
    <row r="885" spans="3:9">
      <c r="C885" t="s">
        <v>57</v>
      </c>
      <c r="D885" s="74">
        <v>41803</v>
      </c>
      <c r="E885">
        <v>11</v>
      </c>
      <c r="F885">
        <v>11</v>
      </c>
      <c r="G885">
        <v>10.7</v>
      </c>
      <c r="H885">
        <v>10.99</v>
      </c>
      <c r="I885">
        <v>5723</v>
      </c>
    </row>
    <row r="886" spans="3:9">
      <c r="C886" t="s">
        <v>57</v>
      </c>
      <c r="D886" s="74">
        <v>41806</v>
      </c>
      <c r="E886">
        <v>10.9</v>
      </c>
      <c r="F886">
        <v>11</v>
      </c>
      <c r="G886">
        <v>10.9</v>
      </c>
      <c r="H886">
        <v>11</v>
      </c>
      <c r="I886">
        <v>2172</v>
      </c>
    </row>
    <row r="887" spans="3:9">
      <c r="C887" t="s">
        <v>57</v>
      </c>
      <c r="D887" s="74">
        <v>41807</v>
      </c>
      <c r="E887">
        <v>11</v>
      </c>
      <c r="F887">
        <v>11.95</v>
      </c>
      <c r="G887">
        <v>11</v>
      </c>
      <c r="H887">
        <v>11.39</v>
      </c>
      <c r="I887">
        <v>5651</v>
      </c>
    </row>
    <row r="888" spans="3:9">
      <c r="C888" t="s">
        <v>57</v>
      </c>
      <c r="D888" s="74">
        <v>41808</v>
      </c>
      <c r="E888">
        <v>11.38</v>
      </c>
      <c r="F888">
        <v>11.38</v>
      </c>
      <c r="G888">
        <v>10.75</v>
      </c>
      <c r="H888">
        <v>10.85</v>
      </c>
      <c r="I888">
        <v>5078</v>
      </c>
    </row>
    <row r="889" spans="3:9">
      <c r="C889" t="s">
        <v>57</v>
      </c>
      <c r="D889" s="74">
        <v>41810</v>
      </c>
      <c r="E889">
        <v>10.98</v>
      </c>
      <c r="F889">
        <v>10.98</v>
      </c>
      <c r="G889">
        <v>10.77</v>
      </c>
      <c r="H889">
        <v>10.98</v>
      </c>
      <c r="I889">
        <v>770</v>
      </c>
    </row>
    <row r="890" spans="3:9">
      <c r="C890" t="s">
        <v>57</v>
      </c>
      <c r="D890" s="74">
        <v>41813</v>
      </c>
      <c r="E890">
        <v>10.98</v>
      </c>
      <c r="F890">
        <v>10.98</v>
      </c>
      <c r="G890">
        <v>10.7</v>
      </c>
      <c r="H890">
        <v>10.95</v>
      </c>
      <c r="I890">
        <v>355</v>
      </c>
    </row>
    <row r="891" spans="3:9">
      <c r="C891" t="s">
        <v>57</v>
      </c>
      <c r="D891" s="74">
        <v>41814</v>
      </c>
      <c r="E891">
        <v>10.95</v>
      </c>
      <c r="F891">
        <v>10.98</v>
      </c>
      <c r="G891">
        <v>10.95</v>
      </c>
      <c r="H891">
        <v>10.98</v>
      </c>
      <c r="I891">
        <v>330</v>
      </c>
    </row>
    <row r="892" spans="3:9">
      <c r="C892" t="s">
        <v>57</v>
      </c>
      <c r="D892" s="74">
        <v>41815</v>
      </c>
      <c r="E892">
        <v>10.95</v>
      </c>
      <c r="F892">
        <v>10.95</v>
      </c>
      <c r="G892">
        <v>10.7</v>
      </c>
      <c r="H892">
        <v>10.8</v>
      </c>
      <c r="I892">
        <v>2956</v>
      </c>
    </row>
    <row r="893" spans="3:9">
      <c r="C893" t="s">
        <v>57</v>
      </c>
      <c r="D893" s="74">
        <v>41816</v>
      </c>
      <c r="E893">
        <v>10.89</v>
      </c>
      <c r="F893">
        <v>10.89</v>
      </c>
      <c r="G893">
        <v>10.7</v>
      </c>
      <c r="H893">
        <v>10.84</v>
      </c>
      <c r="I893">
        <v>1650</v>
      </c>
    </row>
    <row r="894" spans="3:9">
      <c r="C894" t="s">
        <v>57</v>
      </c>
      <c r="D894" s="74">
        <v>41817</v>
      </c>
      <c r="E894">
        <v>10.98</v>
      </c>
      <c r="F894">
        <v>10.98</v>
      </c>
      <c r="G894">
        <v>10.7</v>
      </c>
      <c r="H894">
        <v>10.71</v>
      </c>
      <c r="I894">
        <v>2321</v>
      </c>
    </row>
    <row r="895" spans="3:9">
      <c r="C895" t="s">
        <v>57</v>
      </c>
      <c r="D895" s="74">
        <v>41820</v>
      </c>
      <c r="E895">
        <v>10.93</v>
      </c>
      <c r="F895">
        <v>10.95</v>
      </c>
      <c r="G895">
        <v>10.7</v>
      </c>
      <c r="H895">
        <v>10.7</v>
      </c>
      <c r="I895">
        <v>2490</v>
      </c>
    </row>
    <row r="896" spans="3:9">
      <c r="C896" t="s">
        <v>57</v>
      </c>
      <c r="D896" s="74">
        <v>41821</v>
      </c>
      <c r="E896">
        <v>10.87</v>
      </c>
      <c r="F896">
        <v>10.87</v>
      </c>
      <c r="G896">
        <v>10.7</v>
      </c>
      <c r="H896">
        <v>10.7</v>
      </c>
      <c r="I896">
        <v>3141</v>
      </c>
    </row>
    <row r="897" spans="3:9">
      <c r="C897" t="s">
        <v>57</v>
      </c>
      <c r="D897" s="74">
        <v>41822</v>
      </c>
      <c r="E897">
        <v>10.85</v>
      </c>
      <c r="F897">
        <v>10.85</v>
      </c>
      <c r="G897">
        <v>10.6</v>
      </c>
      <c r="H897">
        <v>10.7</v>
      </c>
      <c r="I897">
        <v>1550</v>
      </c>
    </row>
    <row r="898" spans="3:9">
      <c r="C898" t="s">
        <v>57</v>
      </c>
      <c r="D898" s="74">
        <v>41823</v>
      </c>
      <c r="E898">
        <v>10.87</v>
      </c>
      <c r="F898">
        <v>10.87</v>
      </c>
      <c r="G898">
        <v>10.45</v>
      </c>
      <c r="H898">
        <v>10.65</v>
      </c>
      <c r="I898">
        <v>2421</v>
      </c>
    </row>
    <row r="899" spans="3:9">
      <c r="C899" t="s">
        <v>57</v>
      </c>
      <c r="D899" s="74">
        <v>41824</v>
      </c>
      <c r="E899">
        <v>10.6</v>
      </c>
      <c r="F899">
        <v>10.6</v>
      </c>
      <c r="G899">
        <v>10.01</v>
      </c>
      <c r="H899">
        <v>10.54</v>
      </c>
      <c r="I899">
        <v>4907</v>
      </c>
    </row>
    <row r="900" spans="3:9">
      <c r="C900" t="s">
        <v>57</v>
      </c>
      <c r="D900" s="74">
        <v>41827</v>
      </c>
      <c r="E900">
        <v>10.5</v>
      </c>
      <c r="F900">
        <v>10.52</v>
      </c>
      <c r="G900">
        <v>10.199999999999999</v>
      </c>
      <c r="H900">
        <v>10.49</v>
      </c>
      <c r="I900">
        <v>729</v>
      </c>
    </row>
    <row r="901" spans="3:9">
      <c r="C901" t="s">
        <v>57</v>
      </c>
      <c r="D901" s="74">
        <v>41828</v>
      </c>
      <c r="E901">
        <v>10.49</v>
      </c>
      <c r="F901">
        <v>10.49</v>
      </c>
      <c r="G901">
        <v>10.039999999999999</v>
      </c>
      <c r="H901">
        <v>10.039999999999999</v>
      </c>
      <c r="I901">
        <v>1557</v>
      </c>
    </row>
    <row r="902" spans="3:9">
      <c r="C902" t="s">
        <v>57</v>
      </c>
      <c r="D902" s="74">
        <v>41829</v>
      </c>
      <c r="E902">
        <v>10.24</v>
      </c>
      <c r="F902">
        <v>10.24</v>
      </c>
      <c r="G902">
        <v>9.41</v>
      </c>
      <c r="H902">
        <v>9.4600000000000009</v>
      </c>
      <c r="I902">
        <v>4040</v>
      </c>
    </row>
    <row r="903" spans="3:9">
      <c r="C903" t="s">
        <v>57</v>
      </c>
      <c r="D903" s="74">
        <v>41830</v>
      </c>
      <c r="E903">
        <v>9.4</v>
      </c>
      <c r="F903">
        <v>9.6</v>
      </c>
      <c r="G903">
        <v>8.65</v>
      </c>
      <c r="H903">
        <v>9.23</v>
      </c>
      <c r="I903">
        <v>2774</v>
      </c>
    </row>
    <row r="904" spans="3:9">
      <c r="C904" t="s">
        <v>57</v>
      </c>
      <c r="D904" s="74">
        <v>41831</v>
      </c>
      <c r="E904">
        <v>9.39</v>
      </c>
      <c r="F904">
        <v>9.89</v>
      </c>
      <c r="G904">
        <v>9.1</v>
      </c>
      <c r="H904">
        <v>9.49</v>
      </c>
      <c r="I904">
        <v>9868</v>
      </c>
    </row>
    <row r="905" spans="3:9">
      <c r="C905" t="s">
        <v>57</v>
      </c>
      <c r="D905" s="74">
        <v>41834</v>
      </c>
      <c r="E905">
        <v>9.49</v>
      </c>
      <c r="F905">
        <v>9.5</v>
      </c>
      <c r="G905">
        <v>9.25</v>
      </c>
      <c r="H905">
        <v>9.25</v>
      </c>
      <c r="I905">
        <v>4350</v>
      </c>
    </row>
    <row r="906" spans="3:9">
      <c r="C906" t="s">
        <v>57</v>
      </c>
      <c r="D906" s="74">
        <v>41835</v>
      </c>
      <c r="E906">
        <v>9.25</v>
      </c>
      <c r="F906">
        <v>9.25</v>
      </c>
      <c r="G906">
        <v>8.7100000000000009</v>
      </c>
      <c r="H906">
        <v>8.83</v>
      </c>
      <c r="I906">
        <v>4702</v>
      </c>
    </row>
    <row r="907" spans="3:9">
      <c r="C907" t="s">
        <v>57</v>
      </c>
      <c r="D907" s="74">
        <v>41836</v>
      </c>
      <c r="E907">
        <v>9.2100000000000009</v>
      </c>
      <c r="F907">
        <v>9.2100000000000009</v>
      </c>
      <c r="G907">
        <v>8.32</v>
      </c>
      <c r="H907">
        <v>8.49</v>
      </c>
      <c r="I907">
        <v>3402</v>
      </c>
    </row>
    <row r="908" spans="3:9">
      <c r="C908" t="s">
        <v>57</v>
      </c>
      <c r="D908" s="74">
        <v>41837</v>
      </c>
      <c r="E908">
        <v>8.84</v>
      </c>
      <c r="F908">
        <v>8.89</v>
      </c>
      <c r="G908">
        <v>8.02</v>
      </c>
      <c r="H908">
        <v>8.69</v>
      </c>
      <c r="I908">
        <v>1429</v>
      </c>
    </row>
    <row r="909" spans="3:9">
      <c r="C909" t="s">
        <v>57</v>
      </c>
      <c r="D909" s="74">
        <v>41838</v>
      </c>
      <c r="E909">
        <v>8.8699999999999992</v>
      </c>
      <c r="F909">
        <v>9.15</v>
      </c>
      <c r="G909">
        <v>8.85</v>
      </c>
      <c r="H909">
        <v>8.98</v>
      </c>
      <c r="I909">
        <v>21109</v>
      </c>
    </row>
    <row r="910" spans="3:9">
      <c r="C910" t="s">
        <v>57</v>
      </c>
      <c r="D910" s="74">
        <v>41841</v>
      </c>
      <c r="E910">
        <v>9.07</v>
      </c>
      <c r="F910">
        <v>9.07</v>
      </c>
      <c r="G910">
        <v>8.65</v>
      </c>
      <c r="H910">
        <v>8.6999999999999993</v>
      </c>
      <c r="I910">
        <v>1650</v>
      </c>
    </row>
    <row r="911" spans="3:9">
      <c r="C911" t="s">
        <v>57</v>
      </c>
      <c r="D911" s="74">
        <v>41842</v>
      </c>
      <c r="E911">
        <v>8.89</v>
      </c>
      <c r="F911">
        <v>8.89</v>
      </c>
      <c r="G911">
        <v>8.44</v>
      </c>
      <c r="H911">
        <v>8.44</v>
      </c>
      <c r="I911">
        <v>1495</v>
      </c>
    </row>
    <row r="912" spans="3:9">
      <c r="C912" t="s">
        <v>57</v>
      </c>
      <c r="D912" s="74">
        <v>41843</v>
      </c>
      <c r="E912">
        <v>8.36</v>
      </c>
      <c r="F912">
        <v>8.8699999999999992</v>
      </c>
      <c r="G912">
        <v>8.24</v>
      </c>
      <c r="H912">
        <v>8.24</v>
      </c>
      <c r="I912">
        <v>1917</v>
      </c>
    </row>
    <row r="913" spans="3:9">
      <c r="C913" t="s">
        <v>57</v>
      </c>
      <c r="D913" s="74">
        <v>41844</v>
      </c>
      <c r="E913">
        <v>8.85</v>
      </c>
      <c r="F913">
        <v>8.85</v>
      </c>
      <c r="G913">
        <v>8.5</v>
      </c>
      <c r="H913">
        <v>8.69</v>
      </c>
      <c r="I913">
        <v>1741</v>
      </c>
    </row>
    <row r="914" spans="3:9">
      <c r="C914" t="s">
        <v>57</v>
      </c>
      <c r="D914" s="74">
        <v>41845</v>
      </c>
      <c r="E914">
        <v>8.86</v>
      </c>
      <c r="F914">
        <v>9.57</v>
      </c>
      <c r="G914">
        <v>8.86</v>
      </c>
      <c r="H914">
        <v>9.4700000000000006</v>
      </c>
      <c r="I914">
        <v>5380</v>
      </c>
    </row>
    <row r="915" spans="3:9">
      <c r="C915" t="s">
        <v>57</v>
      </c>
      <c r="D915" s="74">
        <v>41848</v>
      </c>
      <c r="E915">
        <v>9.5</v>
      </c>
      <c r="F915">
        <v>9.9499999999999993</v>
      </c>
      <c r="G915">
        <v>9.48</v>
      </c>
      <c r="H915">
        <v>9.61</v>
      </c>
      <c r="I915">
        <v>3606</v>
      </c>
    </row>
    <row r="916" spans="3:9">
      <c r="C916" t="s">
        <v>57</v>
      </c>
      <c r="D916" s="74">
        <v>41849</v>
      </c>
      <c r="E916">
        <v>9.61</v>
      </c>
      <c r="F916">
        <v>9.74</v>
      </c>
      <c r="G916">
        <v>9.61</v>
      </c>
      <c r="H916">
        <v>9.74</v>
      </c>
      <c r="I916">
        <v>4252</v>
      </c>
    </row>
    <row r="917" spans="3:9">
      <c r="C917" t="s">
        <v>57</v>
      </c>
      <c r="D917" s="74">
        <v>41850</v>
      </c>
      <c r="E917">
        <v>9.75</v>
      </c>
      <c r="F917">
        <v>9.99</v>
      </c>
      <c r="G917">
        <v>9.6</v>
      </c>
      <c r="H917">
        <v>9.6999999999999993</v>
      </c>
      <c r="I917">
        <v>1682</v>
      </c>
    </row>
    <row r="918" spans="3:9">
      <c r="C918" t="s">
        <v>57</v>
      </c>
      <c r="D918" s="74">
        <v>41851</v>
      </c>
      <c r="E918">
        <v>9.9</v>
      </c>
      <c r="F918">
        <v>10</v>
      </c>
      <c r="G918">
        <v>9.11</v>
      </c>
      <c r="H918">
        <v>9.89</v>
      </c>
      <c r="I918">
        <v>21399</v>
      </c>
    </row>
    <row r="919" spans="3:9">
      <c r="C919" t="s">
        <v>57</v>
      </c>
      <c r="D919" s="74">
        <v>41852</v>
      </c>
      <c r="E919">
        <v>9.9499999999999993</v>
      </c>
      <c r="F919">
        <v>10.18</v>
      </c>
      <c r="G919">
        <v>9.9499999999999993</v>
      </c>
      <c r="H919">
        <v>10.18</v>
      </c>
      <c r="I919">
        <v>4562</v>
      </c>
    </row>
    <row r="920" spans="3:9">
      <c r="C920" t="s">
        <v>57</v>
      </c>
      <c r="D920" s="74">
        <v>41855</v>
      </c>
      <c r="E920">
        <v>10.5</v>
      </c>
      <c r="F920">
        <v>10.99</v>
      </c>
      <c r="G920">
        <v>10.5</v>
      </c>
      <c r="H920">
        <v>10.79</v>
      </c>
      <c r="I920">
        <v>1822</v>
      </c>
    </row>
    <row r="921" spans="3:9">
      <c r="C921" t="s">
        <v>57</v>
      </c>
      <c r="D921" s="74">
        <v>41856</v>
      </c>
      <c r="E921">
        <v>10.51</v>
      </c>
      <c r="F921">
        <v>10.65</v>
      </c>
      <c r="G921">
        <v>10.51</v>
      </c>
      <c r="H921">
        <v>10.6</v>
      </c>
      <c r="I921">
        <v>3409</v>
      </c>
    </row>
    <row r="922" spans="3:9">
      <c r="C922" t="s">
        <v>57</v>
      </c>
      <c r="D922" s="74">
        <v>41857</v>
      </c>
      <c r="E922">
        <v>10.55</v>
      </c>
      <c r="F922">
        <v>10.85</v>
      </c>
      <c r="G922">
        <v>10.1</v>
      </c>
      <c r="H922">
        <v>10.85</v>
      </c>
      <c r="I922">
        <v>457</v>
      </c>
    </row>
    <row r="923" spans="3:9">
      <c r="C923" t="s">
        <v>57</v>
      </c>
      <c r="D923" s="74">
        <v>41858</v>
      </c>
      <c r="E923">
        <v>10.99</v>
      </c>
      <c r="F923">
        <v>10.99</v>
      </c>
      <c r="G923">
        <v>10.199999999999999</v>
      </c>
      <c r="H923">
        <v>10.44</v>
      </c>
      <c r="I923">
        <v>1435</v>
      </c>
    </row>
    <row r="924" spans="3:9">
      <c r="C924" t="s">
        <v>57</v>
      </c>
      <c r="D924" s="74">
        <v>41859</v>
      </c>
      <c r="E924">
        <v>10</v>
      </c>
      <c r="F924">
        <v>10.44</v>
      </c>
      <c r="G924">
        <v>9.6999999999999993</v>
      </c>
      <c r="H924">
        <v>9.6999999999999993</v>
      </c>
      <c r="I924">
        <v>170</v>
      </c>
    </row>
    <row r="925" spans="3:9">
      <c r="C925" t="s">
        <v>57</v>
      </c>
      <c r="D925" s="74">
        <v>41862</v>
      </c>
      <c r="E925">
        <v>9.9</v>
      </c>
      <c r="F925">
        <v>10</v>
      </c>
      <c r="G925">
        <v>9.89</v>
      </c>
      <c r="H925">
        <v>9.89</v>
      </c>
      <c r="I925">
        <v>245</v>
      </c>
    </row>
    <row r="926" spans="3:9">
      <c r="C926" t="s">
        <v>57</v>
      </c>
      <c r="D926" s="74">
        <v>41863</v>
      </c>
      <c r="E926">
        <v>10</v>
      </c>
      <c r="F926">
        <v>10</v>
      </c>
      <c r="G926">
        <v>9.69</v>
      </c>
      <c r="H926">
        <v>9.8000000000000007</v>
      </c>
      <c r="I926">
        <v>1748</v>
      </c>
    </row>
    <row r="927" spans="3:9">
      <c r="C927" t="s">
        <v>57</v>
      </c>
      <c r="D927" s="74">
        <v>41864</v>
      </c>
      <c r="E927">
        <v>9.8000000000000007</v>
      </c>
      <c r="F927">
        <v>9.8000000000000007</v>
      </c>
      <c r="G927">
        <v>9.6999999999999993</v>
      </c>
      <c r="H927">
        <v>9.8000000000000007</v>
      </c>
      <c r="I927">
        <v>936</v>
      </c>
    </row>
    <row r="928" spans="3:9">
      <c r="C928" t="s">
        <v>57</v>
      </c>
      <c r="D928" s="74">
        <v>41865</v>
      </c>
      <c r="E928">
        <v>9.85</v>
      </c>
      <c r="F928">
        <v>9.85</v>
      </c>
      <c r="G928">
        <v>9.6999999999999993</v>
      </c>
      <c r="H928">
        <v>9.6999999999999993</v>
      </c>
      <c r="I928">
        <v>539</v>
      </c>
    </row>
    <row r="929" spans="3:9">
      <c r="C929" t="s">
        <v>57</v>
      </c>
      <c r="D929" s="74">
        <v>41869</v>
      </c>
      <c r="E929">
        <v>9.75</v>
      </c>
      <c r="F929">
        <v>9.85</v>
      </c>
      <c r="G929">
        <v>9.6999999999999993</v>
      </c>
      <c r="H929">
        <v>9.85</v>
      </c>
      <c r="I929">
        <v>9582</v>
      </c>
    </row>
    <row r="930" spans="3:9">
      <c r="C930" t="s">
        <v>57</v>
      </c>
      <c r="D930" s="74">
        <v>41870</v>
      </c>
      <c r="E930">
        <v>10</v>
      </c>
      <c r="F930">
        <v>10</v>
      </c>
      <c r="G930">
        <v>9.8800000000000008</v>
      </c>
      <c r="H930">
        <v>9.9</v>
      </c>
      <c r="I930">
        <v>4967</v>
      </c>
    </row>
    <row r="931" spans="3:9">
      <c r="C931" t="s">
        <v>57</v>
      </c>
      <c r="D931" s="74">
        <v>41871</v>
      </c>
      <c r="E931">
        <v>9.9</v>
      </c>
      <c r="F931">
        <v>9.9</v>
      </c>
      <c r="G931">
        <v>9.9</v>
      </c>
      <c r="H931">
        <v>9.9</v>
      </c>
      <c r="I931">
        <v>126</v>
      </c>
    </row>
    <row r="932" spans="3:9">
      <c r="C932" t="s">
        <v>57</v>
      </c>
      <c r="D932" s="74">
        <v>41872</v>
      </c>
      <c r="E932">
        <v>10</v>
      </c>
      <c r="F932">
        <v>10</v>
      </c>
      <c r="G932">
        <v>10</v>
      </c>
      <c r="H932">
        <v>10</v>
      </c>
      <c r="I932">
        <v>5</v>
      </c>
    </row>
    <row r="933" spans="3:9">
      <c r="C933" t="s">
        <v>57</v>
      </c>
      <c r="D933" s="74">
        <v>41873</v>
      </c>
      <c r="E933">
        <v>10</v>
      </c>
      <c r="F933">
        <v>10</v>
      </c>
      <c r="G933">
        <v>9.7100000000000009</v>
      </c>
      <c r="H933">
        <v>9.7100000000000009</v>
      </c>
      <c r="I933">
        <v>904</v>
      </c>
    </row>
    <row r="934" spans="3:9">
      <c r="C934" t="s">
        <v>57</v>
      </c>
      <c r="D934" s="74">
        <v>41876</v>
      </c>
      <c r="E934">
        <v>10</v>
      </c>
      <c r="F934">
        <v>10</v>
      </c>
      <c r="G934">
        <v>9.4499999999999993</v>
      </c>
      <c r="H934">
        <v>9.4600000000000009</v>
      </c>
      <c r="I934">
        <v>3077</v>
      </c>
    </row>
    <row r="935" spans="3:9">
      <c r="C935" t="s">
        <v>57</v>
      </c>
      <c r="D935" s="74">
        <v>41877</v>
      </c>
      <c r="E935">
        <v>9.5</v>
      </c>
      <c r="F935">
        <v>9.5</v>
      </c>
      <c r="G935">
        <v>8.9700000000000006</v>
      </c>
      <c r="H935">
        <v>9.44</v>
      </c>
      <c r="I935">
        <v>2447</v>
      </c>
    </row>
    <row r="936" spans="3:9">
      <c r="C936" t="s">
        <v>57</v>
      </c>
      <c r="D936" s="74">
        <v>41878</v>
      </c>
      <c r="E936">
        <v>9.5</v>
      </c>
      <c r="F936">
        <v>9.5500000000000007</v>
      </c>
      <c r="G936">
        <v>9.48</v>
      </c>
      <c r="H936">
        <v>9.5</v>
      </c>
      <c r="I936">
        <v>8704</v>
      </c>
    </row>
    <row r="937" spans="3:9">
      <c r="C937" t="s">
        <v>57</v>
      </c>
      <c r="D937" s="74">
        <v>41879</v>
      </c>
      <c r="E937">
        <v>9.7200000000000006</v>
      </c>
      <c r="F937">
        <v>9.7200000000000006</v>
      </c>
      <c r="G937">
        <v>9.3699999999999992</v>
      </c>
      <c r="H937">
        <v>9.3699999999999992</v>
      </c>
      <c r="I937">
        <v>5640</v>
      </c>
    </row>
    <row r="938" spans="3:9">
      <c r="C938" t="s">
        <v>57</v>
      </c>
      <c r="D938" s="74">
        <v>41880</v>
      </c>
      <c r="E938">
        <v>9.49</v>
      </c>
      <c r="F938">
        <v>9.75</v>
      </c>
      <c r="G938">
        <v>9.4700000000000006</v>
      </c>
      <c r="H938">
        <v>9.49</v>
      </c>
      <c r="I938">
        <v>13183</v>
      </c>
    </row>
    <row r="939" spans="3:9">
      <c r="C939" t="s">
        <v>57</v>
      </c>
      <c r="D939" s="74">
        <v>41883</v>
      </c>
      <c r="E939">
        <v>9.5</v>
      </c>
      <c r="F939">
        <v>9.5</v>
      </c>
      <c r="G939">
        <v>9.27</v>
      </c>
      <c r="H939">
        <v>9.27</v>
      </c>
      <c r="I939">
        <v>1059</v>
      </c>
    </row>
    <row r="940" spans="3:9">
      <c r="C940" t="s">
        <v>57</v>
      </c>
      <c r="D940" s="74">
        <v>41884</v>
      </c>
      <c r="E940">
        <v>9.5</v>
      </c>
      <c r="F940">
        <v>9.5</v>
      </c>
      <c r="G940">
        <v>9.1999999999999993</v>
      </c>
      <c r="H940">
        <v>9.1999999999999993</v>
      </c>
      <c r="I940">
        <v>3023</v>
      </c>
    </row>
    <row r="941" spans="3:9">
      <c r="C941" t="s">
        <v>57</v>
      </c>
      <c r="D941" s="74">
        <v>41885</v>
      </c>
      <c r="E941">
        <v>9.1</v>
      </c>
      <c r="F941">
        <v>9.35</v>
      </c>
      <c r="G941">
        <v>9</v>
      </c>
      <c r="H941">
        <v>9.0500000000000007</v>
      </c>
      <c r="I941">
        <v>3422</v>
      </c>
    </row>
    <row r="942" spans="3:9">
      <c r="C942" t="s">
        <v>57</v>
      </c>
      <c r="D942" s="74">
        <v>41886</v>
      </c>
      <c r="E942">
        <v>9.06</v>
      </c>
      <c r="F942">
        <v>9.06</v>
      </c>
      <c r="G942">
        <v>8.99</v>
      </c>
      <c r="H942">
        <v>8.99</v>
      </c>
      <c r="I942">
        <v>280</v>
      </c>
    </row>
    <row r="943" spans="3:9">
      <c r="C943" t="s">
        <v>57</v>
      </c>
      <c r="D943" s="74">
        <v>41887</v>
      </c>
      <c r="E943">
        <v>9.18</v>
      </c>
      <c r="F943">
        <v>9.1999999999999993</v>
      </c>
      <c r="G943">
        <v>9.1300000000000008</v>
      </c>
      <c r="H943">
        <v>9.1300000000000008</v>
      </c>
      <c r="I943">
        <v>260</v>
      </c>
    </row>
    <row r="944" spans="3:9">
      <c r="C944" t="s">
        <v>57</v>
      </c>
      <c r="D944" s="74">
        <v>41890</v>
      </c>
      <c r="E944">
        <v>9.25</v>
      </c>
      <c r="F944">
        <v>9.25</v>
      </c>
      <c r="G944">
        <v>9.14</v>
      </c>
      <c r="H944">
        <v>9.14</v>
      </c>
      <c r="I944">
        <v>496</v>
      </c>
    </row>
    <row r="945" spans="3:9">
      <c r="C945" t="s">
        <v>57</v>
      </c>
      <c r="D945" s="74">
        <v>41891</v>
      </c>
      <c r="E945">
        <v>9.3000000000000007</v>
      </c>
      <c r="F945">
        <v>9.31</v>
      </c>
      <c r="G945">
        <v>9</v>
      </c>
      <c r="H945">
        <v>9.01</v>
      </c>
      <c r="I945">
        <v>495</v>
      </c>
    </row>
    <row r="946" spans="3:9">
      <c r="C946" t="s">
        <v>57</v>
      </c>
      <c r="D946" s="74">
        <v>41892</v>
      </c>
      <c r="E946">
        <v>9.1999999999999993</v>
      </c>
      <c r="F946">
        <v>9.1999999999999993</v>
      </c>
      <c r="G946">
        <v>8.85</v>
      </c>
      <c r="H946">
        <v>8.8800000000000008</v>
      </c>
      <c r="I946">
        <v>1384</v>
      </c>
    </row>
    <row r="947" spans="3:9">
      <c r="C947" t="s">
        <v>57</v>
      </c>
      <c r="D947" s="74">
        <v>41893</v>
      </c>
      <c r="E947">
        <v>8.9</v>
      </c>
      <c r="F947">
        <v>8.99</v>
      </c>
      <c r="G947">
        <v>8.89</v>
      </c>
      <c r="H947">
        <v>8.89</v>
      </c>
      <c r="I947">
        <v>1147</v>
      </c>
    </row>
    <row r="948" spans="3:9">
      <c r="C948" t="s">
        <v>57</v>
      </c>
      <c r="D948" s="74">
        <v>41894</v>
      </c>
      <c r="E948">
        <v>8.9</v>
      </c>
      <c r="F948">
        <v>8.91</v>
      </c>
      <c r="G948">
        <v>8.84</v>
      </c>
      <c r="H948">
        <v>8.84</v>
      </c>
      <c r="I948">
        <v>2227</v>
      </c>
    </row>
    <row r="949" spans="3:9">
      <c r="C949" t="s">
        <v>57</v>
      </c>
      <c r="D949" s="74">
        <v>41897</v>
      </c>
      <c r="E949">
        <v>8.9</v>
      </c>
      <c r="F949">
        <v>8.9</v>
      </c>
      <c r="G949">
        <v>8.6199999999999992</v>
      </c>
      <c r="H949">
        <v>8.65</v>
      </c>
      <c r="I949">
        <v>905</v>
      </c>
    </row>
    <row r="950" spans="3:9">
      <c r="C950" t="s">
        <v>57</v>
      </c>
      <c r="D950" s="74">
        <v>41898</v>
      </c>
      <c r="E950">
        <v>8.77</v>
      </c>
      <c r="F950">
        <v>8.77</v>
      </c>
      <c r="G950">
        <v>8.77</v>
      </c>
      <c r="H950">
        <v>8.77</v>
      </c>
      <c r="I950">
        <v>5</v>
      </c>
    </row>
    <row r="951" spans="3:9">
      <c r="C951" t="s">
        <v>57</v>
      </c>
      <c r="D951" s="74">
        <v>41899</v>
      </c>
      <c r="E951">
        <v>8.85</v>
      </c>
      <c r="F951">
        <v>9.14</v>
      </c>
      <c r="G951">
        <v>8.85</v>
      </c>
      <c r="H951">
        <v>9.1300000000000008</v>
      </c>
      <c r="I951">
        <v>304</v>
      </c>
    </row>
    <row r="952" spans="3:9">
      <c r="C952" t="s">
        <v>57</v>
      </c>
      <c r="D952" s="74">
        <v>41900</v>
      </c>
      <c r="E952">
        <v>9.1300000000000008</v>
      </c>
      <c r="F952">
        <v>9.14</v>
      </c>
      <c r="G952">
        <v>9</v>
      </c>
      <c r="H952">
        <v>9</v>
      </c>
      <c r="I952">
        <v>173</v>
      </c>
    </row>
    <row r="953" spans="3:9">
      <c r="C953" t="s">
        <v>57</v>
      </c>
      <c r="D953" s="74">
        <v>41901</v>
      </c>
      <c r="E953">
        <v>9.1</v>
      </c>
      <c r="F953">
        <v>9.1</v>
      </c>
      <c r="G953">
        <v>8.9</v>
      </c>
      <c r="H953">
        <v>9</v>
      </c>
      <c r="I953">
        <v>13310</v>
      </c>
    </row>
    <row r="954" spans="3:9">
      <c r="C954" t="s">
        <v>57</v>
      </c>
      <c r="D954" s="74">
        <v>41904</v>
      </c>
      <c r="E954">
        <v>9</v>
      </c>
      <c r="F954">
        <v>9</v>
      </c>
      <c r="G954">
        <v>8.93</v>
      </c>
      <c r="H954">
        <v>8.99</v>
      </c>
      <c r="I954">
        <v>2782</v>
      </c>
    </row>
    <row r="955" spans="3:9">
      <c r="C955" t="s">
        <v>57</v>
      </c>
      <c r="D955" s="74">
        <v>41905</v>
      </c>
      <c r="E955">
        <v>9</v>
      </c>
      <c r="F955">
        <v>9</v>
      </c>
      <c r="G955">
        <v>8.9</v>
      </c>
      <c r="H955">
        <v>8.9</v>
      </c>
      <c r="I955">
        <v>2629</v>
      </c>
    </row>
    <row r="956" spans="3:9">
      <c r="C956" t="s">
        <v>57</v>
      </c>
      <c r="D956" s="74">
        <v>41906</v>
      </c>
      <c r="E956">
        <v>9</v>
      </c>
      <c r="F956">
        <v>9</v>
      </c>
      <c r="G956">
        <v>8.56</v>
      </c>
      <c r="H956">
        <v>8.56</v>
      </c>
      <c r="I956">
        <v>2066</v>
      </c>
    </row>
    <row r="957" spans="3:9">
      <c r="C957" t="s">
        <v>57</v>
      </c>
      <c r="D957" s="74">
        <v>41907</v>
      </c>
      <c r="E957">
        <v>8.8000000000000007</v>
      </c>
      <c r="F957">
        <v>8.8000000000000007</v>
      </c>
      <c r="G957">
        <v>8.8000000000000007</v>
      </c>
      <c r="H957">
        <v>8.8000000000000007</v>
      </c>
      <c r="I957">
        <v>69</v>
      </c>
    </row>
    <row r="958" spans="3:9">
      <c r="C958" t="s">
        <v>57</v>
      </c>
      <c r="D958" s="74">
        <v>41908</v>
      </c>
      <c r="E958">
        <v>8.92</v>
      </c>
      <c r="F958">
        <v>8.92</v>
      </c>
      <c r="G958">
        <v>8.9</v>
      </c>
      <c r="H958">
        <v>8.9</v>
      </c>
      <c r="I958">
        <v>6</v>
      </c>
    </row>
    <row r="959" spans="3:9">
      <c r="C959" t="s">
        <v>57</v>
      </c>
      <c r="D959" s="74">
        <v>41911</v>
      </c>
      <c r="E959">
        <v>9</v>
      </c>
      <c r="F959">
        <v>9</v>
      </c>
      <c r="G959">
        <v>8.8000000000000007</v>
      </c>
      <c r="H959">
        <v>8.94</v>
      </c>
      <c r="I959">
        <v>1180</v>
      </c>
    </row>
    <row r="960" spans="3:9">
      <c r="C960" t="s">
        <v>57</v>
      </c>
      <c r="D960" s="74">
        <v>41912</v>
      </c>
      <c r="E960">
        <v>8.92</v>
      </c>
      <c r="F960">
        <v>8.9600000000000009</v>
      </c>
      <c r="G960">
        <v>8.9</v>
      </c>
      <c r="H960">
        <v>8.9</v>
      </c>
      <c r="I960">
        <v>296</v>
      </c>
    </row>
    <row r="961" spans="3:9">
      <c r="C961" t="s">
        <v>57</v>
      </c>
      <c r="D961" s="74">
        <v>41913</v>
      </c>
      <c r="E961">
        <v>8.9</v>
      </c>
      <c r="F961">
        <v>8.99</v>
      </c>
      <c r="G961">
        <v>8.15</v>
      </c>
      <c r="H961">
        <v>8.15</v>
      </c>
      <c r="I961">
        <v>6197</v>
      </c>
    </row>
    <row r="962" spans="3:9">
      <c r="C962" t="s">
        <v>57</v>
      </c>
      <c r="D962" s="74">
        <v>41914</v>
      </c>
      <c r="E962">
        <v>8.1999999999999993</v>
      </c>
      <c r="F962">
        <v>8.4499999999999993</v>
      </c>
      <c r="G962">
        <v>7.74</v>
      </c>
      <c r="H962">
        <v>7.92</v>
      </c>
      <c r="I962">
        <v>4688</v>
      </c>
    </row>
    <row r="963" spans="3:9">
      <c r="C963" t="s">
        <v>57</v>
      </c>
      <c r="D963" s="74">
        <v>41915</v>
      </c>
      <c r="E963">
        <v>7.99</v>
      </c>
      <c r="F963">
        <v>8.01</v>
      </c>
      <c r="G963">
        <v>7.7</v>
      </c>
      <c r="H963">
        <v>7.7</v>
      </c>
      <c r="I963">
        <v>6017</v>
      </c>
    </row>
    <row r="964" spans="3:9">
      <c r="C964" t="s">
        <v>57</v>
      </c>
      <c r="D964" s="74">
        <v>41918</v>
      </c>
      <c r="E964">
        <v>7.9</v>
      </c>
      <c r="F964">
        <v>7.9</v>
      </c>
      <c r="G964">
        <v>7.71</v>
      </c>
      <c r="H964">
        <v>7.75</v>
      </c>
      <c r="I964">
        <v>2981</v>
      </c>
    </row>
    <row r="965" spans="3:9">
      <c r="C965" t="s">
        <v>57</v>
      </c>
      <c r="D965" s="74">
        <v>41919</v>
      </c>
      <c r="E965">
        <v>7.72</v>
      </c>
      <c r="F965">
        <v>7.72</v>
      </c>
      <c r="G965">
        <v>7.72</v>
      </c>
      <c r="H965">
        <v>7.72</v>
      </c>
      <c r="I965">
        <v>70</v>
      </c>
    </row>
    <row r="966" spans="3:9">
      <c r="C966" t="s">
        <v>57</v>
      </c>
      <c r="D966" s="74">
        <v>41920</v>
      </c>
      <c r="E966">
        <v>7.79</v>
      </c>
      <c r="F966">
        <v>7.8</v>
      </c>
      <c r="G966">
        <v>7.14</v>
      </c>
      <c r="H966">
        <v>7.49</v>
      </c>
      <c r="I966">
        <v>9810</v>
      </c>
    </row>
    <row r="967" spans="3:9">
      <c r="C967" t="s">
        <v>57</v>
      </c>
      <c r="D967" s="74">
        <v>41921</v>
      </c>
      <c r="E967">
        <v>7.77</v>
      </c>
      <c r="F967">
        <v>7.77</v>
      </c>
      <c r="G967">
        <v>7.65</v>
      </c>
      <c r="H967">
        <v>7.7</v>
      </c>
      <c r="I967">
        <v>2505</v>
      </c>
    </row>
    <row r="968" spans="3:9">
      <c r="C968" t="s">
        <v>57</v>
      </c>
      <c r="D968" s="74">
        <v>41922</v>
      </c>
      <c r="E968">
        <v>7.4</v>
      </c>
      <c r="F968">
        <v>7.85</v>
      </c>
      <c r="G968">
        <v>7.4</v>
      </c>
      <c r="H968">
        <v>7.85</v>
      </c>
      <c r="I968">
        <v>589</v>
      </c>
    </row>
    <row r="969" spans="3:9">
      <c r="C969" t="s">
        <v>57</v>
      </c>
      <c r="D969" s="74">
        <v>41925</v>
      </c>
      <c r="E969">
        <v>7.8</v>
      </c>
      <c r="F969">
        <v>7.81</v>
      </c>
      <c r="G969">
        <v>7.8</v>
      </c>
      <c r="H969">
        <v>7.81</v>
      </c>
      <c r="I969">
        <v>140</v>
      </c>
    </row>
    <row r="970" spans="3:9">
      <c r="C970" t="s">
        <v>57</v>
      </c>
      <c r="D970" s="74">
        <v>41926</v>
      </c>
      <c r="E970">
        <v>7.85</v>
      </c>
      <c r="F970">
        <v>7.85</v>
      </c>
      <c r="G970">
        <v>7.58</v>
      </c>
      <c r="H970">
        <v>7.58</v>
      </c>
      <c r="I970">
        <v>4445</v>
      </c>
    </row>
    <row r="971" spans="3:9">
      <c r="C971" t="s">
        <v>57</v>
      </c>
      <c r="D971" s="74">
        <v>41927</v>
      </c>
      <c r="E971">
        <v>7.78</v>
      </c>
      <c r="F971">
        <v>7.78</v>
      </c>
      <c r="G971">
        <v>7.22</v>
      </c>
      <c r="H971">
        <v>7.36</v>
      </c>
      <c r="I971">
        <v>481</v>
      </c>
    </row>
    <row r="972" spans="3:9">
      <c r="C972" t="s">
        <v>57</v>
      </c>
      <c r="D972" s="74">
        <v>41928</v>
      </c>
      <c r="E972">
        <v>7.36</v>
      </c>
      <c r="F972">
        <v>7.6</v>
      </c>
      <c r="G972">
        <v>7.21</v>
      </c>
      <c r="H972">
        <v>7.45</v>
      </c>
      <c r="I972">
        <v>945</v>
      </c>
    </row>
    <row r="973" spans="3:9">
      <c r="C973" t="s">
        <v>57</v>
      </c>
      <c r="D973" s="74">
        <v>41929</v>
      </c>
      <c r="E973">
        <v>7.6</v>
      </c>
      <c r="F973">
        <v>7.6</v>
      </c>
      <c r="G973">
        <v>7.24</v>
      </c>
      <c r="H973">
        <v>7.58</v>
      </c>
      <c r="I973">
        <v>16</v>
      </c>
    </row>
    <row r="974" spans="3:9">
      <c r="C974" t="s">
        <v>57</v>
      </c>
      <c r="D974" s="74">
        <v>41932</v>
      </c>
      <c r="E974">
        <v>7.3</v>
      </c>
      <c r="F974">
        <v>7.45</v>
      </c>
      <c r="G974">
        <v>7.3</v>
      </c>
      <c r="H974">
        <v>7.45</v>
      </c>
      <c r="I974">
        <v>118</v>
      </c>
    </row>
    <row r="975" spans="3:9">
      <c r="C975" t="s">
        <v>57</v>
      </c>
      <c r="D975" s="74">
        <v>41933</v>
      </c>
      <c r="E975">
        <v>7.4</v>
      </c>
      <c r="F975">
        <v>7.45</v>
      </c>
      <c r="G975">
        <v>7.4</v>
      </c>
      <c r="H975">
        <v>7.41</v>
      </c>
      <c r="I975">
        <v>2312</v>
      </c>
    </row>
    <row r="976" spans="3:9">
      <c r="C976" t="s">
        <v>57</v>
      </c>
      <c r="D976" s="74">
        <v>41934</v>
      </c>
      <c r="E976">
        <v>7.45</v>
      </c>
      <c r="F976">
        <v>7.6</v>
      </c>
      <c r="G976">
        <v>7.45</v>
      </c>
      <c r="H976">
        <v>7.6</v>
      </c>
      <c r="I976">
        <v>390</v>
      </c>
    </row>
    <row r="977" spans="3:9">
      <c r="C977" t="s">
        <v>57</v>
      </c>
      <c r="D977" s="74">
        <v>41935</v>
      </c>
      <c r="E977">
        <v>7.65</v>
      </c>
      <c r="F977">
        <v>7.65</v>
      </c>
      <c r="G977">
        <v>7.49</v>
      </c>
      <c r="H977">
        <v>7.5</v>
      </c>
      <c r="I977">
        <v>3930</v>
      </c>
    </row>
    <row r="978" spans="3:9">
      <c r="C978" t="s">
        <v>57</v>
      </c>
      <c r="D978" s="74">
        <v>41936</v>
      </c>
      <c r="E978">
        <v>7.5</v>
      </c>
      <c r="F978">
        <v>7.5</v>
      </c>
      <c r="G978">
        <v>7.43</v>
      </c>
      <c r="H978">
        <v>7.43</v>
      </c>
      <c r="I978">
        <v>575</v>
      </c>
    </row>
    <row r="979" spans="3:9">
      <c r="C979" t="s">
        <v>57</v>
      </c>
      <c r="D979" s="74">
        <v>41939</v>
      </c>
      <c r="E979">
        <v>7.5</v>
      </c>
      <c r="F979">
        <v>7.5</v>
      </c>
      <c r="G979">
        <v>7.4</v>
      </c>
      <c r="H979">
        <v>7.4</v>
      </c>
      <c r="I979">
        <v>481</v>
      </c>
    </row>
    <row r="980" spans="3:9">
      <c r="C980" t="s">
        <v>57</v>
      </c>
      <c r="D980" s="74">
        <v>41940</v>
      </c>
      <c r="E980">
        <v>7.5</v>
      </c>
      <c r="F980">
        <v>7.75</v>
      </c>
      <c r="G980">
        <v>7.4</v>
      </c>
      <c r="H980">
        <v>7.5</v>
      </c>
      <c r="I980">
        <v>6166</v>
      </c>
    </row>
    <row r="981" spans="3:9">
      <c r="C981" t="s">
        <v>57</v>
      </c>
      <c r="D981" s="74">
        <v>41941</v>
      </c>
      <c r="E981">
        <v>7.49</v>
      </c>
      <c r="F981">
        <v>7.5</v>
      </c>
      <c r="G981">
        <v>7.36</v>
      </c>
      <c r="H981">
        <v>7.5</v>
      </c>
      <c r="I981">
        <v>4280</v>
      </c>
    </row>
    <row r="982" spans="3:9">
      <c r="C982" t="s">
        <v>57</v>
      </c>
      <c r="D982" s="74">
        <v>41942</v>
      </c>
      <c r="E982">
        <v>7.5</v>
      </c>
      <c r="F982">
        <v>7.5</v>
      </c>
      <c r="G982">
        <v>7.49</v>
      </c>
      <c r="H982">
        <v>7.49</v>
      </c>
      <c r="I982">
        <v>1067</v>
      </c>
    </row>
    <row r="983" spans="3:9">
      <c r="C983" t="s">
        <v>57</v>
      </c>
      <c r="D983" s="74">
        <v>41943</v>
      </c>
      <c r="E983">
        <v>7.5</v>
      </c>
      <c r="F983">
        <v>7.5</v>
      </c>
      <c r="G983">
        <v>7.36</v>
      </c>
      <c r="H983">
        <v>7.5</v>
      </c>
      <c r="I983">
        <v>3547</v>
      </c>
    </row>
    <row r="984" spans="3:9">
      <c r="C984" t="s">
        <v>57</v>
      </c>
      <c r="D984" s="74">
        <v>41946</v>
      </c>
      <c r="E984">
        <v>7.28</v>
      </c>
      <c r="F984">
        <v>7.28</v>
      </c>
      <c r="G984">
        <v>6.25</v>
      </c>
      <c r="H984">
        <v>6.49</v>
      </c>
      <c r="I984">
        <v>74470</v>
      </c>
    </row>
    <row r="985" spans="3:9">
      <c r="C985" t="s">
        <v>57</v>
      </c>
      <c r="D985" s="74">
        <v>41947</v>
      </c>
      <c r="E985">
        <v>6.44</v>
      </c>
      <c r="F985">
        <v>6.44</v>
      </c>
      <c r="G985">
        <v>5.8</v>
      </c>
      <c r="H985">
        <v>5.85</v>
      </c>
      <c r="I985">
        <v>47888</v>
      </c>
    </row>
    <row r="986" spans="3:9">
      <c r="C986" t="s">
        <v>57</v>
      </c>
      <c r="D986" s="74">
        <v>41948</v>
      </c>
      <c r="E986">
        <v>5.75</v>
      </c>
      <c r="F986">
        <v>6</v>
      </c>
      <c r="G986">
        <v>5.6</v>
      </c>
      <c r="H986">
        <v>5.85</v>
      </c>
      <c r="I986">
        <v>5733</v>
      </c>
    </row>
    <row r="987" spans="3:9">
      <c r="C987" t="s">
        <v>57</v>
      </c>
      <c r="D987" s="74">
        <v>41949</v>
      </c>
      <c r="E987">
        <v>5.85</v>
      </c>
      <c r="F987">
        <v>5.9</v>
      </c>
      <c r="G987">
        <v>5.6</v>
      </c>
      <c r="H987">
        <v>5.75</v>
      </c>
      <c r="I987">
        <v>7388</v>
      </c>
    </row>
    <row r="988" spans="3:9">
      <c r="C988" t="s">
        <v>57</v>
      </c>
      <c r="D988" s="74">
        <v>41950</v>
      </c>
      <c r="E988">
        <v>5.84</v>
      </c>
      <c r="F988">
        <v>6.31</v>
      </c>
      <c r="G988">
        <v>5.82</v>
      </c>
      <c r="H988">
        <v>5.82</v>
      </c>
      <c r="I988">
        <v>9679</v>
      </c>
    </row>
    <row r="989" spans="3:9">
      <c r="C989" t="s">
        <v>57</v>
      </c>
      <c r="D989" s="74">
        <v>41953</v>
      </c>
      <c r="E989">
        <v>6</v>
      </c>
      <c r="F989">
        <v>6</v>
      </c>
      <c r="G989">
        <v>5.8</v>
      </c>
      <c r="H989">
        <v>5.83</v>
      </c>
      <c r="I989">
        <v>2509</v>
      </c>
    </row>
    <row r="990" spans="3:9">
      <c r="C990" t="s">
        <v>57</v>
      </c>
      <c r="D990" s="74">
        <v>41955</v>
      </c>
      <c r="E990">
        <v>5.9</v>
      </c>
      <c r="F990">
        <v>6.05</v>
      </c>
      <c r="G990">
        <v>5.5</v>
      </c>
      <c r="H990">
        <v>6.05</v>
      </c>
      <c r="I990">
        <v>6005</v>
      </c>
    </row>
    <row r="991" spans="3:9">
      <c r="C991" t="s">
        <v>57</v>
      </c>
      <c r="D991" s="74">
        <v>41956</v>
      </c>
      <c r="E991">
        <v>6.05</v>
      </c>
      <c r="F991">
        <v>6.05</v>
      </c>
      <c r="G991">
        <v>5.62</v>
      </c>
      <c r="H991">
        <v>5.62</v>
      </c>
      <c r="I991">
        <v>6336</v>
      </c>
    </row>
    <row r="992" spans="3:9">
      <c r="C992" t="s">
        <v>57</v>
      </c>
      <c r="D992" s="74">
        <v>41957</v>
      </c>
      <c r="E992">
        <v>5.79</v>
      </c>
      <c r="F992">
        <v>5.79</v>
      </c>
      <c r="G992">
        <v>5.42</v>
      </c>
      <c r="H992">
        <v>5.5</v>
      </c>
      <c r="I992">
        <v>8625</v>
      </c>
    </row>
    <row r="993" spans="3:9">
      <c r="C993" t="s">
        <v>57</v>
      </c>
      <c r="D993" s="74">
        <v>41960</v>
      </c>
      <c r="E993">
        <v>5.5</v>
      </c>
      <c r="F993">
        <v>5.66</v>
      </c>
      <c r="G993">
        <v>5.5</v>
      </c>
      <c r="H993">
        <v>5.52</v>
      </c>
      <c r="I993">
        <v>2066</v>
      </c>
    </row>
    <row r="994" spans="3:9">
      <c r="C994" t="s">
        <v>57</v>
      </c>
      <c r="D994" s="74">
        <v>41961</v>
      </c>
      <c r="E994">
        <v>5.55</v>
      </c>
      <c r="F994">
        <v>5.73</v>
      </c>
      <c r="G994">
        <v>5.55</v>
      </c>
      <c r="H994">
        <v>5.72</v>
      </c>
      <c r="I994">
        <v>5562</v>
      </c>
    </row>
    <row r="995" spans="3:9">
      <c r="C995" t="s">
        <v>57</v>
      </c>
      <c r="D995" s="74">
        <v>41962</v>
      </c>
      <c r="E995">
        <v>5.7</v>
      </c>
      <c r="F995">
        <v>6</v>
      </c>
      <c r="G995">
        <v>5.69</v>
      </c>
      <c r="H995">
        <v>5.76</v>
      </c>
      <c r="I995">
        <v>40278</v>
      </c>
    </row>
    <row r="996" spans="3:9">
      <c r="C996" t="s">
        <v>57</v>
      </c>
      <c r="D996" s="74">
        <v>41963</v>
      </c>
      <c r="E996">
        <v>5.82</v>
      </c>
      <c r="F996">
        <v>6</v>
      </c>
      <c r="G996">
        <v>5.82</v>
      </c>
      <c r="H996">
        <v>6</v>
      </c>
      <c r="I996">
        <v>5027</v>
      </c>
    </row>
    <row r="997" spans="3:9">
      <c r="C997" t="s">
        <v>57</v>
      </c>
      <c r="D997" s="74">
        <v>41964</v>
      </c>
      <c r="E997">
        <v>5.99</v>
      </c>
      <c r="F997">
        <v>6</v>
      </c>
      <c r="G997">
        <v>5.93</v>
      </c>
      <c r="H997">
        <v>6</v>
      </c>
      <c r="I997">
        <v>7705</v>
      </c>
    </row>
    <row r="998" spans="3:9">
      <c r="C998" t="s">
        <v>57</v>
      </c>
      <c r="D998" s="74">
        <v>41967</v>
      </c>
      <c r="E998">
        <v>6.2</v>
      </c>
      <c r="F998">
        <v>6.28</v>
      </c>
      <c r="G998">
        <v>6</v>
      </c>
      <c r="H998">
        <v>6</v>
      </c>
      <c r="I998">
        <v>7641</v>
      </c>
    </row>
    <row r="999" spans="3:9">
      <c r="C999" t="s">
        <v>57</v>
      </c>
      <c r="D999" s="74">
        <v>41968</v>
      </c>
      <c r="E999">
        <v>6</v>
      </c>
      <c r="F999">
        <v>6</v>
      </c>
      <c r="G999">
        <v>5.85</v>
      </c>
      <c r="H999">
        <v>5.85</v>
      </c>
      <c r="I999">
        <v>5237</v>
      </c>
    </row>
    <row r="1000" spans="3:9">
      <c r="C1000" t="s">
        <v>57</v>
      </c>
      <c r="D1000" s="74">
        <v>41969</v>
      </c>
      <c r="E1000">
        <v>5.92</v>
      </c>
      <c r="F1000">
        <v>6.18</v>
      </c>
      <c r="G1000">
        <v>5.85</v>
      </c>
      <c r="H1000">
        <v>6.18</v>
      </c>
      <c r="I1000">
        <v>15998</v>
      </c>
    </row>
    <row r="1001" spans="3:9">
      <c r="C1001" t="s">
        <v>57</v>
      </c>
      <c r="D1001" s="74">
        <v>41970</v>
      </c>
      <c r="E1001">
        <v>6.16</v>
      </c>
      <c r="F1001">
        <v>6.45</v>
      </c>
      <c r="G1001">
        <v>6.16</v>
      </c>
      <c r="H1001">
        <v>6.4</v>
      </c>
      <c r="I1001">
        <v>7060</v>
      </c>
    </row>
    <row r="1002" spans="3:9">
      <c r="C1002" t="s">
        <v>57</v>
      </c>
      <c r="D1002" s="74">
        <v>41971</v>
      </c>
      <c r="E1002">
        <v>6.4</v>
      </c>
      <c r="F1002">
        <v>6.68</v>
      </c>
      <c r="G1002">
        <v>6.39</v>
      </c>
      <c r="H1002">
        <v>6.41</v>
      </c>
      <c r="I1002">
        <v>4386</v>
      </c>
    </row>
    <row r="1003" spans="3:9">
      <c r="C1003" t="s">
        <v>57</v>
      </c>
      <c r="D1003" s="74">
        <v>41974</v>
      </c>
      <c r="E1003">
        <v>6.42</v>
      </c>
      <c r="F1003">
        <v>6.68</v>
      </c>
      <c r="G1003">
        <v>6.41</v>
      </c>
      <c r="H1003">
        <v>6.41</v>
      </c>
      <c r="I1003">
        <v>5903</v>
      </c>
    </row>
    <row r="1004" spans="3:9">
      <c r="C1004" t="s">
        <v>57</v>
      </c>
      <c r="D1004" s="74">
        <v>41975</v>
      </c>
      <c r="E1004">
        <v>6.66</v>
      </c>
      <c r="F1004">
        <v>6.66</v>
      </c>
      <c r="G1004">
        <v>6.42</v>
      </c>
      <c r="H1004">
        <v>6.42</v>
      </c>
      <c r="I1004">
        <v>823</v>
      </c>
    </row>
    <row r="1005" spans="3:9">
      <c r="C1005" t="s">
        <v>57</v>
      </c>
      <c r="D1005" s="74">
        <v>41976</v>
      </c>
      <c r="E1005">
        <v>6.2</v>
      </c>
      <c r="F1005">
        <v>6.4</v>
      </c>
      <c r="G1005">
        <v>6.2</v>
      </c>
      <c r="H1005">
        <v>6.2</v>
      </c>
      <c r="I1005">
        <v>1392</v>
      </c>
    </row>
    <row r="1006" spans="3:9">
      <c r="C1006" t="s">
        <v>57</v>
      </c>
      <c r="D1006" s="74">
        <v>41977</v>
      </c>
      <c r="E1006">
        <v>6.43</v>
      </c>
      <c r="F1006">
        <v>6.43</v>
      </c>
      <c r="G1006">
        <v>6.23</v>
      </c>
      <c r="H1006">
        <v>6.23</v>
      </c>
      <c r="I1006">
        <v>1885</v>
      </c>
    </row>
    <row r="1007" spans="3:9">
      <c r="C1007" t="s">
        <v>57</v>
      </c>
      <c r="D1007" s="74">
        <v>41978</v>
      </c>
      <c r="E1007">
        <v>6.23</v>
      </c>
      <c r="F1007">
        <v>6.38</v>
      </c>
      <c r="G1007">
        <v>6.23</v>
      </c>
      <c r="H1007">
        <v>6.23</v>
      </c>
      <c r="I1007">
        <v>859</v>
      </c>
    </row>
    <row r="1008" spans="3:9">
      <c r="C1008" t="s">
        <v>57</v>
      </c>
      <c r="D1008" s="74">
        <v>41981</v>
      </c>
      <c r="E1008">
        <v>6.22</v>
      </c>
      <c r="F1008">
        <v>6.22</v>
      </c>
      <c r="G1008">
        <v>6.1</v>
      </c>
      <c r="H1008">
        <v>6.19</v>
      </c>
      <c r="I1008">
        <v>2622</v>
      </c>
    </row>
    <row r="1009" spans="3:9">
      <c r="C1009" t="s">
        <v>57</v>
      </c>
      <c r="D1009" s="74">
        <v>41982</v>
      </c>
      <c r="E1009">
        <v>6.19</v>
      </c>
      <c r="F1009">
        <v>6.49</v>
      </c>
      <c r="G1009">
        <v>5.6</v>
      </c>
      <c r="H1009">
        <v>6.49</v>
      </c>
      <c r="I1009">
        <v>3073</v>
      </c>
    </row>
    <row r="1010" spans="3:9">
      <c r="C1010" t="s">
        <v>57</v>
      </c>
      <c r="D1010" s="74">
        <v>41983</v>
      </c>
      <c r="E1010">
        <v>6.4</v>
      </c>
      <c r="F1010">
        <v>6.4</v>
      </c>
      <c r="G1010">
        <v>5.96</v>
      </c>
      <c r="H1010">
        <v>5.96</v>
      </c>
      <c r="I1010">
        <v>4992</v>
      </c>
    </row>
    <row r="1011" spans="3:9">
      <c r="C1011" t="s">
        <v>57</v>
      </c>
      <c r="D1011" s="74">
        <v>41984</v>
      </c>
      <c r="E1011">
        <v>5.91</v>
      </c>
      <c r="F1011">
        <v>6.1</v>
      </c>
      <c r="G1011">
        <v>5.66</v>
      </c>
      <c r="H1011">
        <v>5.96</v>
      </c>
      <c r="I1011">
        <v>2953</v>
      </c>
    </row>
    <row r="1012" spans="3:9">
      <c r="C1012" t="s">
        <v>57</v>
      </c>
      <c r="D1012" s="74">
        <v>41985</v>
      </c>
      <c r="E1012">
        <v>5.79</v>
      </c>
      <c r="F1012">
        <v>6</v>
      </c>
      <c r="G1012">
        <v>5.79</v>
      </c>
      <c r="H1012">
        <v>6</v>
      </c>
      <c r="I1012">
        <v>1855</v>
      </c>
    </row>
    <row r="1013" spans="3:9">
      <c r="C1013" t="s">
        <v>57</v>
      </c>
      <c r="D1013" s="74">
        <v>41988</v>
      </c>
      <c r="E1013">
        <v>5.99</v>
      </c>
      <c r="F1013">
        <v>6.49</v>
      </c>
      <c r="G1013">
        <v>5.86</v>
      </c>
      <c r="H1013">
        <v>6.3</v>
      </c>
      <c r="I1013">
        <v>999</v>
      </c>
    </row>
    <row r="1014" spans="3:9">
      <c r="C1014" t="s">
        <v>57</v>
      </c>
      <c r="D1014" s="74">
        <v>41989</v>
      </c>
      <c r="E1014">
        <v>6</v>
      </c>
      <c r="F1014">
        <v>6</v>
      </c>
      <c r="G1014">
        <v>5.91</v>
      </c>
      <c r="H1014">
        <v>5.99</v>
      </c>
      <c r="I1014">
        <v>6818</v>
      </c>
    </row>
    <row r="1015" spans="3:9">
      <c r="C1015" t="s">
        <v>57</v>
      </c>
      <c r="D1015" s="74">
        <v>41990</v>
      </c>
      <c r="E1015">
        <v>6</v>
      </c>
      <c r="F1015">
        <v>6</v>
      </c>
      <c r="G1015">
        <v>5.99</v>
      </c>
      <c r="H1015">
        <v>5.99</v>
      </c>
      <c r="I1015">
        <v>1952</v>
      </c>
    </row>
    <row r="1016" spans="3:9">
      <c r="C1016" t="s">
        <v>57</v>
      </c>
      <c r="D1016" s="74">
        <v>41991</v>
      </c>
      <c r="E1016">
        <v>6</v>
      </c>
      <c r="F1016">
        <v>6</v>
      </c>
      <c r="G1016">
        <v>5.91</v>
      </c>
      <c r="H1016">
        <v>5.91</v>
      </c>
      <c r="I1016">
        <v>1331</v>
      </c>
    </row>
    <row r="1017" spans="3:9">
      <c r="C1017" t="s">
        <v>57</v>
      </c>
      <c r="D1017" s="74">
        <v>41992</v>
      </c>
      <c r="E1017">
        <v>5.6</v>
      </c>
      <c r="F1017">
        <v>5.99</v>
      </c>
      <c r="G1017">
        <v>5.6</v>
      </c>
      <c r="H1017">
        <v>5.99</v>
      </c>
      <c r="I1017">
        <v>1538</v>
      </c>
    </row>
    <row r="1018" spans="3:9">
      <c r="C1018" t="s">
        <v>57</v>
      </c>
      <c r="D1018" s="74">
        <v>41995</v>
      </c>
      <c r="E1018">
        <v>5.99</v>
      </c>
      <c r="F1018">
        <v>5.99</v>
      </c>
      <c r="G1018">
        <v>5.8</v>
      </c>
      <c r="H1018">
        <v>5.82</v>
      </c>
      <c r="I1018">
        <v>3474</v>
      </c>
    </row>
    <row r="1019" spans="3:9">
      <c r="C1019" t="s">
        <v>57</v>
      </c>
      <c r="D1019" s="74">
        <v>41996</v>
      </c>
      <c r="E1019">
        <v>5.83</v>
      </c>
      <c r="F1019">
        <v>5.85</v>
      </c>
      <c r="G1019">
        <v>5.55</v>
      </c>
      <c r="H1019">
        <v>5.84</v>
      </c>
      <c r="I1019">
        <v>4502</v>
      </c>
    </row>
    <row r="1020" spans="3:9">
      <c r="C1020" t="s">
        <v>57</v>
      </c>
      <c r="D1020" s="74">
        <v>42002</v>
      </c>
      <c r="E1020">
        <v>5.95</v>
      </c>
      <c r="F1020">
        <v>5.95</v>
      </c>
      <c r="G1020">
        <v>5.52</v>
      </c>
      <c r="H1020">
        <v>5.9</v>
      </c>
      <c r="I1020">
        <v>1513</v>
      </c>
    </row>
    <row r="1021" spans="3:9">
      <c r="C1021" t="s">
        <v>57</v>
      </c>
      <c r="D1021" s="74">
        <v>42003</v>
      </c>
      <c r="E1021">
        <v>5.8</v>
      </c>
      <c r="F1021">
        <v>5.9</v>
      </c>
      <c r="G1021">
        <v>5.8</v>
      </c>
      <c r="H1021">
        <v>5.9</v>
      </c>
      <c r="I1021">
        <v>1921</v>
      </c>
    </row>
    <row r="1022" spans="3:9">
      <c r="C1022" t="s">
        <v>57</v>
      </c>
      <c r="D1022" s="74">
        <v>42006</v>
      </c>
      <c r="E1022">
        <v>5.9</v>
      </c>
      <c r="F1022">
        <v>6.3</v>
      </c>
      <c r="G1022">
        <v>5.9</v>
      </c>
      <c r="H1022">
        <v>6.01</v>
      </c>
      <c r="I1022">
        <v>2875</v>
      </c>
    </row>
    <row r="1023" spans="3:9">
      <c r="C1023" t="s">
        <v>57</v>
      </c>
      <c r="D1023" s="74">
        <v>42009</v>
      </c>
      <c r="E1023">
        <v>6.1</v>
      </c>
      <c r="F1023">
        <v>6.2</v>
      </c>
      <c r="G1023">
        <v>5.9</v>
      </c>
      <c r="H1023">
        <v>5.9</v>
      </c>
      <c r="I1023">
        <v>3350</v>
      </c>
    </row>
    <row r="1024" spans="3:9">
      <c r="C1024" t="s">
        <v>57</v>
      </c>
      <c r="D1024" s="74">
        <v>42011</v>
      </c>
      <c r="E1024">
        <v>6</v>
      </c>
      <c r="F1024">
        <v>6.58</v>
      </c>
      <c r="G1024">
        <v>5.95</v>
      </c>
      <c r="H1024">
        <v>5.95</v>
      </c>
      <c r="I1024">
        <v>856</v>
      </c>
    </row>
    <row r="1025" spans="3:9">
      <c r="C1025" t="s">
        <v>57</v>
      </c>
      <c r="D1025" s="74">
        <v>42012</v>
      </c>
      <c r="E1025">
        <v>5.95</v>
      </c>
      <c r="F1025">
        <v>6.09</v>
      </c>
      <c r="G1025">
        <v>5.9</v>
      </c>
      <c r="H1025">
        <v>5.9</v>
      </c>
      <c r="I1025">
        <v>1294</v>
      </c>
    </row>
    <row r="1026" spans="3:9">
      <c r="C1026" t="s">
        <v>57</v>
      </c>
      <c r="D1026" s="74">
        <v>42013</v>
      </c>
      <c r="E1026">
        <v>5.95</v>
      </c>
      <c r="F1026">
        <v>6.3</v>
      </c>
      <c r="G1026">
        <v>5.8</v>
      </c>
      <c r="H1026">
        <v>5.81</v>
      </c>
      <c r="I1026">
        <v>9991</v>
      </c>
    </row>
    <row r="1027" spans="3:9">
      <c r="C1027" t="s">
        <v>57</v>
      </c>
      <c r="D1027" s="74">
        <v>42016</v>
      </c>
      <c r="E1027">
        <v>5.98</v>
      </c>
      <c r="F1027">
        <v>6</v>
      </c>
      <c r="G1027">
        <v>5.92</v>
      </c>
      <c r="H1027">
        <v>5.92</v>
      </c>
      <c r="I1027">
        <v>377</v>
      </c>
    </row>
    <row r="1028" spans="3:9">
      <c r="C1028" t="s">
        <v>57</v>
      </c>
      <c r="D1028" s="74">
        <v>42017</v>
      </c>
      <c r="E1028">
        <v>5.99</v>
      </c>
      <c r="F1028">
        <v>6.05</v>
      </c>
      <c r="G1028">
        <v>5.99</v>
      </c>
      <c r="H1028">
        <v>6.05</v>
      </c>
      <c r="I1028">
        <v>233</v>
      </c>
    </row>
    <row r="1029" spans="3:9">
      <c r="C1029" t="s">
        <v>57</v>
      </c>
      <c r="D1029" s="74">
        <v>42018</v>
      </c>
      <c r="E1029">
        <v>5.9</v>
      </c>
      <c r="F1029">
        <v>5.9</v>
      </c>
      <c r="G1029">
        <v>5.83</v>
      </c>
      <c r="H1029">
        <v>5.83</v>
      </c>
      <c r="I1029">
        <v>822</v>
      </c>
    </row>
    <row r="1030" spans="3:9">
      <c r="C1030" t="s">
        <v>57</v>
      </c>
      <c r="D1030" s="74">
        <v>42019</v>
      </c>
      <c r="E1030">
        <v>5.95</v>
      </c>
      <c r="F1030">
        <v>5.95</v>
      </c>
      <c r="G1030">
        <v>5.81</v>
      </c>
      <c r="H1030">
        <v>5.81</v>
      </c>
      <c r="I1030">
        <v>1917</v>
      </c>
    </row>
    <row r="1031" spans="3:9">
      <c r="C1031" t="s">
        <v>57</v>
      </c>
      <c r="D1031" s="74">
        <v>42020</v>
      </c>
      <c r="E1031">
        <v>5.9</v>
      </c>
      <c r="F1031">
        <v>5.9</v>
      </c>
      <c r="G1031">
        <v>5.8</v>
      </c>
      <c r="H1031">
        <v>5.8</v>
      </c>
      <c r="I1031">
        <v>4583</v>
      </c>
    </row>
    <row r="1032" spans="3:9">
      <c r="C1032" t="s">
        <v>57</v>
      </c>
      <c r="D1032" s="74">
        <v>42023</v>
      </c>
      <c r="E1032">
        <v>5.85</v>
      </c>
      <c r="F1032">
        <v>6.25</v>
      </c>
      <c r="G1032">
        <v>5.77</v>
      </c>
      <c r="H1032">
        <v>6.25</v>
      </c>
      <c r="I1032">
        <v>1153</v>
      </c>
    </row>
    <row r="1033" spans="3:9">
      <c r="C1033" t="s">
        <v>57</v>
      </c>
      <c r="D1033" s="74">
        <v>42024</v>
      </c>
      <c r="E1033">
        <v>6.25</v>
      </c>
      <c r="F1033">
        <v>6.25</v>
      </c>
      <c r="G1033">
        <v>6</v>
      </c>
      <c r="H1033">
        <v>6</v>
      </c>
      <c r="I1033">
        <v>76</v>
      </c>
    </row>
    <row r="1034" spans="3:9">
      <c r="C1034" t="s">
        <v>57</v>
      </c>
      <c r="D1034" s="74">
        <v>42025</v>
      </c>
      <c r="E1034">
        <v>5.8</v>
      </c>
      <c r="F1034">
        <v>5.8</v>
      </c>
      <c r="G1034">
        <v>5.69</v>
      </c>
      <c r="H1034">
        <v>5.8</v>
      </c>
      <c r="I1034">
        <v>1090</v>
      </c>
    </row>
    <row r="1035" spans="3:9">
      <c r="C1035" t="s">
        <v>57</v>
      </c>
      <c r="D1035" s="74">
        <v>42026</v>
      </c>
      <c r="E1035">
        <v>5.75</v>
      </c>
      <c r="F1035">
        <v>5.85</v>
      </c>
      <c r="G1035">
        <v>5.75</v>
      </c>
      <c r="H1035">
        <v>5.85</v>
      </c>
      <c r="I1035">
        <v>638</v>
      </c>
    </row>
    <row r="1036" spans="3:9">
      <c r="C1036" t="s">
        <v>57</v>
      </c>
      <c r="D1036" s="74">
        <v>42027</v>
      </c>
      <c r="E1036">
        <v>5.95</v>
      </c>
      <c r="F1036">
        <v>6.1</v>
      </c>
      <c r="G1036">
        <v>5.9</v>
      </c>
      <c r="H1036">
        <v>6.1</v>
      </c>
      <c r="I1036">
        <v>469</v>
      </c>
    </row>
    <row r="1037" spans="3:9">
      <c r="C1037" t="s">
        <v>57</v>
      </c>
      <c r="D1037" s="74">
        <v>42030</v>
      </c>
      <c r="E1037">
        <v>6.09</v>
      </c>
      <c r="F1037">
        <v>6.09</v>
      </c>
      <c r="G1037">
        <v>5.75</v>
      </c>
      <c r="H1037">
        <v>5.75</v>
      </c>
      <c r="I1037">
        <v>1231</v>
      </c>
    </row>
    <row r="1038" spans="3:9">
      <c r="C1038" t="s">
        <v>57</v>
      </c>
      <c r="D1038" s="74">
        <v>42031</v>
      </c>
      <c r="E1038">
        <v>5.75</v>
      </c>
      <c r="F1038">
        <v>5.75</v>
      </c>
      <c r="G1038">
        <v>5.5</v>
      </c>
      <c r="H1038">
        <v>5.75</v>
      </c>
      <c r="I1038">
        <v>2391</v>
      </c>
    </row>
    <row r="1039" spans="3:9">
      <c r="C1039" t="s">
        <v>57</v>
      </c>
      <c r="D1039" s="74">
        <v>42032</v>
      </c>
      <c r="E1039">
        <v>5.65</v>
      </c>
      <c r="F1039">
        <v>5.65</v>
      </c>
      <c r="G1039">
        <v>5.65</v>
      </c>
      <c r="H1039">
        <v>5.65</v>
      </c>
      <c r="I1039">
        <v>119</v>
      </c>
    </row>
    <row r="1040" spans="3:9">
      <c r="C1040" t="s">
        <v>57</v>
      </c>
      <c r="D1040" s="74">
        <v>42033</v>
      </c>
      <c r="E1040">
        <v>5.65</v>
      </c>
      <c r="F1040">
        <v>5.86</v>
      </c>
      <c r="G1040">
        <v>5.51</v>
      </c>
      <c r="H1040">
        <v>5.7</v>
      </c>
      <c r="I1040">
        <v>27185</v>
      </c>
    </row>
    <row r="1041" spans="3:9">
      <c r="C1041" t="s">
        <v>57</v>
      </c>
      <c r="D1041" s="74">
        <v>42034</v>
      </c>
      <c r="E1041">
        <v>5.6</v>
      </c>
      <c r="F1041">
        <v>5.83</v>
      </c>
      <c r="G1041">
        <v>5.6</v>
      </c>
      <c r="H1041">
        <v>5.83</v>
      </c>
      <c r="I1041">
        <v>1715</v>
      </c>
    </row>
    <row r="1042" spans="3:9">
      <c r="C1042" t="s">
        <v>57</v>
      </c>
      <c r="D1042" s="74">
        <v>42037</v>
      </c>
      <c r="E1042">
        <v>5.79</v>
      </c>
      <c r="F1042">
        <v>5.79</v>
      </c>
      <c r="G1042">
        <v>5.79</v>
      </c>
      <c r="H1042">
        <v>5.79</v>
      </c>
      <c r="I1042">
        <v>5</v>
      </c>
    </row>
    <row r="1043" spans="3:9">
      <c r="C1043" t="s">
        <v>57</v>
      </c>
      <c r="D1043" s="74">
        <v>42038</v>
      </c>
      <c r="E1043">
        <v>5.89</v>
      </c>
      <c r="F1043">
        <v>5.89</v>
      </c>
      <c r="G1043">
        <v>5.4</v>
      </c>
      <c r="H1043">
        <v>5.49</v>
      </c>
      <c r="I1043">
        <v>15647</v>
      </c>
    </row>
    <row r="1044" spans="3:9">
      <c r="C1044" t="s">
        <v>57</v>
      </c>
      <c r="D1044" s="74">
        <v>42039</v>
      </c>
      <c r="E1044">
        <v>5.42</v>
      </c>
      <c r="F1044">
        <v>5.59</v>
      </c>
      <c r="G1044">
        <v>5.25</v>
      </c>
      <c r="H1044">
        <v>5.59</v>
      </c>
      <c r="I1044">
        <v>5625</v>
      </c>
    </row>
    <row r="1045" spans="3:9">
      <c r="C1045" t="s">
        <v>57</v>
      </c>
      <c r="D1045" s="74">
        <v>42040</v>
      </c>
      <c r="E1045">
        <v>5.59</v>
      </c>
      <c r="F1045">
        <v>5.59</v>
      </c>
      <c r="G1045">
        <v>5.29</v>
      </c>
      <c r="H1045">
        <v>5.29</v>
      </c>
      <c r="I1045">
        <v>3182</v>
      </c>
    </row>
    <row r="1046" spans="3:9">
      <c r="C1046" t="s">
        <v>57</v>
      </c>
      <c r="D1046" s="74">
        <v>42041</v>
      </c>
      <c r="E1046">
        <v>5.59</v>
      </c>
      <c r="F1046">
        <v>5.59</v>
      </c>
      <c r="G1046">
        <v>5.29</v>
      </c>
      <c r="H1046">
        <v>5.29</v>
      </c>
      <c r="I1046">
        <v>1414</v>
      </c>
    </row>
    <row r="1047" spans="3:9">
      <c r="C1047" t="s">
        <v>57</v>
      </c>
      <c r="D1047" s="74">
        <v>42044</v>
      </c>
      <c r="E1047">
        <v>5.43</v>
      </c>
      <c r="F1047">
        <v>5.43</v>
      </c>
      <c r="G1047">
        <v>5.0999999999999996</v>
      </c>
      <c r="H1047">
        <v>5.0999999999999996</v>
      </c>
      <c r="I1047">
        <v>3779</v>
      </c>
    </row>
    <row r="1048" spans="3:9">
      <c r="C1048" t="s">
        <v>57</v>
      </c>
      <c r="D1048" s="74">
        <v>42045</v>
      </c>
      <c r="E1048">
        <v>5.12</v>
      </c>
      <c r="F1048">
        <v>5.19</v>
      </c>
      <c r="G1048">
        <v>5.12</v>
      </c>
      <c r="H1048">
        <v>5.18</v>
      </c>
      <c r="I1048">
        <v>1650</v>
      </c>
    </row>
    <row r="1049" spans="3:9">
      <c r="C1049" t="s">
        <v>57</v>
      </c>
      <c r="D1049" s="74">
        <v>42046</v>
      </c>
      <c r="E1049">
        <v>5.15</v>
      </c>
      <c r="F1049">
        <v>5.15</v>
      </c>
      <c r="G1049">
        <v>5.1100000000000003</v>
      </c>
      <c r="H1049">
        <v>5.1100000000000003</v>
      </c>
      <c r="I1049">
        <v>1340</v>
      </c>
    </row>
    <row r="1050" spans="3:9">
      <c r="C1050" t="s">
        <v>57</v>
      </c>
      <c r="D1050" s="74">
        <v>42047</v>
      </c>
      <c r="E1050">
        <v>5.2</v>
      </c>
      <c r="F1050">
        <v>5.2</v>
      </c>
      <c r="G1050">
        <v>5.12</v>
      </c>
      <c r="H1050">
        <v>5.12</v>
      </c>
      <c r="I1050">
        <v>1781</v>
      </c>
    </row>
    <row r="1051" spans="3:9">
      <c r="C1051" t="s">
        <v>57</v>
      </c>
      <c r="D1051" s="74">
        <v>42048</v>
      </c>
      <c r="E1051">
        <v>5.18</v>
      </c>
      <c r="F1051">
        <v>5.2</v>
      </c>
      <c r="G1051">
        <v>5.18</v>
      </c>
      <c r="H1051">
        <v>5.2</v>
      </c>
      <c r="I1051">
        <v>2265</v>
      </c>
    </row>
    <row r="1052" spans="3:9">
      <c r="C1052" t="s">
        <v>57</v>
      </c>
      <c r="D1052" s="74">
        <v>42051</v>
      </c>
      <c r="E1052">
        <v>5.2</v>
      </c>
      <c r="F1052">
        <v>5.41</v>
      </c>
      <c r="G1052">
        <v>5.19</v>
      </c>
      <c r="H1052">
        <v>5.2</v>
      </c>
      <c r="I1052">
        <v>5702</v>
      </c>
    </row>
    <row r="1053" spans="3:9">
      <c r="C1053" t="s">
        <v>57</v>
      </c>
      <c r="D1053" s="74">
        <v>42052</v>
      </c>
      <c r="E1053">
        <v>5.19</v>
      </c>
      <c r="F1053">
        <v>5.19</v>
      </c>
      <c r="G1053">
        <v>5.04</v>
      </c>
      <c r="H1053">
        <v>5.19</v>
      </c>
      <c r="I1053">
        <v>1120</v>
      </c>
    </row>
    <row r="1054" spans="3:9">
      <c r="C1054" t="s">
        <v>57</v>
      </c>
      <c r="D1054" s="74">
        <v>42053</v>
      </c>
      <c r="E1054">
        <v>5.25</v>
      </c>
      <c r="F1054">
        <v>5.4</v>
      </c>
      <c r="G1054">
        <v>5.16</v>
      </c>
      <c r="H1054">
        <v>5.39</v>
      </c>
      <c r="I1054">
        <v>1287</v>
      </c>
    </row>
    <row r="1055" spans="3:9">
      <c r="C1055" t="s">
        <v>57</v>
      </c>
      <c r="D1055" s="74">
        <v>42054</v>
      </c>
      <c r="E1055">
        <v>5.25</v>
      </c>
      <c r="F1055">
        <v>5.39</v>
      </c>
      <c r="G1055">
        <v>5.25</v>
      </c>
      <c r="H1055">
        <v>5.25</v>
      </c>
      <c r="I1055">
        <v>499</v>
      </c>
    </row>
    <row r="1056" spans="3:9">
      <c r="C1056" t="s">
        <v>57</v>
      </c>
      <c r="D1056" s="74">
        <v>42055</v>
      </c>
      <c r="E1056">
        <v>5.39</v>
      </c>
      <c r="F1056">
        <v>5.39</v>
      </c>
      <c r="G1056">
        <v>5.39</v>
      </c>
      <c r="H1056">
        <v>5.39</v>
      </c>
      <c r="I1056">
        <v>10</v>
      </c>
    </row>
    <row r="1057" spans="3:9">
      <c r="C1057" t="s">
        <v>57</v>
      </c>
      <c r="D1057" s="74">
        <v>42058</v>
      </c>
      <c r="E1057">
        <v>5.4</v>
      </c>
      <c r="F1057">
        <v>5.45</v>
      </c>
      <c r="G1057">
        <v>5.4</v>
      </c>
      <c r="H1057">
        <v>5.45</v>
      </c>
      <c r="I1057">
        <v>4891</v>
      </c>
    </row>
    <row r="1058" spans="3:9">
      <c r="C1058" t="s">
        <v>57</v>
      </c>
      <c r="D1058" s="74">
        <v>42059</v>
      </c>
      <c r="E1058">
        <v>5.5</v>
      </c>
      <c r="F1058">
        <v>5.58</v>
      </c>
      <c r="G1058">
        <v>5.4</v>
      </c>
      <c r="H1058">
        <v>5.4</v>
      </c>
      <c r="I1058">
        <v>2275</v>
      </c>
    </row>
    <row r="1059" spans="3:9">
      <c r="C1059" t="s">
        <v>57</v>
      </c>
      <c r="D1059" s="74">
        <v>42060</v>
      </c>
      <c r="E1059">
        <v>5.5</v>
      </c>
      <c r="F1059">
        <v>5.55</v>
      </c>
      <c r="G1059">
        <v>5.5</v>
      </c>
      <c r="H1059">
        <v>5.55</v>
      </c>
      <c r="I1059">
        <v>2188</v>
      </c>
    </row>
    <row r="1060" spans="3:9">
      <c r="C1060" t="s">
        <v>57</v>
      </c>
      <c r="D1060" s="74">
        <v>42061</v>
      </c>
      <c r="E1060">
        <v>5.55</v>
      </c>
      <c r="F1060">
        <v>5.58</v>
      </c>
      <c r="G1060">
        <v>5.5</v>
      </c>
      <c r="H1060">
        <v>5.58</v>
      </c>
      <c r="I1060">
        <v>2540</v>
      </c>
    </row>
    <row r="1061" spans="3:9">
      <c r="C1061" t="s">
        <v>57</v>
      </c>
      <c r="D1061" s="74">
        <v>42062</v>
      </c>
      <c r="E1061">
        <v>5.4</v>
      </c>
      <c r="F1061">
        <v>5.58</v>
      </c>
      <c r="G1061">
        <v>5.31</v>
      </c>
      <c r="H1061">
        <v>5.45</v>
      </c>
      <c r="I1061">
        <v>3430</v>
      </c>
    </row>
    <row r="1062" spans="3:9">
      <c r="C1062" t="s">
        <v>57</v>
      </c>
      <c r="D1062" s="74">
        <v>42065</v>
      </c>
      <c r="E1062">
        <v>5.26</v>
      </c>
      <c r="F1062">
        <v>5.26</v>
      </c>
      <c r="G1062">
        <v>5.12</v>
      </c>
      <c r="H1062">
        <v>5.2</v>
      </c>
      <c r="I1062">
        <v>3523</v>
      </c>
    </row>
    <row r="1063" spans="3:9">
      <c r="C1063" t="s">
        <v>57</v>
      </c>
      <c r="D1063" s="74">
        <v>42066</v>
      </c>
      <c r="E1063">
        <v>5.2</v>
      </c>
      <c r="F1063">
        <v>5.2</v>
      </c>
      <c r="G1063">
        <v>5</v>
      </c>
      <c r="H1063">
        <v>5.14</v>
      </c>
      <c r="I1063">
        <v>5045</v>
      </c>
    </row>
    <row r="1064" spans="3:9">
      <c r="C1064" t="s">
        <v>57</v>
      </c>
      <c r="D1064" s="74">
        <v>42067</v>
      </c>
      <c r="E1064">
        <v>5.15</v>
      </c>
      <c r="F1064">
        <v>5.5</v>
      </c>
      <c r="G1064">
        <v>5.0599999999999996</v>
      </c>
      <c r="H1064">
        <v>5.5</v>
      </c>
      <c r="I1064">
        <v>13858</v>
      </c>
    </row>
    <row r="1065" spans="3:9">
      <c r="C1065" t="s">
        <v>57</v>
      </c>
      <c r="D1065" s="74">
        <v>42068</v>
      </c>
      <c r="E1065">
        <v>5.57</v>
      </c>
      <c r="F1065">
        <v>5.59</v>
      </c>
      <c r="G1065">
        <v>5.23</v>
      </c>
      <c r="H1065">
        <v>5.43</v>
      </c>
      <c r="I1065">
        <v>1689</v>
      </c>
    </row>
    <row r="1066" spans="3:9">
      <c r="C1066" t="s">
        <v>57</v>
      </c>
      <c r="D1066" s="74">
        <v>42069</v>
      </c>
      <c r="E1066">
        <v>5.45</v>
      </c>
      <c r="F1066">
        <v>5.57</v>
      </c>
      <c r="G1066">
        <v>5.45</v>
      </c>
      <c r="H1066">
        <v>5.49</v>
      </c>
      <c r="I1066">
        <v>923</v>
      </c>
    </row>
    <row r="1067" spans="3:9">
      <c r="C1067" t="s">
        <v>57</v>
      </c>
      <c r="D1067" s="74">
        <v>42072</v>
      </c>
      <c r="E1067">
        <v>5.49</v>
      </c>
      <c r="F1067">
        <v>5.57</v>
      </c>
      <c r="G1067">
        <v>5.26</v>
      </c>
      <c r="H1067">
        <v>5.26</v>
      </c>
      <c r="I1067">
        <v>1223</v>
      </c>
    </row>
    <row r="1068" spans="3:9">
      <c r="C1068" t="s">
        <v>57</v>
      </c>
      <c r="D1068" s="74">
        <v>42073</v>
      </c>
      <c r="E1068">
        <v>5.39</v>
      </c>
      <c r="F1068">
        <v>5.39</v>
      </c>
      <c r="G1068">
        <v>5.27</v>
      </c>
      <c r="H1068">
        <v>5.27</v>
      </c>
      <c r="I1068">
        <v>1488</v>
      </c>
    </row>
    <row r="1069" spans="3:9">
      <c r="C1069" t="s">
        <v>57</v>
      </c>
      <c r="D1069" s="74">
        <v>42074</v>
      </c>
      <c r="E1069">
        <v>5.25</v>
      </c>
      <c r="F1069">
        <v>5.26</v>
      </c>
      <c r="G1069">
        <v>5.23</v>
      </c>
      <c r="H1069">
        <v>5.23</v>
      </c>
      <c r="I1069">
        <v>742</v>
      </c>
    </row>
    <row r="1070" spans="3:9">
      <c r="C1070" t="s">
        <v>57</v>
      </c>
      <c r="D1070" s="74">
        <v>42075</v>
      </c>
      <c r="E1070">
        <v>5.26</v>
      </c>
      <c r="F1070">
        <v>5.26</v>
      </c>
      <c r="G1070">
        <v>5.09</v>
      </c>
      <c r="H1070">
        <v>5.09</v>
      </c>
      <c r="I1070">
        <v>2048</v>
      </c>
    </row>
    <row r="1071" spans="3:9">
      <c r="C1071" t="s">
        <v>57</v>
      </c>
      <c r="D1071" s="74">
        <v>42076</v>
      </c>
      <c r="E1071">
        <v>5.09</v>
      </c>
      <c r="F1071">
        <v>5.09</v>
      </c>
      <c r="G1071">
        <v>5.04</v>
      </c>
      <c r="H1071">
        <v>5.04</v>
      </c>
      <c r="I1071">
        <v>4636</v>
      </c>
    </row>
    <row r="1072" spans="3:9">
      <c r="C1072" t="s">
        <v>57</v>
      </c>
      <c r="D1072" s="74">
        <v>42079</v>
      </c>
      <c r="E1072">
        <v>5.04</v>
      </c>
      <c r="F1072">
        <v>5.19</v>
      </c>
      <c r="G1072">
        <v>5.01</v>
      </c>
      <c r="H1072">
        <v>5.19</v>
      </c>
      <c r="I1072">
        <v>4586</v>
      </c>
    </row>
    <row r="1073" spans="3:9">
      <c r="C1073" t="s">
        <v>57</v>
      </c>
      <c r="D1073" s="74">
        <v>42080</v>
      </c>
      <c r="E1073">
        <v>5.18</v>
      </c>
      <c r="F1073">
        <v>5.4</v>
      </c>
      <c r="G1073">
        <v>5.18</v>
      </c>
      <c r="H1073">
        <v>5.38</v>
      </c>
      <c r="I1073">
        <v>27784</v>
      </c>
    </row>
    <row r="1074" spans="3:9">
      <c r="C1074" t="s">
        <v>57</v>
      </c>
      <c r="D1074" s="74">
        <v>42081</v>
      </c>
      <c r="E1074">
        <v>5.39</v>
      </c>
      <c r="F1074">
        <v>5.39</v>
      </c>
      <c r="G1074">
        <v>5.22</v>
      </c>
      <c r="H1074">
        <v>5.39</v>
      </c>
      <c r="I1074">
        <v>7939</v>
      </c>
    </row>
    <row r="1075" spans="3:9">
      <c r="C1075" t="s">
        <v>57</v>
      </c>
      <c r="D1075" s="74">
        <v>42082</v>
      </c>
      <c r="E1075">
        <v>5.39</v>
      </c>
      <c r="F1075">
        <v>5.39</v>
      </c>
      <c r="G1075">
        <v>5.17</v>
      </c>
      <c r="H1075">
        <v>5.35</v>
      </c>
      <c r="I1075">
        <v>7774</v>
      </c>
    </row>
    <row r="1076" spans="3:9">
      <c r="C1076" t="s">
        <v>57</v>
      </c>
      <c r="D1076" s="74">
        <v>42083</v>
      </c>
      <c r="E1076">
        <v>5.31</v>
      </c>
      <c r="F1076">
        <v>5.39</v>
      </c>
      <c r="G1076">
        <v>5</v>
      </c>
      <c r="H1076">
        <v>5</v>
      </c>
      <c r="I1076">
        <v>27889</v>
      </c>
    </row>
    <row r="1077" spans="3:9">
      <c r="C1077" t="s">
        <v>57</v>
      </c>
      <c r="D1077" s="74">
        <v>42086</v>
      </c>
      <c r="E1077">
        <v>4.97</v>
      </c>
      <c r="F1077">
        <v>4.97</v>
      </c>
      <c r="G1077">
        <v>4.4800000000000004</v>
      </c>
      <c r="H1077">
        <v>4.5999999999999996</v>
      </c>
      <c r="I1077">
        <v>53598</v>
      </c>
    </row>
    <row r="1078" spans="3:9">
      <c r="C1078" t="s">
        <v>57</v>
      </c>
      <c r="D1078" s="74">
        <v>42087</v>
      </c>
      <c r="E1078">
        <v>4.6100000000000003</v>
      </c>
      <c r="F1078">
        <v>5.0599999999999996</v>
      </c>
      <c r="G1078">
        <v>4.6100000000000003</v>
      </c>
      <c r="H1078">
        <v>5.03</v>
      </c>
      <c r="I1078">
        <v>13755</v>
      </c>
    </row>
    <row r="1079" spans="3:9">
      <c r="C1079" t="s">
        <v>57</v>
      </c>
      <c r="D1079" s="74">
        <v>42088</v>
      </c>
      <c r="E1079">
        <v>5.04</v>
      </c>
      <c r="F1079">
        <v>5.04</v>
      </c>
      <c r="G1079">
        <v>4.93</v>
      </c>
      <c r="H1079">
        <v>4.96</v>
      </c>
      <c r="I1079">
        <v>29844</v>
      </c>
    </row>
    <row r="1080" spans="3:9">
      <c r="C1080" t="s">
        <v>57</v>
      </c>
      <c r="D1080" s="74">
        <v>42089</v>
      </c>
      <c r="E1080">
        <v>5</v>
      </c>
      <c r="F1080">
        <v>5.04</v>
      </c>
      <c r="G1080">
        <v>4.9800000000000004</v>
      </c>
      <c r="H1080">
        <v>5.03</v>
      </c>
      <c r="I1080">
        <v>15341</v>
      </c>
    </row>
    <row r="1081" spans="3:9">
      <c r="C1081" t="s">
        <v>57</v>
      </c>
      <c r="D1081" s="74">
        <v>42090</v>
      </c>
      <c r="E1081">
        <v>4.95</v>
      </c>
      <c r="F1081">
        <v>4.95</v>
      </c>
      <c r="G1081">
        <v>4.95</v>
      </c>
      <c r="H1081">
        <v>4.95</v>
      </c>
      <c r="I1081">
        <v>503</v>
      </c>
    </row>
    <row r="1082" spans="3:9">
      <c r="C1082" t="s">
        <v>57</v>
      </c>
      <c r="D1082" s="74">
        <v>42093</v>
      </c>
      <c r="E1082">
        <v>4.91</v>
      </c>
      <c r="F1082">
        <v>4.91</v>
      </c>
      <c r="G1082">
        <v>4.91</v>
      </c>
      <c r="H1082">
        <v>4.91</v>
      </c>
      <c r="I1082">
        <v>312</v>
      </c>
    </row>
    <row r="1083" spans="3:9">
      <c r="C1083" t="s">
        <v>57</v>
      </c>
      <c r="D1083" s="74">
        <v>42094</v>
      </c>
      <c r="E1083">
        <v>4.88</v>
      </c>
      <c r="F1083">
        <v>4.88</v>
      </c>
      <c r="G1083">
        <v>4.87</v>
      </c>
      <c r="H1083">
        <v>4.87</v>
      </c>
      <c r="I1083">
        <v>2575</v>
      </c>
    </row>
    <row r="1084" spans="3:9">
      <c r="C1084" t="s">
        <v>57</v>
      </c>
      <c r="D1084" s="74">
        <v>42095</v>
      </c>
      <c r="E1084">
        <v>4.8899999999999997</v>
      </c>
      <c r="F1084">
        <v>4.8899999999999997</v>
      </c>
      <c r="G1084">
        <v>4.7300000000000004</v>
      </c>
      <c r="H1084">
        <v>4.8</v>
      </c>
      <c r="I1084">
        <v>5585</v>
      </c>
    </row>
    <row r="1085" spans="3:9">
      <c r="C1085" t="s">
        <v>57</v>
      </c>
      <c r="D1085" s="74">
        <v>42096</v>
      </c>
      <c r="E1085">
        <v>4.75</v>
      </c>
      <c r="F1085">
        <v>5</v>
      </c>
      <c r="G1085">
        <v>4.6500000000000004</v>
      </c>
      <c r="H1085">
        <v>5</v>
      </c>
      <c r="I1085">
        <v>3323</v>
      </c>
    </row>
    <row r="1086" spans="3:9">
      <c r="C1086" t="s">
        <v>57</v>
      </c>
      <c r="D1086" s="74">
        <v>42101</v>
      </c>
      <c r="E1086">
        <v>5</v>
      </c>
      <c r="F1086">
        <v>5</v>
      </c>
      <c r="G1086">
        <v>4.92</v>
      </c>
      <c r="H1086">
        <v>4.99</v>
      </c>
      <c r="I1086">
        <v>39526</v>
      </c>
    </row>
    <row r="1087" spans="3:9">
      <c r="C1087" t="s">
        <v>57</v>
      </c>
      <c r="D1087" s="74">
        <v>42102</v>
      </c>
      <c r="E1087">
        <v>4.99</v>
      </c>
      <c r="F1087">
        <v>5.08</v>
      </c>
      <c r="G1087">
        <v>4.99</v>
      </c>
      <c r="H1087">
        <v>5.04</v>
      </c>
      <c r="I1087">
        <v>31342</v>
      </c>
    </row>
    <row r="1088" spans="3:9">
      <c r="C1088" t="s">
        <v>57</v>
      </c>
      <c r="D1088" s="74">
        <v>42103</v>
      </c>
      <c r="E1088">
        <v>5.0599999999999996</v>
      </c>
      <c r="F1088">
        <v>5.1100000000000003</v>
      </c>
      <c r="G1088">
        <v>4.88</v>
      </c>
      <c r="H1088">
        <v>5.09</v>
      </c>
      <c r="I1088">
        <v>15451</v>
      </c>
    </row>
    <row r="1089" spans="3:9">
      <c r="C1089" t="s">
        <v>57</v>
      </c>
      <c r="D1089" s="74">
        <v>42104</v>
      </c>
      <c r="E1089">
        <v>5.05</v>
      </c>
      <c r="F1089">
        <v>5.12</v>
      </c>
      <c r="G1089">
        <v>5</v>
      </c>
      <c r="H1089">
        <v>5</v>
      </c>
      <c r="I1089">
        <v>1275</v>
      </c>
    </row>
    <row r="1090" spans="3:9">
      <c r="C1090" t="s">
        <v>57</v>
      </c>
      <c r="D1090" s="74">
        <v>42107</v>
      </c>
      <c r="E1090">
        <v>5</v>
      </c>
      <c r="F1090">
        <v>5</v>
      </c>
      <c r="G1090">
        <v>4.88</v>
      </c>
      <c r="H1090">
        <v>4.99</v>
      </c>
      <c r="I1090">
        <v>6574</v>
      </c>
    </row>
    <row r="1091" spans="3:9">
      <c r="C1091" t="s">
        <v>57</v>
      </c>
      <c r="D1091" s="74">
        <v>42108</v>
      </c>
      <c r="E1091">
        <v>4.99</v>
      </c>
      <c r="F1091">
        <v>4.99</v>
      </c>
      <c r="G1091">
        <v>4.95</v>
      </c>
      <c r="H1091">
        <v>4.99</v>
      </c>
      <c r="I1091">
        <v>8043</v>
      </c>
    </row>
    <row r="1092" spans="3:9">
      <c r="C1092" t="s">
        <v>57</v>
      </c>
      <c r="D1092" s="74">
        <v>42109</v>
      </c>
      <c r="E1092">
        <v>4.99</v>
      </c>
      <c r="F1092">
        <v>4.99</v>
      </c>
      <c r="G1092">
        <v>4.95</v>
      </c>
      <c r="H1092">
        <v>4.95</v>
      </c>
      <c r="I1092">
        <v>2815</v>
      </c>
    </row>
    <row r="1093" spans="3:9">
      <c r="C1093" t="s">
        <v>57</v>
      </c>
      <c r="D1093" s="74">
        <v>42110</v>
      </c>
      <c r="E1093">
        <v>4.95</v>
      </c>
      <c r="F1093">
        <v>5.05</v>
      </c>
      <c r="G1093">
        <v>4.95</v>
      </c>
      <c r="H1093">
        <v>5.05</v>
      </c>
      <c r="I1093">
        <v>4114</v>
      </c>
    </row>
    <row r="1094" spans="3:9">
      <c r="C1094" t="s">
        <v>57</v>
      </c>
      <c r="D1094" s="74">
        <v>42111</v>
      </c>
      <c r="E1094">
        <v>5.07</v>
      </c>
      <c r="F1094">
        <v>5.07</v>
      </c>
      <c r="G1094">
        <v>5.07</v>
      </c>
      <c r="H1094">
        <v>5.07</v>
      </c>
      <c r="I1094">
        <v>229</v>
      </c>
    </row>
    <row r="1095" spans="3:9">
      <c r="C1095" t="s">
        <v>57</v>
      </c>
      <c r="D1095" s="74">
        <v>42114</v>
      </c>
      <c r="E1095">
        <v>5.07</v>
      </c>
      <c r="F1095">
        <v>5.22</v>
      </c>
      <c r="G1095">
        <v>5.07</v>
      </c>
      <c r="H1095">
        <v>5.22</v>
      </c>
      <c r="I1095">
        <v>8712</v>
      </c>
    </row>
    <row r="1096" spans="3:9">
      <c r="C1096" t="s">
        <v>57</v>
      </c>
      <c r="D1096" s="74">
        <v>42115</v>
      </c>
      <c r="E1096">
        <v>5.21</v>
      </c>
      <c r="F1096">
        <v>5.43</v>
      </c>
      <c r="G1096">
        <v>5.15</v>
      </c>
      <c r="H1096">
        <v>5.35</v>
      </c>
      <c r="I1096">
        <v>1418</v>
      </c>
    </row>
    <row r="1097" spans="3:9">
      <c r="C1097" t="s">
        <v>57</v>
      </c>
      <c r="D1097" s="74">
        <v>42116</v>
      </c>
      <c r="E1097">
        <v>5.35</v>
      </c>
      <c r="F1097">
        <v>5.38</v>
      </c>
      <c r="G1097">
        <v>5.35</v>
      </c>
      <c r="H1097">
        <v>5.35</v>
      </c>
      <c r="I1097">
        <v>712</v>
      </c>
    </row>
    <row r="1098" spans="3:9">
      <c r="C1098" t="s">
        <v>57</v>
      </c>
      <c r="D1098" s="74">
        <v>42117</v>
      </c>
      <c r="E1098">
        <v>5.24</v>
      </c>
      <c r="F1098">
        <v>5.24</v>
      </c>
      <c r="G1098">
        <v>4.92</v>
      </c>
      <c r="H1098">
        <v>5.12</v>
      </c>
      <c r="I1098">
        <v>2886</v>
      </c>
    </row>
    <row r="1099" spans="3:9">
      <c r="C1099" t="s">
        <v>57</v>
      </c>
      <c r="D1099" s="74">
        <v>42118</v>
      </c>
      <c r="E1099">
        <v>5.23</v>
      </c>
      <c r="F1099">
        <v>5.43</v>
      </c>
      <c r="G1099">
        <v>5.12</v>
      </c>
      <c r="H1099">
        <v>5.25</v>
      </c>
      <c r="I1099">
        <v>2287</v>
      </c>
    </row>
    <row r="1100" spans="3:9">
      <c r="C1100" t="s">
        <v>57</v>
      </c>
      <c r="D1100" s="74">
        <v>42121</v>
      </c>
      <c r="E1100">
        <v>5.23</v>
      </c>
      <c r="F1100">
        <v>5.25</v>
      </c>
      <c r="G1100">
        <v>5.23</v>
      </c>
      <c r="H1100">
        <v>5.25</v>
      </c>
      <c r="I1100">
        <v>100</v>
      </c>
    </row>
    <row r="1101" spans="3:9">
      <c r="C1101" t="s">
        <v>57</v>
      </c>
      <c r="D1101" s="74">
        <v>42122</v>
      </c>
      <c r="E1101">
        <v>5.0999999999999996</v>
      </c>
      <c r="F1101">
        <v>5.25</v>
      </c>
      <c r="G1101">
        <v>5</v>
      </c>
      <c r="H1101">
        <v>5.24</v>
      </c>
      <c r="I1101">
        <v>2451</v>
      </c>
    </row>
    <row r="1102" spans="3:9">
      <c r="C1102" t="s">
        <v>57</v>
      </c>
      <c r="D1102" s="74">
        <v>42123</v>
      </c>
      <c r="E1102">
        <v>5.24</v>
      </c>
      <c r="F1102">
        <v>5.25</v>
      </c>
      <c r="G1102">
        <v>5</v>
      </c>
      <c r="H1102">
        <v>5.0999999999999996</v>
      </c>
      <c r="I1102">
        <v>1120</v>
      </c>
    </row>
    <row r="1103" spans="3:9">
      <c r="C1103" t="s">
        <v>57</v>
      </c>
      <c r="D1103" s="74">
        <v>42124</v>
      </c>
      <c r="E1103">
        <v>5.05</v>
      </c>
      <c r="F1103">
        <v>5.0999999999999996</v>
      </c>
      <c r="G1103">
        <v>5.05</v>
      </c>
      <c r="H1103">
        <v>5.0999999999999996</v>
      </c>
      <c r="I1103">
        <v>157</v>
      </c>
    </row>
    <row r="1104" spans="3:9">
      <c r="C1104" t="s">
        <v>57</v>
      </c>
      <c r="D1104" s="74">
        <v>42128</v>
      </c>
      <c r="E1104">
        <v>5</v>
      </c>
      <c r="F1104">
        <v>5</v>
      </c>
      <c r="G1104">
        <v>4.93</v>
      </c>
      <c r="H1104">
        <v>5</v>
      </c>
      <c r="I1104">
        <v>904</v>
      </c>
    </row>
    <row r="1105" spans="3:9">
      <c r="C1105" t="s">
        <v>57</v>
      </c>
      <c r="D1105" s="74">
        <v>42129</v>
      </c>
      <c r="E1105">
        <v>5.0199999999999996</v>
      </c>
      <c r="F1105">
        <v>5.15</v>
      </c>
      <c r="G1105">
        <v>5.0199999999999996</v>
      </c>
      <c r="H1105">
        <v>5.15</v>
      </c>
      <c r="I1105">
        <v>152</v>
      </c>
    </row>
    <row r="1106" spans="3:9">
      <c r="C1106" t="s">
        <v>57</v>
      </c>
      <c r="D1106" s="74">
        <v>42130</v>
      </c>
      <c r="E1106">
        <v>5.14</v>
      </c>
      <c r="F1106">
        <v>5.15</v>
      </c>
      <c r="G1106">
        <v>4.96</v>
      </c>
      <c r="H1106">
        <v>4.96</v>
      </c>
      <c r="I1106">
        <v>500</v>
      </c>
    </row>
    <row r="1107" spans="3:9">
      <c r="C1107" t="s">
        <v>57</v>
      </c>
      <c r="D1107" s="74">
        <v>42131</v>
      </c>
      <c r="E1107">
        <v>4.97</v>
      </c>
      <c r="F1107">
        <v>4.97</v>
      </c>
      <c r="G1107">
        <v>4.95</v>
      </c>
      <c r="H1107">
        <v>4.95</v>
      </c>
      <c r="I1107">
        <v>1990</v>
      </c>
    </row>
    <row r="1108" spans="3:9">
      <c r="C1108" t="s">
        <v>57</v>
      </c>
      <c r="D1108" s="74">
        <v>42132</v>
      </c>
      <c r="E1108">
        <v>5.0199999999999996</v>
      </c>
      <c r="F1108">
        <v>5.0199999999999996</v>
      </c>
      <c r="G1108">
        <v>4.96</v>
      </c>
      <c r="H1108">
        <v>4.96</v>
      </c>
      <c r="I1108">
        <v>1396</v>
      </c>
    </row>
    <row r="1109" spans="3:9">
      <c r="C1109" t="s">
        <v>57</v>
      </c>
      <c r="D1109" s="74">
        <v>42135</v>
      </c>
      <c r="E1109">
        <v>4.9800000000000004</v>
      </c>
      <c r="F1109">
        <v>4.99</v>
      </c>
      <c r="G1109">
        <v>4.8899999999999997</v>
      </c>
      <c r="H1109">
        <v>4.8899999999999997</v>
      </c>
      <c r="I1109">
        <v>539</v>
      </c>
    </row>
    <row r="1110" spans="3:9">
      <c r="C1110" t="s">
        <v>57</v>
      </c>
      <c r="D1110" s="74">
        <v>42136</v>
      </c>
      <c r="E1110">
        <v>4.8899999999999997</v>
      </c>
      <c r="F1110">
        <v>4.9000000000000004</v>
      </c>
      <c r="G1110">
        <v>4.83</v>
      </c>
      <c r="H1110">
        <v>4.83</v>
      </c>
      <c r="I1110">
        <v>2931</v>
      </c>
    </row>
    <row r="1111" spans="3:9">
      <c r="C1111" t="s">
        <v>57</v>
      </c>
      <c r="D1111" s="74">
        <v>42137</v>
      </c>
      <c r="E1111">
        <v>4.83</v>
      </c>
      <c r="F1111">
        <v>4.83</v>
      </c>
      <c r="G1111">
        <v>4.75</v>
      </c>
      <c r="H1111">
        <v>4.75</v>
      </c>
      <c r="I1111">
        <v>5888</v>
      </c>
    </row>
    <row r="1112" spans="3:9">
      <c r="C1112" t="s">
        <v>57</v>
      </c>
      <c r="D1112" s="74">
        <v>42138</v>
      </c>
      <c r="E1112">
        <v>4.8600000000000003</v>
      </c>
      <c r="F1112">
        <v>4.8600000000000003</v>
      </c>
      <c r="G1112">
        <v>4.8</v>
      </c>
      <c r="H1112">
        <v>4.84</v>
      </c>
      <c r="I1112">
        <v>1222</v>
      </c>
    </row>
    <row r="1113" spans="3:9">
      <c r="C1113" t="s">
        <v>57</v>
      </c>
      <c r="D1113" s="74">
        <v>42139</v>
      </c>
      <c r="E1113">
        <v>5.05</v>
      </c>
      <c r="F1113">
        <v>5.05</v>
      </c>
      <c r="G1113">
        <v>4.71</v>
      </c>
      <c r="H1113">
        <v>4.71</v>
      </c>
      <c r="I1113">
        <v>2886</v>
      </c>
    </row>
    <row r="1114" spans="3:9">
      <c r="C1114" t="s">
        <v>57</v>
      </c>
      <c r="D1114" s="74">
        <v>42142</v>
      </c>
      <c r="E1114">
        <v>4.66</v>
      </c>
      <c r="F1114">
        <v>4.76</v>
      </c>
      <c r="G1114">
        <v>4.5999999999999996</v>
      </c>
      <c r="H1114">
        <v>4.71</v>
      </c>
      <c r="I1114">
        <v>908</v>
      </c>
    </row>
    <row r="1115" spans="3:9">
      <c r="C1115" t="s">
        <v>57</v>
      </c>
      <c r="D1115" s="74">
        <v>42143</v>
      </c>
      <c r="E1115">
        <v>4.6100000000000003</v>
      </c>
      <c r="F1115">
        <v>4.6399999999999997</v>
      </c>
      <c r="G1115">
        <v>4.5599999999999996</v>
      </c>
      <c r="H1115">
        <v>4.5999999999999996</v>
      </c>
      <c r="I1115">
        <v>3487</v>
      </c>
    </row>
    <row r="1116" spans="3:9">
      <c r="C1116" t="s">
        <v>57</v>
      </c>
      <c r="D1116" s="74">
        <v>42144</v>
      </c>
      <c r="E1116">
        <v>4.5999999999999996</v>
      </c>
      <c r="F1116">
        <v>4.6500000000000004</v>
      </c>
      <c r="G1116">
        <v>4.55</v>
      </c>
      <c r="H1116">
        <v>4.6500000000000004</v>
      </c>
      <c r="I1116">
        <v>1056</v>
      </c>
    </row>
    <row r="1117" spans="3:9">
      <c r="C1117" t="s">
        <v>57</v>
      </c>
      <c r="D1117" s="74">
        <v>42145</v>
      </c>
      <c r="E1117">
        <v>4.5999999999999996</v>
      </c>
      <c r="F1117">
        <v>4.5999999999999996</v>
      </c>
      <c r="G1117">
        <v>4.22</v>
      </c>
      <c r="H1117">
        <v>4.49</v>
      </c>
      <c r="I1117">
        <v>8969</v>
      </c>
    </row>
    <row r="1118" spans="3:9">
      <c r="C1118" t="s">
        <v>57</v>
      </c>
      <c r="D1118" s="74">
        <v>42146</v>
      </c>
      <c r="E1118">
        <v>4.49</v>
      </c>
      <c r="F1118">
        <v>4.5999999999999996</v>
      </c>
      <c r="G1118">
        <v>4.4000000000000004</v>
      </c>
      <c r="H1118">
        <v>4.4000000000000004</v>
      </c>
      <c r="I1118">
        <v>1546</v>
      </c>
    </row>
    <row r="1119" spans="3:9">
      <c r="C1119" t="s">
        <v>57</v>
      </c>
      <c r="D1119" s="74">
        <v>42149</v>
      </c>
      <c r="E1119">
        <v>4.4000000000000004</v>
      </c>
      <c r="F1119">
        <v>4.4000000000000004</v>
      </c>
      <c r="G1119">
        <v>4.2</v>
      </c>
      <c r="H1119">
        <v>4.25</v>
      </c>
      <c r="I1119">
        <v>3943</v>
      </c>
    </row>
    <row r="1120" spans="3:9">
      <c r="C1120" t="s">
        <v>57</v>
      </c>
      <c r="D1120" s="74">
        <v>42150</v>
      </c>
      <c r="E1120">
        <v>4.29</v>
      </c>
      <c r="F1120">
        <v>4.29</v>
      </c>
      <c r="G1120">
        <v>4.24</v>
      </c>
      <c r="H1120">
        <v>4.24</v>
      </c>
      <c r="I1120">
        <v>1815</v>
      </c>
    </row>
    <row r="1121" spans="3:9">
      <c r="C1121" t="s">
        <v>57</v>
      </c>
      <c r="D1121" s="74">
        <v>42151</v>
      </c>
      <c r="E1121">
        <v>4.22</v>
      </c>
      <c r="F1121">
        <v>4.22</v>
      </c>
      <c r="G1121">
        <v>3.82</v>
      </c>
      <c r="H1121">
        <v>4.22</v>
      </c>
      <c r="I1121">
        <v>9254</v>
      </c>
    </row>
    <row r="1122" spans="3:9">
      <c r="C1122" t="s">
        <v>57</v>
      </c>
      <c r="D1122" s="74">
        <v>42152</v>
      </c>
      <c r="E1122">
        <v>4.24</v>
      </c>
      <c r="F1122">
        <v>4.4000000000000004</v>
      </c>
      <c r="G1122">
        <v>4.1500000000000004</v>
      </c>
      <c r="H1122">
        <v>4.1500000000000004</v>
      </c>
      <c r="I1122">
        <v>2152</v>
      </c>
    </row>
    <row r="1123" spans="3:9">
      <c r="C1123" t="s">
        <v>57</v>
      </c>
      <c r="D1123" s="74">
        <v>42153</v>
      </c>
      <c r="E1123">
        <v>4</v>
      </c>
      <c r="F1123">
        <v>4.09</v>
      </c>
      <c r="G1123">
        <v>4</v>
      </c>
      <c r="H1123">
        <v>4</v>
      </c>
      <c r="I1123">
        <v>3665</v>
      </c>
    </row>
    <row r="1124" spans="3:9">
      <c r="C1124" t="s">
        <v>57</v>
      </c>
      <c r="D1124" s="74">
        <v>42156</v>
      </c>
      <c r="E1124">
        <v>4</v>
      </c>
      <c r="F1124">
        <v>4</v>
      </c>
      <c r="G1124">
        <v>3.95</v>
      </c>
      <c r="H1124">
        <v>3.99</v>
      </c>
      <c r="I1124">
        <v>3030</v>
      </c>
    </row>
    <row r="1125" spans="3:9">
      <c r="C1125" t="s">
        <v>57</v>
      </c>
      <c r="D1125" s="74">
        <v>42157</v>
      </c>
      <c r="E1125">
        <v>3.93</v>
      </c>
      <c r="F1125">
        <v>3.93</v>
      </c>
      <c r="G1125">
        <v>3.85</v>
      </c>
      <c r="H1125">
        <v>3.92</v>
      </c>
      <c r="I1125">
        <v>3349</v>
      </c>
    </row>
    <row r="1126" spans="3:9">
      <c r="C1126" t="s">
        <v>57</v>
      </c>
      <c r="D1126" s="74">
        <v>42158</v>
      </c>
      <c r="E1126">
        <v>3.92</v>
      </c>
      <c r="F1126">
        <v>3.99</v>
      </c>
      <c r="G1126">
        <v>3.89</v>
      </c>
      <c r="H1126">
        <v>3.9</v>
      </c>
      <c r="I1126">
        <v>2411</v>
      </c>
    </row>
    <row r="1127" spans="3:9">
      <c r="C1127" t="s">
        <v>57</v>
      </c>
      <c r="D1127" s="74">
        <v>42160</v>
      </c>
      <c r="E1127">
        <v>3.83</v>
      </c>
      <c r="F1127">
        <v>3.95</v>
      </c>
      <c r="G1127">
        <v>3.62</v>
      </c>
      <c r="H1127">
        <v>3.94</v>
      </c>
      <c r="I1127">
        <v>2865</v>
      </c>
    </row>
    <row r="1128" spans="3:9">
      <c r="C1128" t="s">
        <v>57</v>
      </c>
      <c r="D1128" s="74">
        <v>42163</v>
      </c>
      <c r="E1128">
        <v>3.9</v>
      </c>
      <c r="F1128">
        <v>3.9</v>
      </c>
      <c r="G1128">
        <v>3.85</v>
      </c>
      <c r="H1128">
        <v>3.9</v>
      </c>
      <c r="I1128">
        <v>508</v>
      </c>
    </row>
    <row r="1129" spans="3:9">
      <c r="C1129" t="s">
        <v>57</v>
      </c>
      <c r="D1129" s="74">
        <v>42164</v>
      </c>
      <c r="E1129">
        <v>3.82</v>
      </c>
      <c r="F1129">
        <v>3.82</v>
      </c>
      <c r="G1129">
        <v>3.62</v>
      </c>
      <c r="H1129">
        <v>3.64</v>
      </c>
      <c r="I1129">
        <v>5003</v>
      </c>
    </row>
    <row r="1130" spans="3:9">
      <c r="C1130" t="s">
        <v>57</v>
      </c>
      <c r="D1130" s="74">
        <v>42165</v>
      </c>
      <c r="E1130">
        <v>3.62</v>
      </c>
      <c r="F1130">
        <v>3.65</v>
      </c>
      <c r="G1130">
        <v>3.36</v>
      </c>
      <c r="H1130">
        <v>3.43</v>
      </c>
      <c r="I1130">
        <v>2996</v>
      </c>
    </row>
    <row r="1131" spans="3:9">
      <c r="C1131" t="s">
        <v>57</v>
      </c>
      <c r="D1131" s="74">
        <v>42166</v>
      </c>
      <c r="E1131">
        <v>3.1</v>
      </c>
      <c r="F1131">
        <v>3.4</v>
      </c>
      <c r="G1131">
        <v>3.1</v>
      </c>
      <c r="H1131">
        <v>3.29</v>
      </c>
      <c r="I1131">
        <v>15790</v>
      </c>
    </row>
    <row r="1132" spans="3:9">
      <c r="C1132" t="s">
        <v>57</v>
      </c>
      <c r="D1132" s="74">
        <v>42167</v>
      </c>
      <c r="E1132">
        <v>3.37</v>
      </c>
      <c r="F1132">
        <v>3.8</v>
      </c>
      <c r="G1132">
        <v>3.15</v>
      </c>
      <c r="H1132">
        <v>3.23</v>
      </c>
      <c r="I1132">
        <v>6209</v>
      </c>
    </row>
    <row r="1133" spans="3:9">
      <c r="C1133" t="s">
        <v>57</v>
      </c>
      <c r="D1133" s="74">
        <v>42170</v>
      </c>
      <c r="E1133">
        <v>3.4</v>
      </c>
      <c r="F1133">
        <v>3.75</v>
      </c>
      <c r="G1133">
        <v>3.24</v>
      </c>
      <c r="H1133">
        <v>3.75</v>
      </c>
      <c r="I1133">
        <v>2557</v>
      </c>
    </row>
    <row r="1134" spans="3:9">
      <c r="C1134" t="s">
        <v>57</v>
      </c>
      <c r="D1134" s="74">
        <v>42171</v>
      </c>
      <c r="E1134">
        <v>3.75</v>
      </c>
      <c r="F1134">
        <v>3.92</v>
      </c>
      <c r="G1134">
        <v>3.65</v>
      </c>
      <c r="H1134">
        <v>3.65</v>
      </c>
      <c r="I1134">
        <v>1704</v>
      </c>
    </row>
    <row r="1135" spans="3:9">
      <c r="C1135" t="s">
        <v>57</v>
      </c>
      <c r="D1135" s="74">
        <v>42172</v>
      </c>
      <c r="E1135">
        <v>3.72</v>
      </c>
      <c r="F1135">
        <v>3.72</v>
      </c>
      <c r="G1135">
        <v>3.4</v>
      </c>
      <c r="H1135">
        <v>3.64</v>
      </c>
      <c r="I1135">
        <v>850</v>
      </c>
    </row>
    <row r="1136" spans="3:9">
      <c r="C1136" t="s">
        <v>57</v>
      </c>
      <c r="D1136" s="74">
        <v>42173</v>
      </c>
      <c r="E1136">
        <v>3.65</v>
      </c>
      <c r="F1136">
        <v>3.65</v>
      </c>
      <c r="G1136">
        <v>3.5</v>
      </c>
      <c r="H1136">
        <v>3.5</v>
      </c>
      <c r="I1136">
        <v>17925</v>
      </c>
    </row>
    <row r="1137" spans="3:9">
      <c r="C1137" t="s">
        <v>57</v>
      </c>
      <c r="D1137" s="74">
        <v>42174</v>
      </c>
      <c r="E1137">
        <v>3.65</v>
      </c>
      <c r="F1137">
        <v>3.65</v>
      </c>
      <c r="G1137">
        <v>3.3</v>
      </c>
      <c r="H1137">
        <v>3.59</v>
      </c>
      <c r="I1137">
        <v>246</v>
      </c>
    </row>
    <row r="1138" spans="3:9">
      <c r="C1138" t="s">
        <v>57</v>
      </c>
      <c r="D1138" s="74">
        <v>42177</v>
      </c>
      <c r="E1138">
        <v>3.5</v>
      </c>
      <c r="F1138">
        <v>3.5</v>
      </c>
      <c r="G1138">
        <v>3.5</v>
      </c>
      <c r="H1138">
        <v>3.5</v>
      </c>
      <c r="I1138">
        <v>585</v>
      </c>
    </row>
    <row r="1139" spans="3:9">
      <c r="C1139" t="s">
        <v>57</v>
      </c>
      <c r="D1139" s="74">
        <v>42178</v>
      </c>
      <c r="E1139">
        <v>3.55</v>
      </c>
      <c r="F1139">
        <v>3.55</v>
      </c>
      <c r="G1139">
        <v>3.35</v>
      </c>
      <c r="H1139">
        <v>3.35</v>
      </c>
      <c r="I1139">
        <v>10912</v>
      </c>
    </row>
    <row r="1140" spans="3:9">
      <c r="C1140" t="s">
        <v>57</v>
      </c>
      <c r="D1140" s="74">
        <v>42179</v>
      </c>
      <c r="E1140">
        <v>3.33</v>
      </c>
      <c r="F1140">
        <v>3.47</v>
      </c>
      <c r="G1140">
        <v>3.33</v>
      </c>
      <c r="H1140">
        <v>3.33</v>
      </c>
      <c r="I1140">
        <v>2339</v>
      </c>
    </row>
    <row r="1141" spans="3:9">
      <c r="C1141" t="s">
        <v>57</v>
      </c>
      <c r="D1141" s="74">
        <v>42180</v>
      </c>
      <c r="E1141">
        <v>3.27</v>
      </c>
      <c r="F1141">
        <v>3.37</v>
      </c>
      <c r="G1141">
        <v>3.25</v>
      </c>
      <c r="H1141">
        <v>3.25</v>
      </c>
      <c r="I1141">
        <v>2065</v>
      </c>
    </row>
    <row r="1142" spans="3:9">
      <c r="C1142" t="s">
        <v>57</v>
      </c>
      <c r="D1142" s="74">
        <v>42181</v>
      </c>
      <c r="E1142">
        <v>3.25</v>
      </c>
      <c r="F1142">
        <v>3.36</v>
      </c>
      <c r="G1142">
        <v>3.25</v>
      </c>
      <c r="H1142">
        <v>3.36</v>
      </c>
      <c r="I1142">
        <v>495</v>
      </c>
    </row>
    <row r="1143" spans="3:9">
      <c r="C1143" t="s">
        <v>57</v>
      </c>
      <c r="D1143" s="74">
        <v>42184</v>
      </c>
      <c r="E1143">
        <v>3.29</v>
      </c>
      <c r="F1143">
        <v>3.29</v>
      </c>
      <c r="G1143">
        <v>3.1</v>
      </c>
      <c r="H1143">
        <v>3.15</v>
      </c>
      <c r="I1143">
        <v>1122</v>
      </c>
    </row>
    <row r="1144" spans="3:9">
      <c r="C1144" t="s">
        <v>57</v>
      </c>
      <c r="D1144" s="74">
        <v>42185</v>
      </c>
      <c r="E1144">
        <v>3.15</v>
      </c>
      <c r="F1144">
        <v>3.38</v>
      </c>
      <c r="G1144">
        <v>3.15</v>
      </c>
      <c r="H1144">
        <v>3.38</v>
      </c>
      <c r="I1144">
        <v>181</v>
      </c>
    </row>
    <row r="1145" spans="3:9">
      <c r="C1145" t="s">
        <v>57</v>
      </c>
      <c r="D1145" s="74">
        <v>42186</v>
      </c>
      <c r="E1145">
        <v>3.39</v>
      </c>
      <c r="F1145">
        <v>4.09</v>
      </c>
      <c r="G1145">
        <v>3.39</v>
      </c>
      <c r="H1145">
        <v>3.75</v>
      </c>
      <c r="I1145">
        <v>8037</v>
      </c>
    </row>
    <row r="1146" spans="3:9">
      <c r="C1146" t="s">
        <v>57</v>
      </c>
      <c r="D1146" s="74">
        <v>42187</v>
      </c>
      <c r="E1146">
        <v>3.54</v>
      </c>
      <c r="F1146">
        <v>3.89</v>
      </c>
      <c r="G1146">
        <v>3.42</v>
      </c>
      <c r="H1146">
        <v>3.59</v>
      </c>
      <c r="I1146">
        <v>3464</v>
      </c>
    </row>
    <row r="1147" spans="3:9">
      <c r="C1147" t="s">
        <v>57</v>
      </c>
      <c r="D1147" s="74">
        <v>42188</v>
      </c>
      <c r="E1147">
        <v>3.5</v>
      </c>
      <c r="F1147">
        <v>3.59</v>
      </c>
      <c r="G1147">
        <v>3.5</v>
      </c>
      <c r="H1147">
        <v>3.57</v>
      </c>
      <c r="I1147">
        <v>994</v>
      </c>
    </row>
    <row r="1148" spans="3:9">
      <c r="C1148" t="s">
        <v>57</v>
      </c>
      <c r="D1148" s="74">
        <v>42191</v>
      </c>
      <c r="E1148">
        <v>3.45</v>
      </c>
      <c r="F1148">
        <v>3.5</v>
      </c>
      <c r="G1148">
        <v>3.17</v>
      </c>
      <c r="H1148">
        <v>3.49</v>
      </c>
      <c r="I1148">
        <v>2189</v>
      </c>
    </row>
    <row r="1149" spans="3:9">
      <c r="C1149" t="s">
        <v>57</v>
      </c>
      <c r="D1149" s="74">
        <v>42192</v>
      </c>
      <c r="E1149">
        <v>3.5</v>
      </c>
      <c r="F1149">
        <v>3.5</v>
      </c>
      <c r="G1149">
        <v>3.49</v>
      </c>
      <c r="H1149">
        <v>3.49</v>
      </c>
      <c r="I1149">
        <v>16952</v>
      </c>
    </row>
    <row r="1150" spans="3:9">
      <c r="C1150" t="s">
        <v>57</v>
      </c>
      <c r="D1150" s="74">
        <v>42193</v>
      </c>
      <c r="E1150">
        <v>3.5</v>
      </c>
      <c r="F1150">
        <v>3.5</v>
      </c>
      <c r="G1150">
        <v>3.2</v>
      </c>
      <c r="H1150">
        <v>3.3</v>
      </c>
      <c r="I1150">
        <v>2972</v>
      </c>
    </row>
    <row r="1151" spans="3:9">
      <c r="C1151" t="s">
        <v>57</v>
      </c>
      <c r="D1151" s="74">
        <v>42194</v>
      </c>
      <c r="E1151">
        <v>3.3</v>
      </c>
      <c r="F1151">
        <v>3.3</v>
      </c>
      <c r="G1151">
        <v>3.13</v>
      </c>
      <c r="H1151">
        <v>3.27</v>
      </c>
      <c r="I1151">
        <v>1729</v>
      </c>
    </row>
    <row r="1152" spans="3:9">
      <c r="C1152" t="s">
        <v>57</v>
      </c>
      <c r="D1152" s="74">
        <v>42195</v>
      </c>
      <c r="E1152">
        <v>3.25</v>
      </c>
      <c r="F1152">
        <v>3.3</v>
      </c>
      <c r="G1152">
        <v>3.15</v>
      </c>
      <c r="H1152">
        <v>3.28</v>
      </c>
      <c r="I1152">
        <v>2298</v>
      </c>
    </row>
    <row r="1153" spans="3:9">
      <c r="C1153" t="s">
        <v>57</v>
      </c>
      <c r="D1153" s="74">
        <v>42198</v>
      </c>
      <c r="E1153">
        <v>3.25</v>
      </c>
      <c r="F1153">
        <v>3.31</v>
      </c>
      <c r="G1153">
        <v>3.13</v>
      </c>
      <c r="H1153">
        <v>3.2</v>
      </c>
      <c r="I1153">
        <v>21469</v>
      </c>
    </row>
    <row r="1154" spans="3:9">
      <c r="C1154" t="s">
        <v>57</v>
      </c>
      <c r="D1154" s="74">
        <v>42199</v>
      </c>
      <c r="E1154">
        <v>3.25</v>
      </c>
      <c r="F1154">
        <v>3.3</v>
      </c>
      <c r="G1154">
        <v>3.05</v>
      </c>
      <c r="H1154">
        <v>3.25</v>
      </c>
      <c r="I1154">
        <v>15906</v>
      </c>
    </row>
    <row r="1155" spans="3:9">
      <c r="C1155" t="s">
        <v>57</v>
      </c>
      <c r="D1155" s="74">
        <v>42200</v>
      </c>
      <c r="E1155">
        <v>3.3</v>
      </c>
      <c r="F1155">
        <v>3.3</v>
      </c>
      <c r="G1155">
        <v>3.15</v>
      </c>
      <c r="H1155">
        <v>3.3</v>
      </c>
      <c r="I1155">
        <v>8429</v>
      </c>
    </row>
    <row r="1156" spans="3:9">
      <c r="C1156" t="s">
        <v>57</v>
      </c>
      <c r="D1156" s="74">
        <v>42201</v>
      </c>
      <c r="E1156">
        <v>3.5</v>
      </c>
      <c r="F1156">
        <v>3.5</v>
      </c>
      <c r="G1156">
        <v>3.21</v>
      </c>
      <c r="H1156">
        <v>3.39</v>
      </c>
      <c r="I1156">
        <v>13137</v>
      </c>
    </row>
    <row r="1157" spans="3:9">
      <c r="C1157" t="s">
        <v>57</v>
      </c>
      <c r="D1157" s="74">
        <v>42202</v>
      </c>
      <c r="E1157">
        <v>3.59</v>
      </c>
      <c r="F1157">
        <v>3.59</v>
      </c>
      <c r="G1157">
        <v>3.4</v>
      </c>
      <c r="H1157">
        <v>3.45</v>
      </c>
      <c r="I1157">
        <v>3216</v>
      </c>
    </row>
    <row r="1158" spans="3:9">
      <c r="C1158" t="s">
        <v>57</v>
      </c>
      <c r="D1158" s="74">
        <v>42205</v>
      </c>
      <c r="E1158">
        <v>3.49</v>
      </c>
      <c r="F1158">
        <v>3.49</v>
      </c>
      <c r="G1158">
        <v>3.37</v>
      </c>
      <c r="H1158">
        <v>3.49</v>
      </c>
      <c r="I1158">
        <v>3589</v>
      </c>
    </row>
    <row r="1159" spans="3:9">
      <c r="C1159" t="s">
        <v>57</v>
      </c>
      <c r="D1159" s="74">
        <v>42206</v>
      </c>
      <c r="E1159">
        <v>3.5</v>
      </c>
      <c r="F1159">
        <v>3.5</v>
      </c>
      <c r="G1159">
        <v>3.28</v>
      </c>
      <c r="H1159">
        <v>3.38</v>
      </c>
      <c r="I1159">
        <v>3019</v>
      </c>
    </row>
    <row r="1160" spans="3:9">
      <c r="C1160" t="s">
        <v>57</v>
      </c>
      <c r="D1160" s="74">
        <v>42207</v>
      </c>
      <c r="E1160">
        <v>3.37</v>
      </c>
      <c r="F1160">
        <v>3.37</v>
      </c>
      <c r="G1160">
        <v>3.15</v>
      </c>
      <c r="H1160">
        <v>3.18</v>
      </c>
      <c r="I1160">
        <v>3519</v>
      </c>
    </row>
    <row r="1161" spans="3:9">
      <c r="C1161" t="s">
        <v>57</v>
      </c>
      <c r="D1161" s="74">
        <v>42208</v>
      </c>
      <c r="E1161">
        <v>3.18</v>
      </c>
      <c r="F1161">
        <v>3.19</v>
      </c>
      <c r="G1161">
        <v>3.15</v>
      </c>
      <c r="H1161">
        <v>3.19</v>
      </c>
      <c r="I1161">
        <v>6901</v>
      </c>
    </row>
    <row r="1162" spans="3:9">
      <c r="C1162" t="s">
        <v>57</v>
      </c>
      <c r="D1162" s="74">
        <v>42209</v>
      </c>
      <c r="E1162">
        <v>3.19</v>
      </c>
      <c r="F1162">
        <v>3.48</v>
      </c>
      <c r="G1162">
        <v>3.19</v>
      </c>
      <c r="H1162">
        <v>3.46</v>
      </c>
      <c r="I1162">
        <v>2636</v>
      </c>
    </row>
    <row r="1163" spans="3:9">
      <c r="C1163" t="s">
        <v>57</v>
      </c>
      <c r="D1163" s="74">
        <v>42212</v>
      </c>
      <c r="E1163">
        <v>3.46</v>
      </c>
      <c r="F1163">
        <v>3.58</v>
      </c>
      <c r="G1163">
        <v>3.3</v>
      </c>
      <c r="H1163">
        <v>3.58</v>
      </c>
      <c r="I1163">
        <v>7047</v>
      </c>
    </row>
    <row r="1164" spans="3:9">
      <c r="C1164" t="s">
        <v>57</v>
      </c>
      <c r="D1164" s="74">
        <v>42213</v>
      </c>
      <c r="E1164">
        <v>3.58</v>
      </c>
      <c r="F1164">
        <v>3.86</v>
      </c>
      <c r="G1164">
        <v>3.4</v>
      </c>
      <c r="H1164">
        <v>3.68</v>
      </c>
      <c r="I1164">
        <v>11433</v>
      </c>
    </row>
    <row r="1165" spans="3:9">
      <c r="C1165" t="s">
        <v>57</v>
      </c>
      <c r="D1165" s="74">
        <v>42214</v>
      </c>
      <c r="E1165">
        <v>3.68</v>
      </c>
      <c r="F1165">
        <v>3.8</v>
      </c>
      <c r="G1165">
        <v>3.66</v>
      </c>
      <c r="H1165">
        <v>3.66</v>
      </c>
      <c r="I1165">
        <v>3156</v>
      </c>
    </row>
    <row r="1166" spans="3:9">
      <c r="C1166" t="s">
        <v>57</v>
      </c>
      <c r="D1166" s="74">
        <v>42215</v>
      </c>
      <c r="E1166">
        <v>3.67</v>
      </c>
      <c r="F1166">
        <v>3.67</v>
      </c>
      <c r="G1166">
        <v>3.43</v>
      </c>
      <c r="H1166">
        <v>3.65</v>
      </c>
      <c r="I1166">
        <v>2530</v>
      </c>
    </row>
    <row r="1167" spans="3:9">
      <c r="C1167" t="s">
        <v>57</v>
      </c>
      <c r="D1167" s="74">
        <v>42216</v>
      </c>
      <c r="E1167">
        <v>3.65</v>
      </c>
      <c r="F1167">
        <v>3.65</v>
      </c>
      <c r="G1167">
        <v>3.65</v>
      </c>
      <c r="H1167">
        <v>3.65</v>
      </c>
      <c r="I1167">
        <v>5</v>
      </c>
    </row>
    <row r="1168" spans="3:9">
      <c r="C1168" t="s">
        <v>57</v>
      </c>
      <c r="D1168" s="74">
        <v>42219</v>
      </c>
      <c r="E1168">
        <v>3.7</v>
      </c>
      <c r="F1168">
        <v>3.7</v>
      </c>
      <c r="G1168">
        <v>3.68</v>
      </c>
      <c r="H1168">
        <v>3.68</v>
      </c>
      <c r="I1168">
        <v>110</v>
      </c>
    </row>
    <row r="1169" spans="3:9">
      <c r="C1169" t="s">
        <v>57</v>
      </c>
      <c r="D1169" s="74">
        <v>42220</v>
      </c>
      <c r="E1169">
        <v>3.68</v>
      </c>
      <c r="F1169">
        <v>3.68</v>
      </c>
      <c r="G1169">
        <v>3.55</v>
      </c>
      <c r="H1169">
        <v>3.58</v>
      </c>
      <c r="I1169">
        <v>3964</v>
      </c>
    </row>
    <row r="1170" spans="3:9">
      <c r="C1170" t="s">
        <v>57</v>
      </c>
      <c r="D1170" s="74">
        <v>42221</v>
      </c>
      <c r="E1170">
        <v>3.6</v>
      </c>
      <c r="F1170">
        <v>3.6</v>
      </c>
      <c r="G1170">
        <v>3.55</v>
      </c>
      <c r="H1170">
        <v>3.59</v>
      </c>
      <c r="I1170">
        <v>1268</v>
      </c>
    </row>
    <row r="1171" spans="3:9">
      <c r="C1171" t="s">
        <v>57</v>
      </c>
      <c r="D1171" s="74">
        <v>42222</v>
      </c>
      <c r="E1171">
        <v>3.6</v>
      </c>
      <c r="F1171">
        <v>3.6</v>
      </c>
      <c r="G1171">
        <v>3.56</v>
      </c>
      <c r="H1171">
        <v>3.59</v>
      </c>
      <c r="I1171">
        <v>203</v>
      </c>
    </row>
    <row r="1172" spans="3:9">
      <c r="C1172" t="s">
        <v>57</v>
      </c>
      <c r="D1172" s="74">
        <v>42223</v>
      </c>
      <c r="E1172">
        <v>3.6</v>
      </c>
      <c r="F1172">
        <v>3.79</v>
      </c>
      <c r="G1172">
        <v>3.5</v>
      </c>
      <c r="H1172">
        <v>3.79</v>
      </c>
      <c r="I1172">
        <v>4210</v>
      </c>
    </row>
    <row r="1173" spans="3:9">
      <c r="C1173" t="s">
        <v>57</v>
      </c>
      <c r="D1173" s="74">
        <v>42226</v>
      </c>
      <c r="E1173">
        <v>3.79</v>
      </c>
      <c r="F1173">
        <v>3.79</v>
      </c>
      <c r="G1173">
        <v>3.74</v>
      </c>
      <c r="H1173">
        <v>3.76</v>
      </c>
      <c r="I1173">
        <v>1209</v>
      </c>
    </row>
    <row r="1174" spans="3:9">
      <c r="C1174" t="s">
        <v>57</v>
      </c>
      <c r="D1174" s="74">
        <v>42227</v>
      </c>
      <c r="E1174">
        <v>3.77</v>
      </c>
      <c r="F1174">
        <v>3.77</v>
      </c>
      <c r="G1174">
        <v>3.6</v>
      </c>
      <c r="H1174">
        <v>3.72</v>
      </c>
      <c r="I1174">
        <v>2396</v>
      </c>
    </row>
    <row r="1175" spans="3:9">
      <c r="C1175" t="s">
        <v>57</v>
      </c>
      <c r="D1175" s="74">
        <v>42228</v>
      </c>
      <c r="E1175">
        <v>3.72</v>
      </c>
      <c r="F1175">
        <v>3.75</v>
      </c>
      <c r="G1175">
        <v>3.72</v>
      </c>
      <c r="H1175">
        <v>3.75</v>
      </c>
      <c r="I1175">
        <v>215</v>
      </c>
    </row>
    <row r="1176" spans="3:9">
      <c r="C1176" t="s">
        <v>57</v>
      </c>
      <c r="D1176" s="74">
        <v>42229</v>
      </c>
      <c r="E1176">
        <v>3.74</v>
      </c>
      <c r="F1176">
        <v>3.74</v>
      </c>
      <c r="G1176">
        <v>3.74</v>
      </c>
      <c r="H1176">
        <v>3.74</v>
      </c>
      <c r="I1176">
        <v>137</v>
      </c>
    </row>
    <row r="1177" spans="3:9">
      <c r="C1177" t="s">
        <v>57</v>
      </c>
      <c r="D1177" s="74">
        <v>42230</v>
      </c>
      <c r="E1177">
        <v>3.74</v>
      </c>
      <c r="F1177">
        <v>3.74</v>
      </c>
      <c r="G1177">
        <v>3.65</v>
      </c>
      <c r="H1177">
        <v>3.65</v>
      </c>
      <c r="I1177">
        <v>2450</v>
      </c>
    </row>
    <row r="1178" spans="3:9">
      <c r="C1178" t="s">
        <v>57</v>
      </c>
      <c r="D1178" s="74">
        <v>42233</v>
      </c>
      <c r="E1178">
        <v>3.65</v>
      </c>
      <c r="F1178">
        <v>3.65</v>
      </c>
      <c r="G1178">
        <v>3.6</v>
      </c>
      <c r="H1178">
        <v>3.6</v>
      </c>
      <c r="I1178">
        <v>1582</v>
      </c>
    </row>
    <row r="1179" spans="3:9">
      <c r="C1179" t="s">
        <v>57</v>
      </c>
      <c r="D1179" s="74">
        <v>42234</v>
      </c>
      <c r="E1179">
        <v>3.6</v>
      </c>
      <c r="F1179">
        <v>3.6</v>
      </c>
      <c r="G1179">
        <v>3.59</v>
      </c>
      <c r="H1179">
        <v>3.59</v>
      </c>
      <c r="I1179">
        <v>3502</v>
      </c>
    </row>
    <row r="1180" spans="3:9">
      <c r="C1180" t="s">
        <v>57</v>
      </c>
      <c r="D1180" s="74">
        <v>42235</v>
      </c>
      <c r="E1180">
        <v>3.59</v>
      </c>
      <c r="F1180">
        <v>3.59</v>
      </c>
      <c r="G1180">
        <v>3.59</v>
      </c>
      <c r="H1180">
        <v>3.59</v>
      </c>
      <c r="I1180">
        <v>139</v>
      </c>
    </row>
    <row r="1181" spans="3:9">
      <c r="C1181" t="s">
        <v>57</v>
      </c>
      <c r="D1181" s="74">
        <v>42236</v>
      </c>
      <c r="E1181">
        <v>3.6</v>
      </c>
      <c r="F1181">
        <v>3.6</v>
      </c>
      <c r="G1181">
        <v>3.58</v>
      </c>
      <c r="H1181">
        <v>3.58</v>
      </c>
      <c r="I1181">
        <v>802</v>
      </c>
    </row>
    <row r="1182" spans="3:9">
      <c r="C1182" t="s">
        <v>57</v>
      </c>
      <c r="D1182" s="74">
        <v>42237</v>
      </c>
      <c r="E1182">
        <v>3.6</v>
      </c>
      <c r="F1182">
        <v>3.6</v>
      </c>
      <c r="G1182">
        <v>3.5</v>
      </c>
      <c r="H1182">
        <v>3.58</v>
      </c>
      <c r="I1182">
        <v>3345</v>
      </c>
    </row>
    <row r="1183" spans="3:9">
      <c r="C1183" t="s">
        <v>57</v>
      </c>
      <c r="D1183" s="74">
        <v>42240</v>
      </c>
      <c r="E1183">
        <v>3.57</v>
      </c>
      <c r="F1183">
        <v>3.57</v>
      </c>
      <c r="G1183">
        <v>3.3</v>
      </c>
      <c r="H1183">
        <v>3.3</v>
      </c>
      <c r="I1183">
        <v>3656</v>
      </c>
    </row>
    <row r="1184" spans="3:9">
      <c r="C1184" t="s">
        <v>57</v>
      </c>
      <c r="D1184" s="74">
        <v>42241</v>
      </c>
      <c r="E1184">
        <v>3.35</v>
      </c>
      <c r="F1184">
        <v>3.51</v>
      </c>
      <c r="G1184">
        <v>3.35</v>
      </c>
      <c r="H1184">
        <v>3.51</v>
      </c>
      <c r="I1184">
        <v>4088</v>
      </c>
    </row>
    <row r="1185" spans="3:9">
      <c r="C1185" t="s">
        <v>57</v>
      </c>
      <c r="D1185" s="74">
        <v>42242</v>
      </c>
      <c r="E1185">
        <v>3.5</v>
      </c>
      <c r="F1185">
        <v>3.51</v>
      </c>
      <c r="G1185">
        <v>3.5</v>
      </c>
      <c r="H1185">
        <v>3.51</v>
      </c>
      <c r="I1185">
        <v>6960</v>
      </c>
    </row>
    <row r="1186" spans="3:9">
      <c r="C1186" t="s">
        <v>57</v>
      </c>
      <c r="D1186" s="74">
        <v>42243</v>
      </c>
      <c r="E1186">
        <v>3.53</v>
      </c>
      <c r="F1186">
        <v>3.68</v>
      </c>
      <c r="G1186">
        <v>3.49</v>
      </c>
      <c r="H1186">
        <v>3.55</v>
      </c>
      <c r="I1186">
        <v>13442</v>
      </c>
    </row>
    <row r="1187" spans="3:9">
      <c r="C1187" t="s">
        <v>57</v>
      </c>
      <c r="D1187" s="74">
        <v>42244</v>
      </c>
      <c r="E1187">
        <v>3.57</v>
      </c>
      <c r="F1187">
        <v>3.68</v>
      </c>
      <c r="G1187">
        <v>3.57</v>
      </c>
      <c r="H1187">
        <v>3.6</v>
      </c>
      <c r="I1187">
        <v>244</v>
      </c>
    </row>
    <row r="1188" spans="3:9">
      <c r="C1188" t="s">
        <v>57</v>
      </c>
      <c r="D1188" s="74">
        <v>42247</v>
      </c>
      <c r="E1188">
        <v>3.69</v>
      </c>
      <c r="F1188">
        <v>4</v>
      </c>
      <c r="G1188">
        <v>3.69</v>
      </c>
      <c r="H1188">
        <v>3.98</v>
      </c>
      <c r="I1188">
        <v>7400</v>
      </c>
    </row>
    <row r="1189" spans="3:9">
      <c r="C1189" t="s">
        <v>57</v>
      </c>
      <c r="D1189" s="74">
        <v>42248</v>
      </c>
      <c r="E1189">
        <v>4.05</v>
      </c>
      <c r="F1189">
        <v>4.4000000000000004</v>
      </c>
      <c r="G1189">
        <v>3.96</v>
      </c>
      <c r="H1189">
        <v>4.08</v>
      </c>
      <c r="I1189">
        <v>4104</v>
      </c>
    </row>
    <row r="1190" spans="3:9">
      <c r="C1190" t="s">
        <v>57</v>
      </c>
      <c r="D1190" s="74">
        <v>42249</v>
      </c>
      <c r="E1190">
        <v>4.08</v>
      </c>
      <c r="F1190">
        <v>4.1500000000000004</v>
      </c>
      <c r="G1190">
        <v>4.01</v>
      </c>
      <c r="H1190">
        <v>4.09</v>
      </c>
      <c r="I1190">
        <v>4353</v>
      </c>
    </row>
    <row r="1191" spans="3:9">
      <c r="C1191" t="s">
        <v>57</v>
      </c>
      <c r="D1191" s="74">
        <v>42250</v>
      </c>
      <c r="E1191">
        <v>4.09</v>
      </c>
      <c r="F1191">
        <v>4.46</v>
      </c>
      <c r="G1191">
        <v>4.09</v>
      </c>
      <c r="H1191">
        <v>4.45</v>
      </c>
      <c r="I1191">
        <v>24340</v>
      </c>
    </row>
    <row r="1192" spans="3:9">
      <c r="C1192" t="s">
        <v>57</v>
      </c>
      <c r="D1192" s="74">
        <v>42251</v>
      </c>
      <c r="E1192">
        <v>4.5999999999999996</v>
      </c>
      <c r="F1192">
        <v>4.6900000000000004</v>
      </c>
      <c r="G1192">
        <v>4.55</v>
      </c>
      <c r="H1192">
        <v>4.6500000000000004</v>
      </c>
      <c r="I1192">
        <v>9576</v>
      </c>
    </row>
    <row r="1193" spans="3:9">
      <c r="C1193" t="s">
        <v>57</v>
      </c>
      <c r="D1193" s="74">
        <v>42254</v>
      </c>
      <c r="E1193">
        <v>4.5999999999999996</v>
      </c>
      <c r="F1193">
        <v>4.5999999999999996</v>
      </c>
      <c r="G1193">
        <v>4.4000000000000004</v>
      </c>
      <c r="H1193">
        <v>4.55</v>
      </c>
      <c r="I1193">
        <v>871</v>
      </c>
    </row>
    <row r="1194" spans="3:9">
      <c r="C1194" t="s">
        <v>57</v>
      </c>
      <c r="D1194" s="74">
        <v>42255</v>
      </c>
      <c r="E1194">
        <v>4.54</v>
      </c>
      <c r="F1194">
        <v>4.54</v>
      </c>
      <c r="G1194">
        <v>4.25</v>
      </c>
      <c r="H1194">
        <v>4.34</v>
      </c>
      <c r="I1194">
        <v>1388</v>
      </c>
    </row>
    <row r="1195" spans="3:9">
      <c r="C1195" t="s">
        <v>57</v>
      </c>
      <c r="D1195" s="74">
        <v>42256</v>
      </c>
      <c r="E1195">
        <v>4.34</v>
      </c>
      <c r="F1195">
        <v>4.34</v>
      </c>
      <c r="G1195">
        <v>4.33</v>
      </c>
      <c r="H1195">
        <v>4.33</v>
      </c>
      <c r="I1195">
        <v>246</v>
      </c>
    </row>
    <row r="1196" spans="3:9">
      <c r="C1196" t="s">
        <v>57</v>
      </c>
      <c r="D1196" s="74">
        <v>42257</v>
      </c>
      <c r="E1196">
        <v>4.33</v>
      </c>
      <c r="F1196">
        <v>4.33</v>
      </c>
      <c r="G1196">
        <v>4.1500000000000004</v>
      </c>
      <c r="H1196">
        <v>4.2699999999999996</v>
      </c>
      <c r="I1196">
        <v>726</v>
      </c>
    </row>
    <row r="1197" spans="3:9">
      <c r="C1197" t="s">
        <v>57</v>
      </c>
      <c r="D1197" s="74">
        <v>42258</v>
      </c>
      <c r="E1197">
        <v>4.0999999999999996</v>
      </c>
      <c r="F1197">
        <v>4.2699999999999996</v>
      </c>
      <c r="G1197">
        <v>4.0999999999999996</v>
      </c>
      <c r="H1197">
        <v>4.1900000000000004</v>
      </c>
      <c r="I1197">
        <v>1714</v>
      </c>
    </row>
    <row r="1198" spans="3:9">
      <c r="C1198" t="s">
        <v>57</v>
      </c>
      <c r="D1198" s="74">
        <v>42261</v>
      </c>
      <c r="E1198">
        <v>4.22</v>
      </c>
      <c r="F1198">
        <v>4.2300000000000004</v>
      </c>
      <c r="G1198">
        <v>4.2</v>
      </c>
      <c r="H1198">
        <v>4.2</v>
      </c>
      <c r="I1198">
        <v>1271</v>
      </c>
    </row>
    <row r="1199" spans="3:9">
      <c r="C1199" t="s">
        <v>57</v>
      </c>
      <c r="D1199" s="74">
        <v>42262</v>
      </c>
      <c r="E1199">
        <v>4.2</v>
      </c>
      <c r="F1199">
        <v>4.2</v>
      </c>
      <c r="G1199">
        <v>4.1900000000000004</v>
      </c>
      <c r="H1199">
        <v>4.2</v>
      </c>
      <c r="I1199">
        <v>8705</v>
      </c>
    </row>
    <row r="1200" spans="3:9">
      <c r="C1200" t="s">
        <v>57</v>
      </c>
      <c r="D1200" s="74">
        <v>42263</v>
      </c>
      <c r="E1200">
        <v>4.2</v>
      </c>
      <c r="F1200">
        <v>4.2</v>
      </c>
      <c r="G1200">
        <v>4.2</v>
      </c>
      <c r="H1200">
        <v>4.2</v>
      </c>
      <c r="I1200">
        <v>2551</v>
      </c>
    </row>
    <row r="1201" spans="3:9">
      <c r="C1201" t="s">
        <v>57</v>
      </c>
      <c r="D1201" s="74">
        <v>42264</v>
      </c>
      <c r="E1201">
        <v>4.2</v>
      </c>
      <c r="F1201">
        <v>4.2</v>
      </c>
      <c r="G1201">
        <v>4.1900000000000004</v>
      </c>
      <c r="H1201">
        <v>4.2</v>
      </c>
      <c r="I1201">
        <v>14836</v>
      </c>
    </row>
    <row r="1202" spans="3:9">
      <c r="C1202" t="s">
        <v>57</v>
      </c>
      <c r="D1202" s="74">
        <v>42265</v>
      </c>
      <c r="E1202">
        <v>4.21</v>
      </c>
      <c r="F1202">
        <v>4.3499999999999996</v>
      </c>
      <c r="G1202">
        <v>4.21</v>
      </c>
      <c r="H1202">
        <v>4.34</v>
      </c>
      <c r="I1202">
        <v>6472</v>
      </c>
    </row>
    <row r="1203" spans="3:9">
      <c r="C1203" t="s">
        <v>57</v>
      </c>
      <c r="D1203" s="74">
        <v>42268</v>
      </c>
      <c r="E1203">
        <v>4.34</v>
      </c>
      <c r="F1203">
        <v>4.3499999999999996</v>
      </c>
      <c r="G1203">
        <v>4.26</v>
      </c>
      <c r="H1203">
        <v>4.3499999999999996</v>
      </c>
      <c r="I1203">
        <v>1901</v>
      </c>
    </row>
    <row r="1204" spans="3:9">
      <c r="C1204" t="s">
        <v>57</v>
      </c>
      <c r="D1204" s="74">
        <v>42269</v>
      </c>
      <c r="E1204">
        <v>4.4000000000000004</v>
      </c>
      <c r="F1204">
        <v>4.53</v>
      </c>
      <c r="G1204">
        <v>4.4000000000000004</v>
      </c>
      <c r="H1204">
        <v>4.5199999999999996</v>
      </c>
      <c r="I1204">
        <v>1153</v>
      </c>
    </row>
    <row r="1205" spans="3:9">
      <c r="C1205" t="s">
        <v>57</v>
      </c>
      <c r="D1205" s="74">
        <v>42270</v>
      </c>
      <c r="E1205">
        <v>4.5199999999999996</v>
      </c>
      <c r="F1205">
        <v>4.5199999999999996</v>
      </c>
      <c r="G1205">
        <v>4.5199999999999996</v>
      </c>
      <c r="H1205">
        <v>4.5199999999999996</v>
      </c>
      <c r="I1205">
        <v>17</v>
      </c>
    </row>
    <row r="1206" spans="3:9">
      <c r="C1206" t="s">
        <v>57</v>
      </c>
      <c r="D1206" s="74">
        <v>42271</v>
      </c>
      <c r="E1206">
        <v>4.51</v>
      </c>
      <c r="F1206">
        <v>4.51</v>
      </c>
      <c r="G1206">
        <v>4.1900000000000004</v>
      </c>
      <c r="H1206">
        <v>4.29</v>
      </c>
      <c r="I1206">
        <v>3550</v>
      </c>
    </row>
    <row r="1207" spans="3:9">
      <c r="C1207" t="s">
        <v>57</v>
      </c>
      <c r="D1207" s="74">
        <v>42272</v>
      </c>
      <c r="E1207">
        <v>4.28</v>
      </c>
      <c r="F1207">
        <v>4.29</v>
      </c>
      <c r="G1207">
        <v>4.2</v>
      </c>
      <c r="H1207">
        <v>4.29</v>
      </c>
      <c r="I1207">
        <v>515</v>
      </c>
    </row>
    <row r="1208" spans="3:9">
      <c r="C1208" t="s">
        <v>57</v>
      </c>
      <c r="D1208" s="74">
        <v>42275</v>
      </c>
      <c r="E1208">
        <v>4.25</v>
      </c>
      <c r="F1208">
        <v>4.26</v>
      </c>
      <c r="G1208">
        <v>4.22</v>
      </c>
      <c r="H1208">
        <v>4.22</v>
      </c>
      <c r="I1208">
        <v>840</v>
      </c>
    </row>
    <row r="1209" spans="3:9">
      <c r="C1209" t="s">
        <v>57</v>
      </c>
      <c r="D1209" s="74">
        <v>42276</v>
      </c>
      <c r="E1209">
        <v>4.24</v>
      </c>
      <c r="F1209">
        <v>4.29</v>
      </c>
      <c r="G1209">
        <v>4</v>
      </c>
      <c r="H1209">
        <v>4.26</v>
      </c>
      <c r="I1209">
        <v>1795</v>
      </c>
    </row>
    <row r="1210" spans="3:9">
      <c r="C1210" t="s">
        <v>57</v>
      </c>
      <c r="D1210" s="74">
        <v>42277</v>
      </c>
      <c r="E1210">
        <v>4.29</v>
      </c>
      <c r="F1210">
        <v>4.29</v>
      </c>
      <c r="G1210">
        <v>4.2</v>
      </c>
      <c r="H1210">
        <v>4.2</v>
      </c>
      <c r="I1210">
        <v>1506</v>
      </c>
    </row>
    <row r="1211" spans="3:9">
      <c r="C1211" t="s">
        <v>57</v>
      </c>
      <c r="D1211" s="74">
        <v>42278</v>
      </c>
      <c r="E1211">
        <v>4.18</v>
      </c>
      <c r="F1211">
        <v>4.1900000000000004</v>
      </c>
      <c r="G1211">
        <v>4.1500000000000004</v>
      </c>
      <c r="H1211">
        <v>4.1900000000000004</v>
      </c>
      <c r="I1211">
        <v>2416</v>
      </c>
    </row>
    <row r="1212" spans="3:9">
      <c r="C1212" t="s">
        <v>57</v>
      </c>
      <c r="D1212" s="74">
        <v>42279</v>
      </c>
      <c r="E1212">
        <v>4.1500000000000004</v>
      </c>
      <c r="F1212">
        <v>4.51</v>
      </c>
      <c r="G1212">
        <v>4.0999999999999996</v>
      </c>
      <c r="H1212">
        <v>4.5</v>
      </c>
      <c r="I1212">
        <v>13005</v>
      </c>
    </row>
    <row r="1213" spans="3:9">
      <c r="C1213" t="s">
        <v>57</v>
      </c>
      <c r="D1213" s="74">
        <v>42282</v>
      </c>
      <c r="E1213">
        <v>4.45</v>
      </c>
      <c r="F1213">
        <v>4.5999999999999996</v>
      </c>
      <c r="G1213">
        <v>4.3499999999999996</v>
      </c>
      <c r="H1213">
        <v>4.51</v>
      </c>
      <c r="I1213">
        <v>3067</v>
      </c>
    </row>
    <row r="1214" spans="3:9">
      <c r="C1214" t="s">
        <v>57</v>
      </c>
      <c r="D1214" s="74">
        <v>42283</v>
      </c>
      <c r="E1214">
        <v>4.51</v>
      </c>
      <c r="F1214">
        <v>4.51</v>
      </c>
      <c r="G1214">
        <v>4.45</v>
      </c>
      <c r="H1214">
        <v>4.51</v>
      </c>
      <c r="I1214">
        <v>2142</v>
      </c>
    </row>
    <row r="1215" spans="3:9">
      <c r="C1215" t="s">
        <v>57</v>
      </c>
      <c r="D1215" s="74">
        <v>42284</v>
      </c>
      <c r="E1215">
        <v>4.51</v>
      </c>
      <c r="F1215">
        <v>4.51</v>
      </c>
      <c r="G1215">
        <v>4.45</v>
      </c>
      <c r="H1215">
        <v>4.51</v>
      </c>
      <c r="I1215">
        <v>2715</v>
      </c>
    </row>
    <row r="1216" spans="3:9">
      <c r="C1216" t="s">
        <v>57</v>
      </c>
      <c r="D1216" s="74">
        <v>42285</v>
      </c>
      <c r="E1216">
        <v>4.51</v>
      </c>
      <c r="F1216">
        <v>4.51</v>
      </c>
      <c r="G1216">
        <v>4.45</v>
      </c>
      <c r="H1216">
        <v>4.51</v>
      </c>
      <c r="I1216">
        <v>2385</v>
      </c>
    </row>
    <row r="1217" spans="3:9">
      <c r="C1217" t="s">
        <v>57</v>
      </c>
      <c r="D1217" s="74">
        <v>42286</v>
      </c>
      <c r="E1217">
        <v>4.55</v>
      </c>
      <c r="F1217">
        <v>4.99</v>
      </c>
      <c r="G1217">
        <v>4.55</v>
      </c>
      <c r="H1217">
        <v>4.8</v>
      </c>
      <c r="I1217">
        <v>14730</v>
      </c>
    </row>
    <row r="1218" spans="3:9">
      <c r="C1218" t="s">
        <v>57</v>
      </c>
      <c r="D1218" s="74">
        <v>42289</v>
      </c>
      <c r="E1218">
        <v>4.95</v>
      </c>
      <c r="F1218">
        <v>5.19</v>
      </c>
      <c r="G1218">
        <v>4.9400000000000004</v>
      </c>
      <c r="H1218">
        <v>5.01</v>
      </c>
      <c r="I1218">
        <v>2460</v>
      </c>
    </row>
    <row r="1219" spans="3:9">
      <c r="C1219" t="s">
        <v>57</v>
      </c>
      <c r="D1219" s="74">
        <v>42290</v>
      </c>
      <c r="E1219">
        <v>5.2</v>
      </c>
      <c r="F1219">
        <v>5.5</v>
      </c>
      <c r="G1219">
        <v>5.2</v>
      </c>
      <c r="H1219">
        <v>5.36</v>
      </c>
      <c r="I1219">
        <v>21261</v>
      </c>
    </row>
    <row r="1220" spans="3:9">
      <c r="C1220" t="s">
        <v>57</v>
      </c>
      <c r="D1220" s="74">
        <v>42291</v>
      </c>
      <c r="E1220">
        <v>5.49</v>
      </c>
      <c r="F1220">
        <v>5.49</v>
      </c>
      <c r="G1220">
        <v>5</v>
      </c>
      <c r="H1220">
        <v>5.1100000000000003</v>
      </c>
      <c r="I1220">
        <v>9786</v>
      </c>
    </row>
    <row r="1221" spans="3:9">
      <c r="C1221" t="s">
        <v>57</v>
      </c>
      <c r="D1221" s="74">
        <v>42292</v>
      </c>
      <c r="E1221">
        <v>5.49</v>
      </c>
      <c r="F1221">
        <v>5.49</v>
      </c>
      <c r="G1221">
        <v>5.0199999999999996</v>
      </c>
      <c r="H1221">
        <v>5.2</v>
      </c>
      <c r="I1221">
        <v>900</v>
      </c>
    </row>
    <row r="1222" spans="3:9">
      <c r="C1222" t="s">
        <v>57</v>
      </c>
      <c r="D1222" s="74">
        <v>42293</v>
      </c>
      <c r="E1222">
        <v>5.15</v>
      </c>
      <c r="F1222">
        <v>5.15</v>
      </c>
      <c r="G1222">
        <v>4.8099999999999996</v>
      </c>
      <c r="H1222">
        <v>4.96</v>
      </c>
      <c r="I1222">
        <v>9280</v>
      </c>
    </row>
    <row r="1223" spans="3:9">
      <c r="C1223" t="s">
        <v>57</v>
      </c>
      <c r="D1223" s="74">
        <v>42296</v>
      </c>
      <c r="E1223">
        <v>4.96</v>
      </c>
      <c r="F1223">
        <v>5.15</v>
      </c>
      <c r="G1223">
        <v>4.96</v>
      </c>
      <c r="H1223">
        <v>5.15</v>
      </c>
      <c r="I1223">
        <v>3861</v>
      </c>
    </row>
    <row r="1224" spans="3:9">
      <c r="C1224" t="s">
        <v>57</v>
      </c>
      <c r="D1224" s="74">
        <v>42297</v>
      </c>
      <c r="E1224">
        <v>5.15</v>
      </c>
      <c r="F1224">
        <v>5.15</v>
      </c>
      <c r="G1224">
        <v>5</v>
      </c>
      <c r="H1224">
        <v>5</v>
      </c>
      <c r="I1224">
        <v>15936</v>
      </c>
    </row>
    <row r="1225" spans="3:9">
      <c r="C1225" t="s">
        <v>57</v>
      </c>
      <c r="D1225" s="74">
        <v>42298</v>
      </c>
      <c r="E1225">
        <v>5.14</v>
      </c>
      <c r="F1225">
        <v>5.15</v>
      </c>
      <c r="G1225">
        <v>4.9800000000000004</v>
      </c>
      <c r="H1225">
        <v>5.15</v>
      </c>
      <c r="I1225">
        <v>7413</v>
      </c>
    </row>
    <row r="1226" spans="3:9">
      <c r="C1226" t="s">
        <v>57</v>
      </c>
      <c r="D1226" s="74">
        <v>42299</v>
      </c>
      <c r="E1226">
        <v>5.15</v>
      </c>
      <c r="F1226">
        <v>5.15</v>
      </c>
      <c r="G1226">
        <v>4.8600000000000003</v>
      </c>
      <c r="H1226">
        <v>5.0599999999999996</v>
      </c>
      <c r="I1226">
        <v>4764</v>
      </c>
    </row>
    <row r="1227" spans="3:9">
      <c r="C1227" t="s">
        <v>57</v>
      </c>
      <c r="D1227" s="74">
        <v>42300</v>
      </c>
      <c r="E1227">
        <v>5.15</v>
      </c>
      <c r="F1227">
        <v>5.15</v>
      </c>
      <c r="G1227">
        <v>4.9800000000000004</v>
      </c>
      <c r="H1227">
        <v>4.9800000000000004</v>
      </c>
      <c r="I1227">
        <v>2516</v>
      </c>
    </row>
    <row r="1228" spans="3:9">
      <c r="C1228" t="s">
        <v>57</v>
      </c>
      <c r="D1228" s="74">
        <v>42303</v>
      </c>
      <c r="E1228">
        <v>5.15</v>
      </c>
      <c r="F1228">
        <v>5.15</v>
      </c>
      <c r="G1228">
        <v>4.92</v>
      </c>
      <c r="H1228">
        <v>5.13</v>
      </c>
      <c r="I1228">
        <v>3</v>
      </c>
    </row>
    <row r="1229" spans="3:9">
      <c r="C1229" t="s">
        <v>57</v>
      </c>
      <c r="D1229" s="74">
        <v>42304</v>
      </c>
      <c r="E1229">
        <v>5.13</v>
      </c>
      <c r="F1229">
        <v>5.13</v>
      </c>
      <c r="G1229">
        <v>5</v>
      </c>
      <c r="H1229">
        <v>5.13</v>
      </c>
      <c r="I1229">
        <v>12</v>
      </c>
    </row>
    <row r="1230" spans="3:9">
      <c r="C1230" t="s">
        <v>57</v>
      </c>
      <c r="D1230" s="74">
        <v>42305</v>
      </c>
      <c r="E1230">
        <v>5</v>
      </c>
      <c r="F1230">
        <v>5</v>
      </c>
      <c r="G1230">
        <v>4.99</v>
      </c>
      <c r="H1230">
        <v>4.99</v>
      </c>
      <c r="I1230">
        <v>1275</v>
      </c>
    </row>
    <row r="1231" spans="3:9">
      <c r="C1231" t="s">
        <v>57</v>
      </c>
      <c r="D1231" s="74">
        <v>42306</v>
      </c>
      <c r="E1231">
        <v>4.99</v>
      </c>
      <c r="F1231">
        <v>4.99</v>
      </c>
      <c r="G1231">
        <v>4.92</v>
      </c>
      <c r="H1231">
        <v>4.99</v>
      </c>
      <c r="I1231">
        <v>1701</v>
      </c>
    </row>
    <row r="1232" spans="3:9">
      <c r="C1232" t="s">
        <v>57</v>
      </c>
      <c r="D1232" s="74">
        <v>42307</v>
      </c>
      <c r="E1232">
        <v>5.13</v>
      </c>
      <c r="F1232">
        <v>5.13</v>
      </c>
      <c r="G1232">
        <v>4.92</v>
      </c>
      <c r="H1232">
        <v>5.0999999999999996</v>
      </c>
      <c r="I1232">
        <v>629</v>
      </c>
    </row>
    <row r="1233" spans="3:9">
      <c r="C1233" t="s">
        <v>57</v>
      </c>
      <c r="D1233" s="74">
        <v>42310</v>
      </c>
      <c r="E1233">
        <v>5.0999999999999996</v>
      </c>
      <c r="F1233">
        <v>5.13</v>
      </c>
      <c r="G1233">
        <v>4.92</v>
      </c>
      <c r="H1233">
        <v>5</v>
      </c>
      <c r="I1233">
        <v>2627</v>
      </c>
    </row>
    <row r="1234" spans="3:9">
      <c r="C1234" t="s">
        <v>57</v>
      </c>
      <c r="D1234" s="74">
        <v>42311</v>
      </c>
      <c r="E1234">
        <v>5</v>
      </c>
      <c r="F1234">
        <v>5.05</v>
      </c>
      <c r="G1234">
        <v>4.96</v>
      </c>
      <c r="H1234">
        <v>4.96</v>
      </c>
      <c r="I1234">
        <v>2767</v>
      </c>
    </row>
    <row r="1235" spans="3:9">
      <c r="C1235" t="s">
        <v>57</v>
      </c>
      <c r="D1235" s="74">
        <v>42312</v>
      </c>
      <c r="E1235">
        <v>5.13</v>
      </c>
      <c r="F1235">
        <v>5.13</v>
      </c>
      <c r="G1235">
        <v>4.96</v>
      </c>
      <c r="H1235">
        <v>4.96</v>
      </c>
      <c r="I1235">
        <v>1528</v>
      </c>
    </row>
    <row r="1236" spans="3:9">
      <c r="C1236" t="s">
        <v>57</v>
      </c>
      <c r="D1236" s="74">
        <v>42313</v>
      </c>
      <c r="E1236">
        <v>5.13</v>
      </c>
      <c r="F1236">
        <v>5.13</v>
      </c>
      <c r="G1236">
        <v>5</v>
      </c>
      <c r="H1236">
        <v>5.05</v>
      </c>
      <c r="I1236">
        <v>4661</v>
      </c>
    </row>
    <row r="1237" spans="3:9">
      <c r="C1237" t="s">
        <v>57</v>
      </c>
      <c r="D1237" s="74">
        <v>42314</v>
      </c>
      <c r="E1237">
        <v>5.13</v>
      </c>
      <c r="F1237">
        <v>5.13</v>
      </c>
      <c r="G1237">
        <v>5.05</v>
      </c>
      <c r="H1237">
        <v>5.13</v>
      </c>
      <c r="I1237">
        <v>1983</v>
      </c>
    </row>
    <row r="1238" spans="3:9">
      <c r="C1238" t="s">
        <v>57</v>
      </c>
      <c r="D1238" s="74">
        <v>42317</v>
      </c>
      <c r="E1238">
        <v>5.13</v>
      </c>
      <c r="F1238">
        <v>5.13</v>
      </c>
      <c r="G1238">
        <v>5.12</v>
      </c>
      <c r="H1238">
        <v>5.12</v>
      </c>
      <c r="I1238">
        <v>109</v>
      </c>
    </row>
    <row r="1239" spans="3:9">
      <c r="C1239" t="s">
        <v>57</v>
      </c>
      <c r="D1239" s="74">
        <v>42318</v>
      </c>
      <c r="E1239">
        <v>5.14</v>
      </c>
      <c r="F1239">
        <v>5.14</v>
      </c>
      <c r="G1239">
        <v>5.05</v>
      </c>
      <c r="H1239">
        <v>5.13</v>
      </c>
      <c r="I1239">
        <v>790</v>
      </c>
    </row>
    <row r="1240" spans="3:9">
      <c r="C1240" t="s">
        <v>57</v>
      </c>
      <c r="D1240" s="74">
        <v>42320</v>
      </c>
      <c r="E1240">
        <v>5.15</v>
      </c>
      <c r="F1240">
        <v>5.15</v>
      </c>
      <c r="G1240">
        <v>5.0599999999999996</v>
      </c>
      <c r="H1240">
        <v>5.15</v>
      </c>
      <c r="I1240">
        <v>1956</v>
      </c>
    </row>
    <row r="1241" spans="3:9">
      <c r="C1241" t="s">
        <v>57</v>
      </c>
      <c r="D1241" s="74">
        <v>42321</v>
      </c>
      <c r="E1241">
        <v>5.15</v>
      </c>
      <c r="F1241">
        <v>5.15</v>
      </c>
      <c r="G1241">
        <v>5.0599999999999996</v>
      </c>
      <c r="H1241">
        <v>5.15</v>
      </c>
      <c r="I1241">
        <v>641</v>
      </c>
    </row>
    <row r="1242" spans="3:9">
      <c r="C1242" t="s">
        <v>57</v>
      </c>
      <c r="D1242" s="74">
        <v>42324</v>
      </c>
      <c r="E1242">
        <v>5</v>
      </c>
      <c r="F1242">
        <v>5.15</v>
      </c>
      <c r="G1242">
        <v>4.8</v>
      </c>
      <c r="H1242">
        <v>4.8899999999999997</v>
      </c>
      <c r="I1242">
        <v>15349</v>
      </c>
    </row>
    <row r="1243" spans="3:9">
      <c r="C1243" t="s">
        <v>57</v>
      </c>
      <c r="D1243" s="74">
        <v>42325</v>
      </c>
      <c r="E1243">
        <v>4.9000000000000004</v>
      </c>
      <c r="F1243">
        <v>4.9000000000000004</v>
      </c>
      <c r="G1243">
        <v>4.41</v>
      </c>
      <c r="H1243">
        <v>4.7699999999999996</v>
      </c>
      <c r="I1243">
        <v>10233</v>
      </c>
    </row>
    <row r="1244" spans="3:9">
      <c r="C1244" t="s">
        <v>57</v>
      </c>
      <c r="D1244" s="74">
        <v>42326</v>
      </c>
      <c r="E1244">
        <v>4.8099999999999996</v>
      </c>
      <c r="F1244">
        <v>4.8099999999999996</v>
      </c>
      <c r="G1244">
        <v>4.58</v>
      </c>
      <c r="H1244">
        <v>4.8</v>
      </c>
      <c r="I1244">
        <v>1110</v>
      </c>
    </row>
    <row r="1245" spans="3:9">
      <c r="C1245" t="s">
        <v>57</v>
      </c>
      <c r="D1245" s="74">
        <v>42327</v>
      </c>
      <c r="E1245">
        <v>4.8</v>
      </c>
      <c r="F1245">
        <v>4.9000000000000004</v>
      </c>
      <c r="G1245">
        <v>4.7</v>
      </c>
      <c r="H1245">
        <v>4.9000000000000004</v>
      </c>
      <c r="I1245">
        <v>5027</v>
      </c>
    </row>
    <row r="1246" spans="3:9">
      <c r="C1246" t="s">
        <v>57</v>
      </c>
      <c r="D1246" s="74">
        <v>42328</v>
      </c>
      <c r="E1246">
        <v>4.9000000000000004</v>
      </c>
      <c r="F1246">
        <v>4.9000000000000004</v>
      </c>
      <c r="G1246">
        <v>4.75</v>
      </c>
      <c r="H1246">
        <v>4.9000000000000004</v>
      </c>
      <c r="I1246">
        <v>6880</v>
      </c>
    </row>
    <row r="1247" spans="3:9">
      <c r="C1247" t="s">
        <v>57</v>
      </c>
      <c r="D1247" s="74">
        <v>42331</v>
      </c>
      <c r="E1247">
        <v>5.0999999999999996</v>
      </c>
      <c r="F1247">
        <v>5.2</v>
      </c>
      <c r="G1247">
        <v>4.9000000000000004</v>
      </c>
      <c r="H1247">
        <v>5.2</v>
      </c>
      <c r="I1247">
        <v>7014</v>
      </c>
    </row>
    <row r="1248" spans="3:9">
      <c r="C1248" t="s">
        <v>57</v>
      </c>
      <c r="D1248" s="74">
        <v>42332</v>
      </c>
      <c r="E1248">
        <v>5.19</v>
      </c>
      <c r="F1248">
        <v>5.19</v>
      </c>
      <c r="G1248">
        <v>5</v>
      </c>
      <c r="H1248">
        <v>5.05</v>
      </c>
      <c r="I1248">
        <v>3103</v>
      </c>
    </row>
    <row r="1249" spans="3:9">
      <c r="C1249" t="s">
        <v>57</v>
      </c>
      <c r="D1249" s="74">
        <v>42333</v>
      </c>
      <c r="E1249">
        <v>5.05</v>
      </c>
      <c r="F1249">
        <v>5.05</v>
      </c>
      <c r="G1249">
        <v>5.05</v>
      </c>
      <c r="H1249">
        <v>5.05</v>
      </c>
      <c r="I1249">
        <v>822</v>
      </c>
    </row>
    <row r="1250" spans="3:9">
      <c r="C1250" t="s">
        <v>57</v>
      </c>
      <c r="D1250" s="74">
        <v>42334</v>
      </c>
      <c r="E1250">
        <v>5.05</v>
      </c>
      <c r="F1250">
        <v>5.19</v>
      </c>
      <c r="G1250">
        <v>5.05</v>
      </c>
      <c r="H1250">
        <v>5.15</v>
      </c>
      <c r="I1250">
        <v>1995</v>
      </c>
    </row>
    <row r="1251" spans="3:9">
      <c r="C1251" t="s">
        <v>57</v>
      </c>
      <c r="D1251" s="74">
        <v>42335</v>
      </c>
      <c r="E1251">
        <v>5.15</v>
      </c>
      <c r="F1251">
        <v>5.15</v>
      </c>
      <c r="G1251">
        <v>5.15</v>
      </c>
      <c r="H1251">
        <v>5.15</v>
      </c>
      <c r="I1251">
        <v>8150</v>
      </c>
    </row>
    <row r="1252" spans="3:9">
      <c r="C1252" t="s">
        <v>57</v>
      </c>
      <c r="D1252" s="74">
        <v>42338</v>
      </c>
      <c r="E1252">
        <v>5.15</v>
      </c>
      <c r="F1252">
        <v>5.15</v>
      </c>
      <c r="G1252">
        <v>5.14</v>
      </c>
      <c r="H1252">
        <v>5.15</v>
      </c>
      <c r="I1252">
        <v>985</v>
      </c>
    </row>
    <row r="1253" spans="3:9">
      <c r="C1253" t="s">
        <v>57</v>
      </c>
      <c r="D1253" s="74">
        <v>42339</v>
      </c>
      <c r="E1253">
        <v>5.0999999999999996</v>
      </c>
      <c r="F1253">
        <v>5.19</v>
      </c>
      <c r="G1253">
        <v>5.07</v>
      </c>
      <c r="H1253">
        <v>5.19</v>
      </c>
      <c r="I1253">
        <v>7337</v>
      </c>
    </row>
    <row r="1254" spans="3:9">
      <c r="C1254" t="s">
        <v>57</v>
      </c>
      <c r="D1254" s="74">
        <v>42340</v>
      </c>
      <c r="E1254">
        <v>5.19</v>
      </c>
      <c r="F1254">
        <v>5.19</v>
      </c>
      <c r="G1254">
        <v>5.01</v>
      </c>
      <c r="H1254">
        <v>5.15</v>
      </c>
      <c r="I1254">
        <v>2275</v>
      </c>
    </row>
    <row r="1255" spans="3:9">
      <c r="C1255" t="s">
        <v>57</v>
      </c>
      <c r="D1255" s="74">
        <v>42341</v>
      </c>
      <c r="E1255">
        <v>5.19</v>
      </c>
      <c r="F1255">
        <v>5.19</v>
      </c>
      <c r="G1255">
        <v>5.15</v>
      </c>
      <c r="H1255">
        <v>5.15</v>
      </c>
      <c r="I1255">
        <v>71</v>
      </c>
    </row>
    <row r="1256" spans="3:9">
      <c r="C1256" t="s">
        <v>57</v>
      </c>
      <c r="D1256" s="74">
        <v>42342</v>
      </c>
      <c r="E1256">
        <v>5.18</v>
      </c>
      <c r="F1256">
        <v>5.18</v>
      </c>
      <c r="G1256">
        <v>5.14</v>
      </c>
      <c r="H1256">
        <v>5.14</v>
      </c>
      <c r="I1256">
        <v>2</v>
      </c>
    </row>
    <row r="1257" spans="3:9">
      <c r="C1257" t="s">
        <v>57</v>
      </c>
      <c r="D1257" s="74">
        <v>42345</v>
      </c>
      <c r="E1257">
        <v>5.01</v>
      </c>
      <c r="F1257">
        <v>5.13</v>
      </c>
      <c r="G1257">
        <v>5.01</v>
      </c>
      <c r="H1257">
        <v>5.13</v>
      </c>
      <c r="I1257">
        <v>1911</v>
      </c>
    </row>
    <row r="1258" spans="3:9">
      <c r="C1258" t="s">
        <v>57</v>
      </c>
      <c r="D1258" s="74">
        <v>42346</v>
      </c>
      <c r="E1258">
        <v>4.99</v>
      </c>
      <c r="F1258">
        <v>5.0999999999999996</v>
      </c>
      <c r="G1258">
        <v>4.88</v>
      </c>
      <c r="H1258">
        <v>5.03</v>
      </c>
      <c r="I1258">
        <v>6129</v>
      </c>
    </row>
    <row r="1259" spans="3:9">
      <c r="C1259" t="s">
        <v>57</v>
      </c>
      <c r="D1259" s="74">
        <v>42347</v>
      </c>
      <c r="E1259">
        <v>5.04</v>
      </c>
      <c r="F1259">
        <v>5.13</v>
      </c>
      <c r="G1259">
        <v>4.87</v>
      </c>
      <c r="H1259">
        <v>5.12</v>
      </c>
      <c r="I1259">
        <v>5005</v>
      </c>
    </row>
    <row r="1260" spans="3:9">
      <c r="C1260" t="s">
        <v>57</v>
      </c>
      <c r="D1260" s="74">
        <v>42348</v>
      </c>
      <c r="E1260">
        <v>5.12</v>
      </c>
      <c r="F1260">
        <v>5.12</v>
      </c>
      <c r="G1260">
        <v>5.01</v>
      </c>
      <c r="H1260">
        <v>5.12</v>
      </c>
      <c r="I1260">
        <v>482</v>
      </c>
    </row>
    <row r="1261" spans="3:9">
      <c r="C1261" t="s">
        <v>57</v>
      </c>
      <c r="D1261" s="74">
        <v>42349</v>
      </c>
      <c r="E1261">
        <v>5.12</v>
      </c>
      <c r="F1261">
        <v>5.12</v>
      </c>
      <c r="G1261">
        <v>5</v>
      </c>
      <c r="H1261">
        <v>5.12</v>
      </c>
      <c r="I1261">
        <v>202</v>
      </c>
    </row>
    <row r="1262" spans="3:9">
      <c r="C1262" t="s">
        <v>57</v>
      </c>
      <c r="D1262" s="74">
        <v>42352</v>
      </c>
      <c r="E1262">
        <v>5.12</v>
      </c>
      <c r="F1262">
        <v>5.12</v>
      </c>
      <c r="G1262">
        <v>4.8899999999999997</v>
      </c>
      <c r="H1262">
        <v>5.12</v>
      </c>
      <c r="I1262">
        <v>830</v>
      </c>
    </row>
    <row r="1263" spans="3:9">
      <c r="C1263" t="s">
        <v>57</v>
      </c>
      <c r="D1263" s="74">
        <v>42353</v>
      </c>
      <c r="E1263">
        <v>5.0999999999999996</v>
      </c>
      <c r="F1263">
        <v>5.0999999999999996</v>
      </c>
      <c r="G1263">
        <v>4.95</v>
      </c>
      <c r="H1263">
        <v>5.0999999999999996</v>
      </c>
      <c r="I1263">
        <v>172</v>
      </c>
    </row>
    <row r="1264" spans="3:9">
      <c r="C1264" t="s">
        <v>57</v>
      </c>
      <c r="D1264" s="74">
        <v>42354</v>
      </c>
      <c r="E1264">
        <v>5.0999999999999996</v>
      </c>
      <c r="F1264">
        <v>5.0999999999999996</v>
      </c>
      <c r="G1264">
        <v>5.0999999999999996</v>
      </c>
      <c r="H1264">
        <v>5.0999999999999996</v>
      </c>
      <c r="I1264">
        <v>202</v>
      </c>
    </row>
    <row r="1265" spans="3:9">
      <c r="C1265" t="s">
        <v>57</v>
      </c>
      <c r="D1265" s="74">
        <v>42355</v>
      </c>
      <c r="E1265">
        <v>5.0999999999999996</v>
      </c>
      <c r="F1265">
        <v>5.0999999999999996</v>
      </c>
      <c r="G1265">
        <v>5.09</v>
      </c>
      <c r="H1265">
        <v>5.09</v>
      </c>
      <c r="I1265">
        <v>55</v>
      </c>
    </row>
    <row r="1266" spans="3:9">
      <c r="C1266" t="s">
        <v>57</v>
      </c>
      <c r="D1266" s="74">
        <v>42356</v>
      </c>
      <c r="E1266">
        <v>5.0999999999999996</v>
      </c>
      <c r="F1266">
        <v>5.0999999999999996</v>
      </c>
      <c r="G1266">
        <v>4.8899999999999997</v>
      </c>
      <c r="H1266">
        <v>5.0999999999999996</v>
      </c>
      <c r="I1266">
        <v>339</v>
      </c>
    </row>
    <row r="1267" spans="3:9">
      <c r="C1267" t="s">
        <v>57</v>
      </c>
      <c r="D1267" s="74">
        <v>42359</v>
      </c>
      <c r="E1267">
        <v>5.0999999999999996</v>
      </c>
      <c r="F1267">
        <v>5.0999999999999996</v>
      </c>
      <c r="G1267">
        <v>5.09</v>
      </c>
      <c r="H1267">
        <v>5.09</v>
      </c>
      <c r="I1267">
        <v>2</v>
      </c>
    </row>
    <row r="1268" spans="3:9">
      <c r="C1268" t="s">
        <v>57</v>
      </c>
      <c r="D1268" s="74">
        <v>42360</v>
      </c>
      <c r="E1268">
        <v>5.09</v>
      </c>
      <c r="F1268">
        <v>5.09</v>
      </c>
      <c r="G1268">
        <v>5.09</v>
      </c>
      <c r="H1268">
        <v>5.09</v>
      </c>
      <c r="I1268">
        <v>166</v>
      </c>
    </row>
    <row r="1269" spans="3:9">
      <c r="C1269" t="s">
        <v>57</v>
      </c>
      <c r="D1269" s="74">
        <v>42361</v>
      </c>
      <c r="E1269">
        <v>5.09</v>
      </c>
      <c r="F1269">
        <v>5.09</v>
      </c>
      <c r="G1269">
        <v>4.8899999999999997</v>
      </c>
      <c r="H1269">
        <v>5.08</v>
      </c>
      <c r="I1269">
        <v>1045</v>
      </c>
    </row>
    <row r="1270" spans="3:9">
      <c r="C1270" t="s">
        <v>57</v>
      </c>
      <c r="D1270" s="74">
        <v>42366</v>
      </c>
      <c r="E1270">
        <v>5.09</v>
      </c>
      <c r="F1270">
        <v>5.99</v>
      </c>
      <c r="G1270">
        <v>5.09</v>
      </c>
      <c r="H1270">
        <v>5.61</v>
      </c>
      <c r="I1270">
        <v>71380</v>
      </c>
    </row>
    <row r="1271" spans="3:9">
      <c r="C1271" t="s">
        <v>57</v>
      </c>
      <c r="D1271" s="74">
        <v>42367</v>
      </c>
      <c r="E1271">
        <v>5.73</v>
      </c>
      <c r="F1271">
        <v>5.99</v>
      </c>
      <c r="G1271">
        <v>5.37</v>
      </c>
      <c r="H1271">
        <v>5.56</v>
      </c>
      <c r="I1271">
        <v>38266</v>
      </c>
    </row>
    <row r="1272" spans="3:9">
      <c r="C1272" t="s">
        <v>57</v>
      </c>
      <c r="D1272" s="74">
        <v>42368</v>
      </c>
      <c r="E1272">
        <v>5.5</v>
      </c>
      <c r="F1272">
        <v>5.5</v>
      </c>
      <c r="G1272">
        <v>5.36</v>
      </c>
      <c r="H1272">
        <v>5.49</v>
      </c>
      <c r="I1272">
        <v>3808</v>
      </c>
    </row>
    <row r="1273" spans="3:9">
      <c r="C1273" t="s">
        <v>57</v>
      </c>
      <c r="D1273" s="74">
        <v>42373</v>
      </c>
      <c r="E1273">
        <v>5.49</v>
      </c>
      <c r="F1273">
        <v>5.69</v>
      </c>
      <c r="G1273">
        <v>5.16</v>
      </c>
      <c r="H1273">
        <v>5.59</v>
      </c>
      <c r="I1273">
        <v>7611</v>
      </c>
    </row>
    <row r="1274" spans="3:9">
      <c r="C1274" t="s">
        <v>57</v>
      </c>
      <c r="D1274" s="74">
        <v>42374</v>
      </c>
      <c r="E1274">
        <v>5.59</v>
      </c>
      <c r="F1274">
        <v>5.65</v>
      </c>
      <c r="G1274">
        <v>5.59</v>
      </c>
      <c r="H1274">
        <v>5.6</v>
      </c>
      <c r="I1274">
        <v>688</v>
      </c>
    </row>
    <row r="1275" spans="3:9">
      <c r="C1275" t="s">
        <v>57</v>
      </c>
      <c r="D1275" s="74">
        <v>42376</v>
      </c>
      <c r="E1275">
        <v>5.55</v>
      </c>
      <c r="F1275">
        <v>5.65</v>
      </c>
      <c r="G1275">
        <v>5.55</v>
      </c>
      <c r="H1275">
        <v>5.65</v>
      </c>
      <c r="I1275">
        <v>1485</v>
      </c>
    </row>
    <row r="1276" spans="3:9">
      <c r="C1276" t="s">
        <v>57</v>
      </c>
      <c r="D1276" s="74">
        <v>42377</v>
      </c>
      <c r="E1276">
        <v>5.65</v>
      </c>
      <c r="F1276">
        <v>5.65</v>
      </c>
      <c r="G1276">
        <v>5.39</v>
      </c>
      <c r="H1276">
        <v>5.65</v>
      </c>
      <c r="I1276">
        <v>499</v>
      </c>
    </row>
    <row r="1277" spans="3:9">
      <c r="C1277" t="s">
        <v>57</v>
      </c>
      <c r="D1277" s="74">
        <v>42380</v>
      </c>
      <c r="E1277">
        <v>5.65</v>
      </c>
      <c r="F1277">
        <v>5.65</v>
      </c>
      <c r="G1277">
        <v>5.6</v>
      </c>
      <c r="H1277">
        <v>5.6</v>
      </c>
      <c r="I1277">
        <v>53</v>
      </c>
    </row>
    <row r="1278" spans="3:9">
      <c r="C1278" t="s">
        <v>57</v>
      </c>
      <c r="D1278" s="74">
        <v>42381</v>
      </c>
      <c r="E1278">
        <v>5.6</v>
      </c>
      <c r="F1278">
        <v>5.64</v>
      </c>
      <c r="G1278">
        <v>5.55</v>
      </c>
      <c r="H1278">
        <v>5.64</v>
      </c>
      <c r="I1278">
        <v>662</v>
      </c>
    </row>
    <row r="1279" spans="3:9">
      <c r="C1279" t="s">
        <v>57</v>
      </c>
      <c r="D1279" s="74">
        <v>42382</v>
      </c>
      <c r="E1279">
        <v>5.64</v>
      </c>
      <c r="F1279">
        <v>5.64</v>
      </c>
      <c r="G1279">
        <v>5.55</v>
      </c>
      <c r="H1279">
        <v>5.64</v>
      </c>
      <c r="I1279">
        <v>523</v>
      </c>
    </row>
    <row r="1280" spans="3:9">
      <c r="C1280" t="s">
        <v>57</v>
      </c>
      <c r="D1280" s="74">
        <v>42383</v>
      </c>
      <c r="E1280">
        <v>5.64</v>
      </c>
      <c r="F1280">
        <v>5.64</v>
      </c>
      <c r="G1280">
        <v>5.64</v>
      </c>
      <c r="H1280">
        <v>5.64</v>
      </c>
      <c r="I1280">
        <v>6</v>
      </c>
    </row>
    <row r="1281" spans="3:9">
      <c r="C1281" t="s">
        <v>57</v>
      </c>
      <c r="D1281" s="74">
        <v>42384</v>
      </c>
      <c r="E1281">
        <v>5.64</v>
      </c>
      <c r="F1281">
        <v>5.64</v>
      </c>
      <c r="G1281">
        <v>5.39</v>
      </c>
      <c r="H1281">
        <v>5.6</v>
      </c>
      <c r="I1281">
        <v>393</v>
      </c>
    </row>
    <row r="1282" spans="3:9">
      <c r="C1282" t="s">
        <v>57</v>
      </c>
      <c r="D1282" s="74">
        <v>42387</v>
      </c>
      <c r="E1282">
        <v>5.57</v>
      </c>
      <c r="F1282">
        <v>5.57</v>
      </c>
      <c r="G1282">
        <v>5.39</v>
      </c>
      <c r="H1282">
        <v>5.43</v>
      </c>
      <c r="I1282">
        <v>1715</v>
      </c>
    </row>
    <row r="1283" spans="3:9">
      <c r="C1283" t="s">
        <v>57</v>
      </c>
      <c r="D1283" s="74">
        <v>42388</v>
      </c>
      <c r="E1283">
        <v>5.4</v>
      </c>
      <c r="F1283">
        <v>5.44</v>
      </c>
      <c r="G1283">
        <v>5.4</v>
      </c>
      <c r="H1283">
        <v>5.44</v>
      </c>
      <c r="I1283">
        <v>301</v>
      </c>
    </row>
    <row r="1284" spans="3:9">
      <c r="C1284" t="s">
        <v>57</v>
      </c>
      <c r="D1284" s="74">
        <v>42389</v>
      </c>
      <c r="E1284">
        <v>5.57</v>
      </c>
      <c r="F1284">
        <v>5.57</v>
      </c>
      <c r="G1284">
        <v>5.19</v>
      </c>
      <c r="H1284">
        <v>5.4</v>
      </c>
      <c r="I1284">
        <v>1910</v>
      </c>
    </row>
    <row r="1285" spans="3:9">
      <c r="C1285" t="s">
        <v>57</v>
      </c>
      <c r="D1285" s="74">
        <v>42390</v>
      </c>
      <c r="E1285">
        <v>5.42</v>
      </c>
      <c r="F1285">
        <v>5.42</v>
      </c>
      <c r="G1285">
        <v>5.13</v>
      </c>
      <c r="H1285">
        <v>5.39</v>
      </c>
      <c r="I1285">
        <v>2434</v>
      </c>
    </row>
    <row r="1286" spans="3:9">
      <c r="C1286" t="s">
        <v>57</v>
      </c>
      <c r="D1286" s="74">
        <v>42391</v>
      </c>
      <c r="E1286">
        <v>5.39</v>
      </c>
      <c r="F1286">
        <v>5.42</v>
      </c>
      <c r="G1286">
        <v>5.3</v>
      </c>
      <c r="H1286">
        <v>5.4</v>
      </c>
      <c r="I1286">
        <v>402</v>
      </c>
    </row>
    <row r="1287" spans="3:9">
      <c r="C1287" t="s">
        <v>57</v>
      </c>
      <c r="D1287" s="74">
        <v>42394</v>
      </c>
      <c r="E1287">
        <v>5.4</v>
      </c>
      <c r="F1287">
        <v>5.42</v>
      </c>
      <c r="G1287">
        <v>5.37</v>
      </c>
      <c r="H1287">
        <v>5.37</v>
      </c>
      <c r="I1287">
        <v>3040</v>
      </c>
    </row>
    <row r="1288" spans="3:9">
      <c r="C1288" t="s">
        <v>57</v>
      </c>
      <c r="D1288" s="74">
        <v>42395</v>
      </c>
      <c r="E1288">
        <v>5.37</v>
      </c>
      <c r="F1288">
        <v>5.37</v>
      </c>
      <c r="G1288">
        <v>5.31</v>
      </c>
      <c r="H1288">
        <v>5.37</v>
      </c>
      <c r="I1288">
        <v>1324</v>
      </c>
    </row>
    <row r="1289" spans="3:9">
      <c r="C1289" t="s">
        <v>57</v>
      </c>
      <c r="D1289" s="74">
        <v>42396</v>
      </c>
      <c r="E1289">
        <v>5.4</v>
      </c>
      <c r="F1289">
        <v>5.6</v>
      </c>
      <c r="G1289">
        <v>5.36</v>
      </c>
      <c r="H1289">
        <v>5.44</v>
      </c>
      <c r="I1289">
        <v>3366</v>
      </c>
    </row>
    <row r="1290" spans="3:9">
      <c r="C1290" t="s">
        <v>57</v>
      </c>
      <c r="D1290" s="74">
        <v>42397</v>
      </c>
      <c r="E1290">
        <v>5.55</v>
      </c>
      <c r="F1290">
        <v>5.55</v>
      </c>
      <c r="G1290">
        <v>5.35</v>
      </c>
      <c r="H1290">
        <v>5.39</v>
      </c>
      <c r="I1290">
        <v>359</v>
      </c>
    </row>
    <row r="1291" spans="3:9">
      <c r="C1291" t="s">
        <v>57</v>
      </c>
      <c r="D1291" s="74">
        <v>42398</v>
      </c>
      <c r="E1291">
        <v>5.55</v>
      </c>
      <c r="F1291">
        <v>5.55</v>
      </c>
      <c r="G1291">
        <v>5.4</v>
      </c>
      <c r="H1291">
        <v>5.55</v>
      </c>
      <c r="I1291">
        <v>1602</v>
      </c>
    </row>
    <row r="1292" spans="3:9">
      <c r="C1292" t="s">
        <v>57</v>
      </c>
      <c r="D1292" s="74">
        <v>42401</v>
      </c>
      <c r="E1292">
        <v>5.55</v>
      </c>
      <c r="F1292">
        <v>5.55</v>
      </c>
      <c r="G1292">
        <v>5.4</v>
      </c>
      <c r="H1292">
        <v>5.54</v>
      </c>
      <c r="I1292">
        <v>422</v>
      </c>
    </row>
    <row r="1293" spans="3:9">
      <c r="C1293" t="s">
        <v>57</v>
      </c>
      <c r="D1293" s="74">
        <v>42402</v>
      </c>
      <c r="E1293">
        <v>5.54</v>
      </c>
      <c r="F1293">
        <v>5.54</v>
      </c>
      <c r="G1293">
        <v>5.5</v>
      </c>
      <c r="H1293">
        <v>5.54</v>
      </c>
      <c r="I1293">
        <v>2002</v>
      </c>
    </row>
    <row r="1294" spans="3:9">
      <c r="C1294" t="s">
        <v>57</v>
      </c>
      <c r="D1294" s="74">
        <v>42403</v>
      </c>
      <c r="E1294">
        <v>5.54</v>
      </c>
      <c r="F1294">
        <v>5.56</v>
      </c>
      <c r="G1294">
        <v>5.4</v>
      </c>
      <c r="H1294">
        <v>5.48</v>
      </c>
      <c r="I1294">
        <v>8266</v>
      </c>
    </row>
    <row r="1295" spans="3:9">
      <c r="C1295" t="s">
        <v>57</v>
      </c>
      <c r="D1295" s="74">
        <v>42404</v>
      </c>
      <c r="E1295">
        <v>5.48</v>
      </c>
      <c r="F1295">
        <v>5.48</v>
      </c>
      <c r="G1295">
        <v>5.37</v>
      </c>
      <c r="H1295">
        <v>5.47</v>
      </c>
      <c r="I1295">
        <v>3974</v>
      </c>
    </row>
    <row r="1296" spans="3:9">
      <c r="C1296" t="s">
        <v>57</v>
      </c>
      <c r="D1296" s="74">
        <v>42405</v>
      </c>
      <c r="E1296">
        <v>5.45</v>
      </c>
      <c r="F1296">
        <v>5.45</v>
      </c>
      <c r="G1296">
        <v>5.33</v>
      </c>
      <c r="H1296">
        <v>5.4</v>
      </c>
      <c r="I1296">
        <v>3499</v>
      </c>
    </row>
    <row r="1297" spans="3:9">
      <c r="C1297" t="s">
        <v>57</v>
      </c>
      <c r="D1297" s="74">
        <v>42408</v>
      </c>
      <c r="E1297">
        <v>5.41</v>
      </c>
      <c r="F1297">
        <v>5.48</v>
      </c>
      <c r="G1297">
        <v>5.41</v>
      </c>
      <c r="H1297">
        <v>5.48</v>
      </c>
      <c r="I1297">
        <v>6341</v>
      </c>
    </row>
    <row r="1298" spans="3:9">
      <c r="C1298" t="s">
        <v>57</v>
      </c>
      <c r="D1298" s="74">
        <v>42409</v>
      </c>
      <c r="E1298">
        <v>5.48</v>
      </c>
      <c r="F1298">
        <v>5.48</v>
      </c>
      <c r="G1298">
        <v>5.3</v>
      </c>
      <c r="H1298">
        <v>5.43</v>
      </c>
      <c r="I1298">
        <v>912</v>
      </c>
    </row>
    <row r="1299" spans="3:9">
      <c r="C1299" t="s">
        <v>57</v>
      </c>
      <c r="D1299" s="74">
        <v>42410</v>
      </c>
      <c r="E1299">
        <v>5.46</v>
      </c>
      <c r="F1299">
        <v>5.46</v>
      </c>
      <c r="G1299">
        <v>5.3</v>
      </c>
      <c r="H1299">
        <v>5.46</v>
      </c>
      <c r="I1299">
        <v>2401</v>
      </c>
    </row>
    <row r="1300" spans="3:9">
      <c r="C1300" t="s">
        <v>57</v>
      </c>
      <c r="D1300" s="74">
        <v>42411</v>
      </c>
      <c r="E1300">
        <v>5.48</v>
      </c>
      <c r="F1300">
        <v>5.48</v>
      </c>
      <c r="G1300">
        <v>4.97</v>
      </c>
      <c r="H1300">
        <v>5</v>
      </c>
      <c r="I1300">
        <v>30515</v>
      </c>
    </row>
    <row r="1301" spans="3:9">
      <c r="C1301" t="s">
        <v>57</v>
      </c>
      <c r="D1301" s="74">
        <v>42412</v>
      </c>
      <c r="E1301">
        <v>5</v>
      </c>
      <c r="F1301">
        <v>5</v>
      </c>
      <c r="G1301">
        <v>4.7</v>
      </c>
      <c r="H1301">
        <v>4.88</v>
      </c>
      <c r="I1301">
        <v>7098</v>
      </c>
    </row>
    <row r="1302" spans="3:9">
      <c r="C1302" t="s">
        <v>57</v>
      </c>
      <c r="D1302" s="74">
        <v>42415</v>
      </c>
      <c r="E1302">
        <v>4.88</v>
      </c>
      <c r="F1302">
        <v>5.14</v>
      </c>
      <c r="G1302">
        <v>4.8499999999999996</v>
      </c>
      <c r="H1302">
        <v>5.09</v>
      </c>
      <c r="I1302">
        <v>3632</v>
      </c>
    </row>
    <row r="1303" spans="3:9">
      <c r="C1303" t="s">
        <v>57</v>
      </c>
      <c r="D1303" s="74">
        <v>42416</v>
      </c>
      <c r="E1303">
        <v>5.09</v>
      </c>
      <c r="F1303">
        <v>5.0999999999999996</v>
      </c>
      <c r="G1303">
        <v>5.05</v>
      </c>
      <c r="H1303">
        <v>5.0599999999999996</v>
      </c>
      <c r="I1303">
        <v>5031</v>
      </c>
    </row>
    <row r="1304" spans="3:9">
      <c r="C1304" t="s">
        <v>57</v>
      </c>
      <c r="D1304" s="74">
        <v>42417</v>
      </c>
      <c r="E1304">
        <v>5</v>
      </c>
      <c r="F1304">
        <v>5.0999999999999996</v>
      </c>
      <c r="G1304">
        <v>5</v>
      </c>
      <c r="H1304">
        <v>5</v>
      </c>
      <c r="I1304">
        <v>2681</v>
      </c>
    </row>
    <row r="1305" spans="3:9">
      <c r="C1305" t="s">
        <v>57</v>
      </c>
      <c r="D1305" s="74">
        <v>42418</v>
      </c>
      <c r="E1305">
        <v>5</v>
      </c>
      <c r="F1305">
        <v>5</v>
      </c>
      <c r="G1305">
        <v>5</v>
      </c>
      <c r="H1305">
        <v>5</v>
      </c>
      <c r="I1305">
        <v>164</v>
      </c>
    </row>
    <row r="1306" spans="3:9">
      <c r="C1306" t="s">
        <v>57</v>
      </c>
      <c r="D1306" s="74">
        <v>42419</v>
      </c>
      <c r="E1306">
        <v>5</v>
      </c>
      <c r="F1306">
        <v>5</v>
      </c>
      <c r="G1306">
        <v>4.8899999999999997</v>
      </c>
      <c r="H1306">
        <v>5</v>
      </c>
      <c r="I1306">
        <v>1004</v>
      </c>
    </row>
    <row r="1307" spans="3:9">
      <c r="C1307" t="s">
        <v>57</v>
      </c>
      <c r="D1307" s="74">
        <v>42422</v>
      </c>
      <c r="E1307">
        <v>5</v>
      </c>
      <c r="F1307">
        <v>5</v>
      </c>
      <c r="G1307">
        <v>4.8600000000000003</v>
      </c>
      <c r="H1307">
        <v>4.95</v>
      </c>
      <c r="I1307">
        <v>5660</v>
      </c>
    </row>
    <row r="1308" spans="3:9">
      <c r="C1308" t="s">
        <v>57</v>
      </c>
      <c r="D1308" s="74">
        <v>42423</v>
      </c>
      <c r="E1308">
        <v>4.95</v>
      </c>
      <c r="F1308">
        <v>4.95</v>
      </c>
      <c r="G1308">
        <v>4.8899999999999997</v>
      </c>
      <c r="H1308">
        <v>4.8899999999999997</v>
      </c>
      <c r="I1308">
        <v>512</v>
      </c>
    </row>
    <row r="1309" spans="3:9">
      <c r="C1309" t="s">
        <v>57</v>
      </c>
      <c r="D1309" s="74">
        <v>42424</v>
      </c>
      <c r="E1309">
        <v>4.8899999999999997</v>
      </c>
      <c r="F1309">
        <v>4.8899999999999997</v>
      </c>
      <c r="G1309">
        <v>4.71</v>
      </c>
      <c r="H1309">
        <v>4.78</v>
      </c>
      <c r="I1309">
        <v>2572</v>
      </c>
    </row>
    <row r="1310" spans="3:9">
      <c r="C1310" t="s">
        <v>57</v>
      </c>
      <c r="D1310" s="74">
        <v>42425</v>
      </c>
      <c r="E1310">
        <v>4.78</v>
      </c>
      <c r="F1310">
        <v>4.88</v>
      </c>
      <c r="G1310">
        <v>4.72</v>
      </c>
      <c r="H1310">
        <v>4.88</v>
      </c>
      <c r="I1310">
        <v>3004</v>
      </c>
    </row>
    <row r="1311" spans="3:9">
      <c r="C1311" t="s">
        <v>57</v>
      </c>
      <c r="D1311" s="74">
        <v>42426</v>
      </c>
      <c r="E1311">
        <v>4.88</v>
      </c>
      <c r="F1311">
        <v>4.8899999999999997</v>
      </c>
      <c r="G1311">
        <v>4.72</v>
      </c>
      <c r="H1311">
        <v>4.8899999999999997</v>
      </c>
      <c r="I1311">
        <v>410</v>
      </c>
    </row>
    <row r="1312" spans="3:9">
      <c r="C1312" t="s">
        <v>57</v>
      </c>
      <c r="D1312" s="74">
        <v>42429</v>
      </c>
      <c r="E1312">
        <v>4.88</v>
      </c>
      <c r="F1312">
        <v>5.05</v>
      </c>
      <c r="G1312">
        <v>4.8</v>
      </c>
      <c r="H1312">
        <v>5</v>
      </c>
      <c r="I1312">
        <v>5369</v>
      </c>
    </row>
    <row r="1313" spans="3:9">
      <c r="C1313" t="s">
        <v>57</v>
      </c>
      <c r="D1313" s="74">
        <v>42430</v>
      </c>
      <c r="E1313">
        <v>5.05</v>
      </c>
      <c r="F1313">
        <v>5.05</v>
      </c>
      <c r="G1313">
        <v>5</v>
      </c>
      <c r="H1313">
        <v>5</v>
      </c>
      <c r="I1313">
        <v>1101</v>
      </c>
    </row>
    <row r="1314" spans="3:9">
      <c r="C1314" t="s">
        <v>57</v>
      </c>
      <c r="D1314" s="74">
        <v>42431</v>
      </c>
      <c r="E1314">
        <v>5</v>
      </c>
      <c r="F1314">
        <v>5</v>
      </c>
      <c r="G1314">
        <v>5</v>
      </c>
      <c r="H1314">
        <v>5</v>
      </c>
      <c r="I1314">
        <v>82</v>
      </c>
    </row>
    <row r="1315" spans="3:9">
      <c r="C1315" t="s">
        <v>57</v>
      </c>
      <c r="D1315" s="74">
        <v>42432</v>
      </c>
      <c r="E1315">
        <v>5.05</v>
      </c>
      <c r="F1315">
        <v>5.05</v>
      </c>
      <c r="G1315">
        <v>4.8</v>
      </c>
      <c r="H1315">
        <v>5</v>
      </c>
      <c r="I1315">
        <v>3054</v>
      </c>
    </row>
    <row r="1316" spans="3:9">
      <c r="C1316" t="s">
        <v>57</v>
      </c>
      <c r="D1316" s="74">
        <v>42433</v>
      </c>
      <c r="E1316">
        <v>5</v>
      </c>
      <c r="F1316">
        <v>5.05</v>
      </c>
      <c r="G1316">
        <v>4.9000000000000004</v>
      </c>
      <c r="H1316">
        <v>4.95</v>
      </c>
      <c r="I1316">
        <v>3447</v>
      </c>
    </row>
    <row r="1317" spans="3:9">
      <c r="C1317" t="s">
        <v>57</v>
      </c>
      <c r="D1317" s="74">
        <v>42436</v>
      </c>
      <c r="E1317">
        <v>5.16</v>
      </c>
      <c r="F1317">
        <v>5.24</v>
      </c>
      <c r="G1317">
        <v>4.8099999999999996</v>
      </c>
      <c r="H1317">
        <v>4.9800000000000004</v>
      </c>
      <c r="I1317">
        <v>5275</v>
      </c>
    </row>
    <row r="1318" spans="3:9">
      <c r="C1318" t="s">
        <v>57</v>
      </c>
      <c r="D1318" s="74">
        <v>42437</v>
      </c>
      <c r="E1318">
        <v>4.9800000000000004</v>
      </c>
      <c r="F1318">
        <v>4.9800000000000004</v>
      </c>
      <c r="G1318">
        <v>4.9800000000000004</v>
      </c>
      <c r="H1318">
        <v>4.9800000000000004</v>
      </c>
      <c r="I1318">
        <v>2</v>
      </c>
    </row>
    <row r="1319" spans="3:9">
      <c r="C1319" t="s">
        <v>57</v>
      </c>
      <c r="D1319" s="74">
        <v>42438</v>
      </c>
      <c r="E1319">
        <v>4.9800000000000004</v>
      </c>
      <c r="F1319">
        <v>4.9800000000000004</v>
      </c>
      <c r="G1319">
        <v>4.95</v>
      </c>
      <c r="H1319">
        <v>4.95</v>
      </c>
      <c r="I1319">
        <v>2</v>
      </c>
    </row>
    <row r="1320" spans="3:9">
      <c r="C1320" t="s">
        <v>57</v>
      </c>
      <c r="D1320" s="74">
        <v>42439</v>
      </c>
      <c r="E1320">
        <v>4.9800000000000004</v>
      </c>
      <c r="F1320">
        <v>4.9800000000000004</v>
      </c>
      <c r="G1320">
        <v>4.8</v>
      </c>
      <c r="H1320">
        <v>4.95</v>
      </c>
      <c r="I1320">
        <v>602</v>
      </c>
    </row>
    <row r="1321" spans="3:9">
      <c r="C1321" t="s">
        <v>57</v>
      </c>
      <c r="D1321" s="74">
        <v>42440</v>
      </c>
      <c r="E1321">
        <v>4.9800000000000004</v>
      </c>
      <c r="F1321">
        <v>4.9800000000000004</v>
      </c>
      <c r="G1321">
        <v>4.8</v>
      </c>
      <c r="H1321">
        <v>4.9400000000000004</v>
      </c>
      <c r="I1321">
        <v>92</v>
      </c>
    </row>
    <row r="1322" spans="3:9">
      <c r="C1322" t="s">
        <v>57</v>
      </c>
      <c r="D1322" s="74">
        <v>42443</v>
      </c>
      <c r="E1322">
        <v>4.9400000000000004</v>
      </c>
      <c r="F1322">
        <v>4.9400000000000004</v>
      </c>
      <c r="G1322">
        <v>4.76</v>
      </c>
      <c r="H1322">
        <v>4.9400000000000004</v>
      </c>
      <c r="I1322">
        <v>462</v>
      </c>
    </row>
    <row r="1323" spans="3:9">
      <c r="C1323" t="s">
        <v>57</v>
      </c>
      <c r="D1323" s="74">
        <v>42444</v>
      </c>
      <c r="E1323">
        <v>4.9400000000000004</v>
      </c>
      <c r="F1323">
        <v>4.9400000000000004</v>
      </c>
      <c r="G1323">
        <v>4.93</v>
      </c>
      <c r="H1323">
        <v>4.9400000000000004</v>
      </c>
      <c r="I1323">
        <v>11423</v>
      </c>
    </row>
    <row r="1324" spans="3:9">
      <c r="C1324" t="s">
        <v>57</v>
      </c>
      <c r="D1324" s="74">
        <v>42445</v>
      </c>
      <c r="E1324">
        <v>4.9400000000000004</v>
      </c>
      <c r="F1324">
        <v>4.9400000000000004</v>
      </c>
      <c r="G1324">
        <v>4.9000000000000004</v>
      </c>
      <c r="H1324">
        <v>4.9000000000000004</v>
      </c>
      <c r="I1324">
        <v>3</v>
      </c>
    </row>
    <row r="1325" spans="3:9">
      <c r="C1325" t="s">
        <v>57</v>
      </c>
      <c r="D1325" s="74">
        <v>42446</v>
      </c>
      <c r="E1325">
        <v>4.91</v>
      </c>
      <c r="F1325">
        <v>4.91</v>
      </c>
      <c r="G1325">
        <v>4.9000000000000004</v>
      </c>
      <c r="H1325">
        <v>4.9000000000000004</v>
      </c>
      <c r="I1325">
        <v>3101</v>
      </c>
    </row>
    <row r="1326" spans="3:9">
      <c r="C1326" t="s">
        <v>57</v>
      </c>
      <c r="D1326" s="74">
        <v>42447</v>
      </c>
      <c r="E1326">
        <v>4.9800000000000004</v>
      </c>
      <c r="F1326">
        <v>5.14</v>
      </c>
      <c r="G1326">
        <v>4.9000000000000004</v>
      </c>
      <c r="H1326">
        <v>5</v>
      </c>
      <c r="I1326">
        <v>9547</v>
      </c>
    </row>
    <row r="1327" spans="3:9">
      <c r="C1327" t="s">
        <v>57</v>
      </c>
      <c r="D1327" s="74">
        <v>42450</v>
      </c>
      <c r="E1327">
        <v>5.19</v>
      </c>
      <c r="F1327">
        <v>5.19</v>
      </c>
      <c r="G1327">
        <v>4.93</v>
      </c>
      <c r="H1327">
        <v>5</v>
      </c>
      <c r="I1327">
        <v>8128</v>
      </c>
    </row>
    <row r="1328" spans="3:9">
      <c r="C1328" t="s">
        <v>57</v>
      </c>
      <c r="D1328" s="74">
        <v>42451</v>
      </c>
      <c r="E1328">
        <v>5.16</v>
      </c>
      <c r="F1328">
        <v>5.16</v>
      </c>
      <c r="G1328">
        <v>4.93</v>
      </c>
      <c r="H1328">
        <v>4.99</v>
      </c>
      <c r="I1328">
        <v>8492</v>
      </c>
    </row>
    <row r="1329" spans="3:9">
      <c r="C1329" t="s">
        <v>57</v>
      </c>
      <c r="D1329" s="74">
        <v>42452</v>
      </c>
      <c r="E1329">
        <v>5.04</v>
      </c>
      <c r="F1329">
        <v>5.14</v>
      </c>
      <c r="G1329">
        <v>4.99</v>
      </c>
      <c r="H1329">
        <v>5.05</v>
      </c>
      <c r="I1329">
        <v>21807</v>
      </c>
    </row>
    <row r="1330" spans="3:9">
      <c r="C1330" t="s">
        <v>57</v>
      </c>
      <c r="D1330" s="74">
        <v>42453</v>
      </c>
      <c r="E1330">
        <v>5.09</v>
      </c>
      <c r="F1330">
        <v>5.09</v>
      </c>
      <c r="G1330">
        <v>5.09</v>
      </c>
      <c r="H1330">
        <v>5.09</v>
      </c>
      <c r="I1330">
        <v>199</v>
      </c>
    </row>
    <row r="1331" spans="3:9">
      <c r="C1331" t="s">
        <v>57</v>
      </c>
      <c r="D1331" s="74">
        <v>42458</v>
      </c>
      <c r="E1331">
        <v>5.04</v>
      </c>
      <c r="F1331">
        <v>5.04</v>
      </c>
      <c r="G1331">
        <v>4.8099999999999996</v>
      </c>
      <c r="H1331">
        <v>4.95</v>
      </c>
      <c r="I1331">
        <v>2202</v>
      </c>
    </row>
    <row r="1332" spans="3:9">
      <c r="C1332" t="s">
        <v>57</v>
      </c>
      <c r="D1332" s="74">
        <v>42459</v>
      </c>
      <c r="E1332">
        <v>4.99</v>
      </c>
      <c r="F1332">
        <v>4.99</v>
      </c>
      <c r="G1332">
        <v>4.58</v>
      </c>
      <c r="H1332">
        <v>4.76</v>
      </c>
      <c r="I1332">
        <v>14568</v>
      </c>
    </row>
    <row r="1333" spans="3:9">
      <c r="C1333" t="s">
        <v>57</v>
      </c>
      <c r="D1333" s="74">
        <v>42460</v>
      </c>
      <c r="E1333">
        <v>4.8</v>
      </c>
      <c r="F1333">
        <v>4.8499999999999996</v>
      </c>
      <c r="G1333">
        <v>4.76</v>
      </c>
      <c r="H1333">
        <v>4.8499999999999996</v>
      </c>
      <c r="I1333">
        <v>4810</v>
      </c>
    </row>
    <row r="1334" spans="3:9">
      <c r="C1334" t="s">
        <v>57</v>
      </c>
      <c r="D1334" s="74">
        <v>42461</v>
      </c>
      <c r="E1334">
        <v>4.99</v>
      </c>
      <c r="F1334">
        <v>4.99</v>
      </c>
      <c r="G1334">
        <v>4.78</v>
      </c>
      <c r="H1334">
        <v>4.9000000000000004</v>
      </c>
      <c r="I1334">
        <v>402</v>
      </c>
    </row>
    <row r="1335" spans="3:9">
      <c r="C1335" t="s">
        <v>57</v>
      </c>
      <c r="D1335" s="74">
        <v>42464</v>
      </c>
      <c r="E1335">
        <v>4.9000000000000004</v>
      </c>
      <c r="F1335">
        <v>4.97</v>
      </c>
      <c r="G1335">
        <v>4.9000000000000004</v>
      </c>
      <c r="H1335">
        <v>4.97</v>
      </c>
      <c r="I1335">
        <v>281</v>
      </c>
    </row>
    <row r="1336" spans="3:9">
      <c r="C1336" t="s">
        <v>57</v>
      </c>
      <c r="D1336" s="74">
        <v>42465</v>
      </c>
      <c r="E1336">
        <v>4.96</v>
      </c>
      <c r="F1336">
        <v>4.96</v>
      </c>
      <c r="G1336">
        <v>4.78</v>
      </c>
      <c r="H1336">
        <v>4.93</v>
      </c>
      <c r="I1336">
        <v>5802</v>
      </c>
    </row>
    <row r="1337" spans="3:9">
      <c r="C1337" t="s">
        <v>57</v>
      </c>
      <c r="D1337" s="74">
        <v>42466</v>
      </c>
      <c r="E1337">
        <v>4.96</v>
      </c>
      <c r="F1337">
        <v>4.96</v>
      </c>
      <c r="G1337">
        <v>4.7699999999999996</v>
      </c>
      <c r="H1337">
        <v>4.93</v>
      </c>
      <c r="I1337">
        <v>4642</v>
      </c>
    </row>
    <row r="1338" spans="3:9">
      <c r="C1338" t="s">
        <v>57</v>
      </c>
      <c r="D1338" s="74">
        <v>42467</v>
      </c>
      <c r="E1338">
        <v>4.93</v>
      </c>
      <c r="F1338">
        <v>5.45</v>
      </c>
      <c r="G1338">
        <v>4.75</v>
      </c>
      <c r="H1338">
        <v>5.45</v>
      </c>
      <c r="I1338">
        <v>11213</v>
      </c>
    </row>
    <row r="1339" spans="3:9">
      <c r="C1339" t="s">
        <v>57</v>
      </c>
      <c r="D1339" s="74">
        <v>42468</v>
      </c>
      <c r="E1339">
        <v>5.4</v>
      </c>
      <c r="F1339">
        <v>5.83</v>
      </c>
      <c r="G1339">
        <v>5.4</v>
      </c>
      <c r="H1339">
        <v>5.8</v>
      </c>
      <c r="I1339">
        <v>29361</v>
      </c>
    </row>
    <row r="1340" spans="3:9">
      <c r="C1340" t="s">
        <v>57</v>
      </c>
      <c r="D1340" s="74">
        <v>42471</v>
      </c>
      <c r="E1340">
        <v>5.8</v>
      </c>
      <c r="F1340">
        <v>5.8</v>
      </c>
      <c r="G1340">
        <v>5.54</v>
      </c>
      <c r="H1340">
        <v>5.8</v>
      </c>
      <c r="I1340">
        <v>7813</v>
      </c>
    </row>
    <row r="1341" spans="3:9">
      <c r="C1341" t="s">
        <v>57</v>
      </c>
      <c r="D1341" s="74">
        <v>42472</v>
      </c>
      <c r="E1341">
        <v>5.8</v>
      </c>
      <c r="F1341">
        <v>5.8</v>
      </c>
      <c r="G1341">
        <v>5.7</v>
      </c>
      <c r="H1341">
        <v>5.7</v>
      </c>
      <c r="I1341">
        <v>1282</v>
      </c>
    </row>
    <row r="1342" spans="3:9">
      <c r="C1342" t="s">
        <v>57</v>
      </c>
      <c r="D1342" s="74">
        <v>42473</v>
      </c>
      <c r="E1342">
        <v>5.8</v>
      </c>
      <c r="F1342">
        <v>5.8</v>
      </c>
      <c r="G1342">
        <v>5.71</v>
      </c>
      <c r="H1342">
        <v>5.79</v>
      </c>
      <c r="I1342">
        <v>1587</v>
      </c>
    </row>
    <row r="1343" spans="3:9">
      <c r="C1343" t="s">
        <v>57</v>
      </c>
      <c r="D1343" s="74">
        <v>42474</v>
      </c>
      <c r="E1343">
        <v>5.8</v>
      </c>
      <c r="F1343">
        <v>5.8</v>
      </c>
      <c r="G1343">
        <v>5.75</v>
      </c>
      <c r="H1343">
        <v>5.75</v>
      </c>
      <c r="I1343">
        <v>2</v>
      </c>
    </row>
    <row r="1344" spans="3:9">
      <c r="C1344" t="s">
        <v>57</v>
      </c>
      <c r="D1344" s="74">
        <v>42475</v>
      </c>
      <c r="E1344">
        <v>5.8</v>
      </c>
      <c r="F1344">
        <v>5.89</v>
      </c>
      <c r="G1344">
        <v>5.6</v>
      </c>
      <c r="H1344">
        <v>5.6</v>
      </c>
      <c r="I1344">
        <v>33752</v>
      </c>
    </row>
    <row r="1345" spans="3:9">
      <c r="C1345" t="s">
        <v>57</v>
      </c>
      <c r="D1345" s="74">
        <v>42478</v>
      </c>
      <c r="E1345">
        <v>5.75</v>
      </c>
      <c r="F1345">
        <v>5.88</v>
      </c>
      <c r="G1345">
        <v>5.62</v>
      </c>
      <c r="H1345">
        <v>5.88</v>
      </c>
      <c r="I1345">
        <v>3706</v>
      </c>
    </row>
    <row r="1346" spans="3:9">
      <c r="C1346" t="s">
        <v>57</v>
      </c>
      <c r="D1346" s="74">
        <v>42479</v>
      </c>
      <c r="E1346">
        <v>5.88</v>
      </c>
      <c r="F1346">
        <v>6.62</v>
      </c>
      <c r="G1346">
        <v>5.85</v>
      </c>
      <c r="H1346">
        <v>6.25</v>
      </c>
      <c r="I1346">
        <v>54014</v>
      </c>
    </row>
    <row r="1347" spans="3:9">
      <c r="C1347" t="s">
        <v>57</v>
      </c>
      <c r="D1347" s="74">
        <v>42480</v>
      </c>
      <c r="E1347">
        <v>6.25</v>
      </c>
      <c r="F1347">
        <v>6.5</v>
      </c>
      <c r="G1347">
        <v>6.2</v>
      </c>
      <c r="H1347">
        <v>6.5</v>
      </c>
      <c r="I1347">
        <v>41395</v>
      </c>
    </row>
    <row r="1348" spans="3:9">
      <c r="C1348" t="s">
        <v>57</v>
      </c>
      <c r="D1348" s="74">
        <v>42481</v>
      </c>
      <c r="E1348">
        <v>6.64</v>
      </c>
      <c r="F1348">
        <v>7.09</v>
      </c>
      <c r="G1348">
        <v>6.6</v>
      </c>
      <c r="H1348">
        <v>6.8</v>
      </c>
      <c r="I1348">
        <v>34587</v>
      </c>
    </row>
    <row r="1349" spans="3:9">
      <c r="C1349" t="s">
        <v>57</v>
      </c>
      <c r="D1349" s="74">
        <v>42482</v>
      </c>
      <c r="E1349">
        <v>6.8</v>
      </c>
      <c r="F1349">
        <v>6.8</v>
      </c>
      <c r="G1349">
        <v>6.58</v>
      </c>
      <c r="H1349">
        <v>6.76</v>
      </c>
      <c r="I1349">
        <v>8431</v>
      </c>
    </row>
    <row r="1350" spans="3:9">
      <c r="C1350" t="s">
        <v>57</v>
      </c>
      <c r="D1350" s="74">
        <v>42485</v>
      </c>
      <c r="E1350">
        <v>6.7</v>
      </c>
      <c r="F1350">
        <v>7.19</v>
      </c>
      <c r="G1350">
        <v>6.7</v>
      </c>
      <c r="H1350">
        <v>6.98</v>
      </c>
      <c r="I1350">
        <v>11434</v>
      </c>
    </row>
    <row r="1351" spans="3:9">
      <c r="C1351" t="s">
        <v>57</v>
      </c>
      <c r="D1351" s="74">
        <v>42486</v>
      </c>
      <c r="E1351">
        <v>6.98</v>
      </c>
      <c r="F1351">
        <v>7.3</v>
      </c>
      <c r="G1351">
        <v>6.8</v>
      </c>
      <c r="H1351">
        <v>6.94</v>
      </c>
      <c r="I1351">
        <v>39712</v>
      </c>
    </row>
    <row r="1352" spans="3:9">
      <c r="C1352" t="s">
        <v>57</v>
      </c>
      <c r="D1352" s="74">
        <v>42487</v>
      </c>
      <c r="E1352">
        <v>6.97</v>
      </c>
      <c r="F1352">
        <v>6.98</v>
      </c>
      <c r="G1352">
        <v>6.8</v>
      </c>
      <c r="H1352">
        <v>6.98</v>
      </c>
      <c r="I1352">
        <v>2044</v>
      </c>
    </row>
    <row r="1353" spans="3:9">
      <c r="C1353" t="s">
        <v>57</v>
      </c>
      <c r="D1353" s="74">
        <v>42488</v>
      </c>
      <c r="E1353">
        <v>7</v>
      </c>
      <c r="F1353">
        <v>7.15</v>
      </c>
      <c r="G1353">
        <v>7</v>
      </c>
      <c r="H1353">
        <v>7.14</v>
      </c>
      <c r="I1353">
        <v>1052</v>
      </c>
    </row>
    <row r="1354" spans="3:9">
      <c r="C1354" t="s">
        <v>57</v>
      </c>
      <c r="D1354" s="74">
        <v>42489</v>
      </c>
      <c r="E1354">
        <v>7.14</v>
      </c>
      <c r="F1354">
        <v>7.14</v>
      </c>
      <c r="G1354">
        <v>6.86</v>
      </c>
      <c r="H1354">
        <v>7</v>
      </c>
      <c r="I1354">
        <v>3809</v>
      </c>
    </row>
    <row r="1355" spans="3:9">
      <c r="C1355" t="s">
        <v>57</v>
      </c>
      <c r="D1355" s="74">
        <v>42492</v>
      </c>
      <c r="E1355">
        <v>7</v>
      </c>
      <c r="F1355">
        <v>7</v>
      </c>
      <c r="G1355">
        <v>6.83</v>
      </c>
      <c r="H1355">
        <v>6.99</v>
      </c>
      <c r="I1355">
        <v>1302</v>
      </c>
    </row>
    <row r="1356" spans="3:9">
      <c r="C1356" t="s">
        <v>57</v>
      </c>
      <c r="D1356" s="74">
        <v>42494</v>
      </c>
      <c r="E1356">
        <v>7.1</v>
      </c>
      <c r="F1356">
        <v>7.1</v>
      </c>
      <c r="G1356">
        <v>6.81</v>
      </c>
      <c r="H1356">
        <v>6.81</v>
      </c>
      <c r="I1356">
        <v>5202</v>
      </c>
    </row>
    <row r="1357" spans="3:9">
      <c r="C1357" t="s">
        <v>57</v>
      </c>
      <c r="D1357" s="74">
        <v>42495</v>
      </c>
      <c r="E1357">
        <v>6.99</v>
      </c>
      <c r="F1357">
        <v>6.99</v>
      </c>
      <c r="G1357">
        <v>6.77</v>
      </c>
      <c r="H1357">
        <v>6.89</v>
      </c>
      <c r="I1357">
        <v>4777</v>
      </c>
    </row>
    <row r="1358" spans="3:9">
      <c r="C1358" t="s">
        <v>57</v>
      </c>
      <c r="D1358" s="74">
        <v>42496</v>
      </c>
      <c r="E1358">
        <v>6.93</v>
      </c>
      <c r="F1358">
        <v>6.93</v>
      </c>
      <c r="G1358">
        <v>6.79</v>
      </c>
      <c r="H1358">
        <v>6.93</v>
      </c>
      <c r="I1358">
        <v>3084</v>
      </c>
    </row>
    <row r="1359" spans="3:9">
      <c r="C1359" t="s">
        <v>57</v>
      </c>
      <c r="D1359" s="74">
        <v>42499</v>
      </c>
      <c r="E1359">
        <v>6.78</v>
      </c>
      <c r="F1359">
        <v>6.92</v>
      </c>
      <c r="G1359">
        <v>6.78</v>
      </c>
      <c r="H1359">
        <v>6.92</v>
      </c>
      <c r="I1359">
        <v>45</v>
      </c>
    </row>
    <row r="1360" spans="3:9">
      <c r="C1360" t="s">
        <v>57</v>
      </c>
      <c r="D1360" s="74">
        <v>42500</v>
      </c>
      <c r="E1360">
        <v>6.92</v>
      </c>
      <c r="F1360">
        <v>7</v>
      </c>
      <c r="G1360">
        <v>6.8</v>
      </c>
      <c r="H1360">
        <v>7</v>
      </c>
      <c r="I1360">
        <v>7603</v>
      </c>
    </row>
    <row r="1361" spans="3:9">
      <c r="C1361" t="s">
        <v>57</v>
      </c>
      <c r="D1361" s="74">
        <v>42501</v>
      </c>
      <c r="E1361">
        <v>7</v>
      </c>
      <c r="F1361">
        <v>7</v>
      </c>
      <c r="G1361">
        <v>6.77</v>
      </c>
      <c r="H1361">
        <v>7</v>
      </c>
      <c r="I1361">
        <v>1303</v>
      </c>
    </row>
    <row r="1362" spans="3:9">
      <c r="C1362" t="s">
        <v>57</v>
      </c>
      <c r="D1362" s="74">
        <v>42502</v>
      </c>
      <c r="E1362">
        <v>7</v>
      </c>
      <c r="F1362">
        <v>7</v>
      </c>
      <c r="G1362">
        <v>7</v>
      </c>
      <c r="H1362">
        <v>7</v>
      </c>
      <c r="I1362">
        <v>2</v>
      </c>
    </row>
    <row r="1363" spans="3:9">
      <c r="C1363" t="s">
        <v>57</v>
      </c>
      <c r="D1363" s="74">
        <v>42503</v>
      </c>
      <c r="E1363">
        <v>6.65</v>
      </c>
      <c r="F1363">
        <v>6.65</v>
      </c>
      <c r="G1363">
        <v>6</v>
      </c>
      <c r="H1363">
        <v>6.27</v>
      </c>
      <c r="I1363">
        <v>52779</v>
      </c>
    </row>
    <row r="1364" spans="3:9">
      <c r="C1364" t="s">
        <v>57</v>
      </c>
      <c r="D1364" s="74">
        <v>42506</v>
      </c>
      <c r="E1364">
        <v>6.27</v>
      </c>
      <c r="F1364">
        <v>6.27</v>
      </c>
      <c r="G1364">
        <v>5.52</v>
      </c>
      <c r="H1364">
        <v>5.52</v>
      </c>
      <c r="I1364">
        <v>14701</v>
      </c>
    </row>
    <row r="1365" spans="3:9">
      <c r="C1365" t="s">
        <v>57</v>
      </c>
      <c r="D1365" s="74">
        <v>42507</v>
      </c>
      <c r="E1365">
        <v>5.6</v>
      </c>
      <c r="F1365">
        <v>5.97</v>
      </c>
      <c r="G1365">
        <v>5.25</v>
      </c>
      <c r="H1365">
        <v>5.89</v>
      </c>
      <c r="I1365">
        <v>19302</v>
      </c>
    </row>
    <row r="1366" spans="3:9">
      <c r="C1366" t="s">
        <v>57</v>
      </c>
      <c r="D1366" s="74">
        <v>42508</v>
      </c>
      <c r="E1366">
        <v>5.91</v>
      </c>
      <c r="F1366">
        <v>6</v>
      </c>
      <c r="G1366">
        <v>5.72</v>
      </c>
      <c r="H1366">
        <v>5.98</v>
      </c>
      <c r="I1366">
        <v>4658</v>
      </c>
    </row>
    <row r="1367" spans="3:9">
      <c r="C1367" t="s">
        <v>57</v>
      </c>
      <c r="D1367" s="74">
        <v>42509</v>
      </c>
      <c r="E1367">
        <v>5.98</v>
      </c>
      <c r="F1367">
        <v>5.98</v>
      </c>
      <c r="G1367">
        <v>5.53</v>
      </c>
      <c r="H1367">
        <v>5.89</v>
      </c>
      <c r="I1367">
        <v>11190</v>
      </c>
    </row>
    <row r="1368" spans="3:9">
      <c r="C1368" t="s">
        <v>57</v>
      </c>
      <c r="D1368" s="74">
        <v>42510</v>
      </c>
      <c r="E1368">
        <v>5.8</v>
      </c>
      <c r="F1368">
        <v>5.8</v>
      </c>
      <c r="G1368">
        <v>5.74</v>
      </c>
      <c r="H1368">
        <v>5.74</v>
      </c>
      <c r="I1368">
        <v>400</v>
      </c>
    </row>
    <row r="1369" spans="3:9">
      <c r="C1369" t="s">
        <v>57</v>
      </c>
      <c r="D1369" s="74">
        <v>42513</v>
      </c>
      <c r="E1369">
        <v>5.8</v>
      </c>
      <c r="F1369">
        <v>6.21</v>
      </c>
      <c r="G1369">
        <v>5.62</v>
      </c>
      <c r="H1369">
        <v>6.2</v>
      </c>
      <c r="I1369">
        <v>1979</v>
      </c>
    </row>
    <row r="1370" spans="3:9">
      <c r="C1370" t="s">
        <v>57</v>
      </c>
      <c r="D1370" s="74">
        <v>42514</v>
      </c>
      <c r="E1370">
        <v>6.2</v>
      </c>
      <c r="F1370">
        <v>6.25</v>
      </c>
      <c r="G1370">
        <v>5.96</v>
      </c>
      <c r="H1370">
        <v>6.1</v>
      </c>
      <c r="I1370">
        <v>4175</v>
      </c>
    </row>
    <row r="1371" spans="3:9">
      <c r="C1371" t="s">
        <v>57</v>
      </c>
      <c r="D1371" s="74">
        <v>42515</v>
      </c>
      <c r="E1371">
        <v>6.15</v>
      </c>
      <c r="F1371">
        <v>6.15</v>
      </c>
      <c r="G1371">
        <v>6.11</v>
      </c>
      <c r="H1371">
        <v>6.15</v>
      </c>
      <c r="I1371">
        <v>87</v>
      </c>
    </row>
    <row r="1372" spans="3:9">
      <c r="C1372" t="s">
        <v>57</v>
      </c>
      <c r="D1372" s="74">
        <v>42517</v>
      </c>
      <c r="E1372">
        <v>6.14</v>
      </c>
      <c r="F1372">
        <v>6.18</v>
      </c>
      <c r="G1372">
        <v>6.11</v>
      </c>
      <c r="H1372">
        <v>6.18</v>
      </c>
      <c r="I1372">
        <v>7501</v>
      </c>
    </row>
    <row r="1373" spans="3:9">
      <c r="C1373" t="s">
        <v>57</v>
      </c>
      <c r="D1373" s="74">
        <v>42520</v>
      </c>
      <c r="E1373">
        <v>6.18</v>
      </c>
      <c r="F1373">
        <v>6.18</v>
      </c>
      <c r="G1373">
        <v>6.1</v>
      </c>
      <c r="H1373">
        <v>6.1</v>
      </c>
      <c r="I1373">
        <v>148</v>
      </c>
    </row>
    <row r="1374" spans="3:9">
      <c r="C1374" t="s">
        <v>57</v>
      </c>
      <c r="D1374" s="74">
        <v>42521</v>
      </c>
      <c r="E1374">
        <v>6.18</v>
      </c>
      <c r="F1374">
        <v>6.18</v>
      </c>
      <c r="G1374">
        <v>5.83</v>
      </c>
      <c r="H1374">
        <v>6</v>
      </c>
      <c r="I1374">
        <v>1693</v>
      </c>
    </row>
    <row r="1375" spans="3:9">
      <c r="C1375" t="s">
        <v>57</v>
      </c>
      <c r="D1375" s="74">
        <v>42522</v>
      </c>
      <c r="E1375">
        <v>6</v>
      </c>
      <c r="F1375">
        <v>6</v>
      </c>
      <c r="G1375">
        <v>5.62</v>
      </c>
      <c r="H1375">
        <v>5.75</v>
      </c>
      <c r="I1375">
        <v>18901</v>
      </c>
    </row>
    <row r="1376" spans="3:9">
      <c r="C1376" t="s">
        <v>57</v>
      </c>
      <c r="D1376" s="74">
        <v>42523</v>
      </c>
      <c r="E1376">
        <v>5.8</v>
      </c>
      <c r="F1376">
        <v>5.8</v>
      </c>
      <c r="G1376">
        <v>5.64</v>
      </c>
      <c r="H1376">
        <v>5.8</v>
      </c>
      <c r="I1376">
        <v>327</v>
      </c>
    </row>
    <row r="1377" spans="3:9">
      <c r="C1377" t="s">
        <v>57</v>
      </c>
      <c r="D1377" s="74">
        <v>42524</v>
      </c>
      <c r="E1377">
        <v>5.8</v>
      </c>
      <c r="F1377">
        <v>5.8</v>
      </c>
      <c r="G1377">
        <v>5.62</v>
      </c>
      <c r="H1377">
        <v>5.75</v>
      </c>
      <c r="I1377">
        <v>6295</v>
      </c>
    </row>
    <row r="1378" spans="3:9">
      <c r="C1378" t="s">
        <v>57</v>
      </c>
      <c r="D1378" s="74">
        <v>42527</v>
      </c>
      <c r="E1378">
        <v>5.74</v>
      </c>
      <c r="F1378">
        <v>5.74</v>
      </c>
      <c r="G1378">
        <v>5.62</v>
      </c>
      <c r="H1378">
        <v>5.74</v>
      </c>
      <c r="I1378">
        <v>2002</v>
      </c>
    </row>
    <row r="1379" spans="3:9">
      <c r="C1379" t="s">
        <v>57</v>
      </c>
      <c r="D1379" s="74">
        <v>42528</v>
      </c>
      <c r="E1379">
        <v>5.74</v>
      </c>
      <c r="F1379">
        <v>5.74</v>
      </c>
      <c r="G1379">
        <v>5.6</v>
      </c>
      <c r="H1379">
        <v>5.74</v>
      </c>
      <c r="I1379">
        <v>492</v>
      </c>
    </row>
    <row r="1380" spans="3:9">
      <c r="C1380" t="s">
        <v>57</v>
      </c>
      <c r="D1380" s="74">
        <v>42529</v>
      </c>
      <c r="E1380">
        <v>5.74</v>
      </c>
      <c r="F1380">
        <v>6</v>
      </c>
      <c r="G1380">
        <v>5.45</v>
      </c>
      <c r="H1380">
        <v>6</v>
      </c>
      <c r="I1380">
        <v>4322</v>
      </c>
    </row>
    <row r="1381" spans="3:9">
      <c r="C1381" t="s">
        <v>57</v>
      </c>
      <c r="D1381" s="74">
        <v>42530</v>
      </c>
      <c r="E1381">
        <v>6</v>
      </c>
      <c r="F1381">
        <v>6</v>
      </c>
      <c r="G1381">
        <v>5.76</v>
      </c>
      <c r="H1381">
        <v>5.99</v>
      </c>
      <c r="I1381">
        <v>1253</v>
      </c>
    </row>
    <row r="1382" spans="3:9">
      <c r="C1382" t="s">
        <v>57</v>
      </c>
      <c r="D1382" s="74">
        <v>42531</v>
      </c>
      <c r="E1382">
        <v>5.98</v>
      </c>
      <c r="F1382">
        <v>5.98</v>
      </c>
      <c r="G1382">
        <v>5.5</v>
      </c>
      <c r="H1382">
        <v>5.95</v>
      </c>
      <c r="I1382">
        <v>3955</v>
      </c>
    </row>
    <row r="1383" spans="3:9">
      <c r="C1383" t="s">
        <v>57</v>
      </c>
      <c r="D1383" s="74">
        <v>42534</v>
      </c>
      <c r="E1383">
        <v>5.91</v>
      </c>
      <c r="F1383">
        <v>5.91</v>
      </c>
      <c r="G1383">
        <v>5.37</v>
      </c>
      <c r="H1383">
        <v>5.38</v>
      </c>
      <c r="I1383">
        <v>6506</v>
      </c>
    </row>
    <row r="1384" spans="3:9">
      <c r="C1384" t="s">
        <v>57</v>
      </c>
      <c r="D1384" s="74">
        <v>42535</v>
      </c>
      <c r="E1384">
        <v>5.5</v>
      </c>
      <c r="F1384">
        <v>5.5</v>
      </c>
      <c r="G1384">
        <v>5.31</v>
      </c>
      <c r="H1384">
        <v>5.44</v>
      </c>
      <c r="I1384">
        <v>1202</v>
      </c>
    </row>
    <row r="1385" spans="3:9">
      <c r="C1385" t="s">
        <v>57</v>
      </c>
      <c r="D1385" s="74">
        <v>42536</v>
      </c>
      <c r="E1385">
        <v>5.65</v>
      </c>
      <c r="F1385">
        <v>5.65</v>
      </c>
      <c r="G1385">
        <v>5.19</v>
      </c>
      <c r="H1385">
        <v>5.44</v>
      </c>
      <c r="I1385">
        <v>1116</v>
      </c>
    </row>
    <row r="1386" spans="3:9">
      <c r="C1386" t="s">
        <v>57</v>
      </c>
      <c r="D1386" s="74">
        <v>42537</v>
      </c>
      <c r="E1386">
        <v>5.65</v>
      </c>
      <c r="F1386">
        <v>5.65</v>
      </c>
      <c r="G1386">
        <v>5.0999999999999996</v>
      </c>
      <c r="H1386">
        <v>5.0999999999999996</v>
      </c>
      <c r="I1386">
        <v>1925</v>
      </c>
    </row>
    <row r="1387" spans="3:9">
      <c r="C1387" t="s">
        <v>57</v>
      </c>
      <c r="D1387" s="74">
        <v>42538</v>
      </c>
      <c r="E1387">
        <v>5.0999999999999996</v>
      </c>
      <c r="F1387">
        <v>5.32</v>
      </c>
      <c r="G1387">
        <v>5.0999999999999996</v>
      </c>
      <c r="H1387">
        <v>5.23</v>
      </c>
      <c r="I1387">
        <v>83</v>
      </c>
    </row>
    <row r="1388" spans="3:9">
      <c r="C1388" t="s">
        <v>57</v>
      </c>
      <c r="D1388" s="74">
        <v>42541</v>
      </c>
      <c r="E1388">
        <v>5.65</v>
      </c>
      <c r="F1388">
        <v>5.65</v>
      </c>
      <c r="G1388">
        <v>5.23</v>
      </c>
      <c r="H1388">
        <v>5.3</v>
      </c>
      <c r="I1388">
        <v>639</v>
      </c>
    </row>
    <row r="1389" spans="3:9">
      <c r="C1389" t="s">
        <v>57</v>
      </c>
      <c r="D1389" s="74">
        <v>42542</v>
      </c>
      <c r="E1389">
        <v>5.12</v>
      </c>
      <c r="F1389">
        <v>5.91</v>
      </c>
      <c r="G1389">
        <v>4.9000000000000004</v>
      </c>
      <c r="H1389">
        <v>5.9</v>
      </c>
      <c r="I1389">
        <v>7052</v>
      </c>
    </row>
    <row r="1390" spans="3:9">
      <c r="C1390" t="s">
        <v>57</v>
      </c>
      <c r="D1390" s="74">
        <v>42543</v>
      </c>
      <c r="E1390">
        <v>5.9</v>
      </c>
      <c r="F1390">
        <v>5.9</v>
      </c>
      <c r="G1390">
        <v>5.45</v>
      </c>
      <c r="H1390">
        <v>5.61</v>
      </c>
      <c r="I1390">
        <v>2395</v>
      </c>
    </row>
    <row r="1391" spans="3:9">
      <c r="C1391" t="s">
        <v>57</v>
      </c>
      <c r="D1391" s="74">
        <v>42544</v>
      </c>
      <c r="E1391">
        <v>5.59</v>
      </c>
      <c r="F1391">
        <v>5.59</v>
      </c>
      <c r="G1391">
        <v>5.2</v>
      </c>
      <c r="H1391">
        <v>5.2</v>
      </c>
      <c r="I1391">
        <v>4705</v>
      </c>
    </row>
    <row r="1392" spans="3:9">
      <c r="C1392" t="s">
        <v>57</v>
      </c>
      <c r="D1392" s="74">
        <v>42545</v>
      </c>
      <c r="E1392">
        <v>5.15</v>
      </c>
      <c r="F1392">
        <v>5.27</v>
      </c>
      <c r="G1392">
        <v>4.7</v>
      </c>
      <c r="H1392">
        <v>5.27</v>
      </c>
      <c r="I1392">
        <v>18699</v>
      </c>
    </row>
    <row r="1393" spans="3:9">
      <c r="C1393" t="s">
        <v>57</v>
      </c>
      <c r="D1393" s="74">
        <v>42548</v>
      </c>
      <c r="E1393">
        <v>5.29</v>
      </c>
      <c r="F1393">
        <v>5.29</v>
      </c>
      <c r="G1393">
        <v>5.28</v>
      </c>
      <c r="H1393">
        <v>5.28</v>
      </c>
      <c r="I1393">
        <v>2</v>
      </c>
    </row>
    <row r="1394" spans="3:9">
      <c r="C1394" t="s">
        <v>57</v>
      </c>
      <c r="D1394" s="74">
        <v>42549</v>
      </c>
      <c r="E1394">
        <v>5.28</v>
      </c>
      <c r="F1394">
        <v>5.28</v>
      </c>
      <c r="G1394">
        <v>5.14</v>
      </c>
      <c r="H1394">
        <v>5.14</v>
      </c>
      <c r="I1394">
        <v>3</v>
      </c>
    </row>
    <row r="1395" spans="3:9">
      <c r="C1395" t="s">
        <v>57</v>
      </c>
      <c r="D1395" s="74">
        <v>42550</v>
      </c>
      <c r="E1395">
        <v>5.25</v>
      </c>
      <c r="F1395">
        <v>5.25</v>
      </c>
      <c r="G1395">
        <v>5.19</v>
      </c>
      <c r="H1395">
        <v>5.19</v>
      </c>
      <c r="I1395">
        <v>152</v>
      </c>
    </row>
    <row r="1396" spans="3:9">
      <c r="C1396" t="s">
        <v>57</v>
      </c>
      <c r="D1396" s="74">
        <v>42551</v>
      </c>
      <c r="E1396">
        <v>5.18</v>
      </c>
      <c r="F1396">
        <v>5.18</v>
      </c>
      <c r="G1396">
        <v>5</v>
      </c>
      <c r="H1396">
        <v>5.17</v>
      </c>
      <c r="I1396">
        <v>1752</v>
      </c>
    </row>
    <row r="1397" spans="3:9">
      <c r="C1397" t="s">
        <v>57</v>
      </c>
      <c r="D1397" s="74">
        <v>42552</v>
      </c>
      <c r="E1397">
        <v>5.18</v>
      </c>
      <c r="F1397">
        <v>5.18</v>
      </c>
      <c r="G1397">
        <v>4.95</v>
      </c>
      <c r="H1397">
        <v>5.09</v>
      </c>
      <c r="I1397">
        <v>1176</v>
      </c>
    </row>
    <row r="1398" spans="3:9">
      <c r="C1398" t="s">
        <v>57</v>
      </c>
      <c r="D1398" s="74">
        <v>42555</v>
      </c>
      <c r="E1398">
        <v>5.08</v>
      </c>
      <c r="F1398">
        <v>5.08</v>
      </c>
      <c r="G1398">
        <v>4.84</v>
      </c>
      <c r="H1398">
        <v>5.07</v>
      </c>
      <c r="I1398">
        <v>1005</v>
      </c>
    </row>
    <row r="1399" spans="3:9">
      <c r="C1399" t="s">
        <v>57</v>
      </c>
      <c r="D1399" s="74">
        <v>42556</v>
      </c>
      <c r="E1399">
        <v>5.07</v>
      </c>
      <c r="F1399">
        <v>5.07</v>
      </c>
      <c r="G1399">
        <v>4.84</v>
      </c>
      <c r="H1399">
        <v>5.04</v>
      </c>
      <c r="I1399">
        <v>1981</v>
      </c>
    </row>
    <row r="1400" spans="3:9">
      <c r="C1400" t="s">
        <v>57</v>
      </c>
      <c r="D1400" s="74">
        <v>42557</v>
      </c>
      <c r="E1400">
        <v>5.0599999999999996</v>
      </c>
      <c r="F1400">
        <v>5.0599999999999996</v>
      </c>
      <c r="G1400">
        <v>5.04</v>
      </c>
      <c r="H1400">
        <v>5.04</v>
      </c>
      <c r="I1400">
        <v>2</v>
      </c>
    </row>
    <row r="1401" spans="3:9">
      <c r="C1401" t="s">
        <v>57</v>
      </c>
      <c r="D1401" s="74">
        <v>42558</v>
      </c>
      <c r="E1401">
        <v>5.05</v>
      </c>
      <c r="F1401">
        <v>5.05</v>
      </c>
      <c r="G1401">
        <v>4.83</v>
      </c>
      <c r="H1401">
        <v>5.03</v>
      </c>
      <c r="I1401">
        <v>3554</v>
      </c>
    </row>
    <row r="1402" spans="3:9">
      <c r="C1402" t="s">
        <v>57</v>
      </c>
      <c r="D1402" s="74">
        <v>42559</v>
      </c>
      <c r="E1402">
        <v>5.04</v>
      </c>
      <c r="F1402">
        <v>5.04</v>
      </c>
      <c r="G1402">
        <v>4.9000000000000004</v>
      </c>
      <c r="H1402">
        <v>5.03</v>
      </c>
      <c r="I1402">
        <v>1056</v>
      </c>
    </row>
    <row r="1403" spans="3:9">
      <c r="C1403" t="s">
        <v>57</v>
      </c>
      <c r="D1403" s="74">
        <v>42562</v>
      </c>
      <c r="E1403">
        <v>5.04</v>
      </c>
      <c r="F1403">
        <v>5.19</v>
      </c>
      <c r="G1403">
        <v>5</v>
      </c>
      <c r="H1403">
        <v>5.0999999999999996</v>
      </c>
      <c r="I1403">
        <v>2545</v>
      </c>
    </row>
    <row r="1404" spans="3:9">
      <c r="C1404" t="s">
        <v>57</v>
      </c>
      <c r="D1404" s="74">
        <v>42563</v>
      </c>
      <c r="E1404">
        <v>5.23</v>
      </c>
      <c r="F1404">
        <v>5.48</v>
      </c>
      <c r="G1404">
        <v>5.15</v>
      </c>
      <c r="H1404">
        <v>5.19</v>
      </c>
      <c r="I1404">
        <v>2741</v>
      </c>
    </row>
    <row r="1405" spans="3:9">
      <c r="C1405" t="s">
        <v>57</v>
      </c>
      <c r="D1405" s="74">
        <v>42564</v>
      </c>
      <c r="E1405">
        <v>5.19</v>
      </c>
      <c r="F1405">
        <v>5.19</v>
      </c>
      <c r="G1405">
        <v>5.18</v>
      </c>
      <c r="H1405">
        <v>5.18</v>
      </c>
      <c r="I1405">
        <v>2</v>
      </c>
    </row>
    <row r="1406" spans="3:9">
      <c r="C1406" t="s">
        <v>57</v>
      </c>
      <c r="D1406" s="74">
        <v>42565</v>
      </c>
      <c r="E1406">
        <v>5.19</v>
      </c>
      <c r="F1406">
        <v>5.19</v>
      </c>
      <c r="G1406">
        <v>5.18</v>
      </c>
      <c r="H1406">
        <v>5.18</v>
      </c>
      <c r="I1406">
        <v>2</v>
      </c>
    </row>
    <row r="1407" spans="3:9">
      <c r="C1407" t="s">
        <v>57</v>
      </c>
      <c r="D1407" s="74">
        <v>42566</v>
      </c>
      <c r="E1407">
        <v>5.18</v>
      </c>
      <c r="F1407">
        <v>5.37</v>
      </c>
      <c r="G1407">
        <v>5.14</v>
      </c>
      <c r="H1407">
        <v>5.35</v>
      </c>
      <c r="I1407">
        <v>7852</v>
      </c>
    </row>
    <row r="1408" spans="3:9">
      <c r="C1408" t="s">
        <v>57</v>
      </c>
      <c r="D1408" s="74">
        <v>42569</v>
      </c>
      <c r="E1408">
        <v>5.35</v>
      </c>
      <c r="F1408">
        <v>5.35</v>
      </c>
      <c r="G1408">
        <v>5.15</v>
      </c>
      <c r="H1408">
        <v>5.35</v>
      </c>
      <c r="I1408">
        <v>1965</v>
      </c>
    </row>
    <row r="1409" spans="3:9">
      <c r="C1409" t="s">
        <v>57</v>
      </c>
      <c r="D1409" s="74">
        <v>42570</v>
      </c>
      <c r="E1409">
        <v>5.35</v>
      </c>
      <c r="F1409">
        <v>5.36</v>
      </c>
      <c r="G1409">
        <v>5.16</v>
      </c>
      <c r="H1409">
        <v>5.36</v>
      </c>
      <c r="I1409">
        <v>1899</v>
      </c>
    </row>
    <row r="1410" spans="3:9">
      <c r="C1410" t="s">
        <v>57</v>
      </c>
      <c r="D1410" s="74">
        <v>42571</v>
      </c>
      <c r="E1410">
        <v>5.36</v>
      </c>
      <c r="F1410">
        <v>5.36</v>
      </c>
      <c r="G1410">
        <v>5.34</v>
      </c>
      <c r="H1410">
        <v>5.34</v>
      </c>
      <c r="I1410">
        <v>2</v>
      </c>
    </row>
    <row r="1411" spans="3:9">
      <c r="C1411" t="s">
        <v>57</v>
      </c>
      <c r="D1411" s="74">
        <v>42572</v>
      </c>
      <c r="E1411">
        <v>5.34</v>
      </c>
      <c r="F1411">
        <v>5.34</v>
      </c>
      <c r="G1411">
        <v>5.3</v>
      </c>
      <c r="H1411">
        <v>5.3</v>
      </c>
      <c r="I1411">
        <v>202</v>
      </c>
    </row>
    <row r="1412" spans="3:9">
      <c r="C1412" t="s">
        <v>57</v>
      </c>
      <c r="D1412" s="74">
        <v>42573</v>
      </c>
      <c r="E1412">
        <v>5.3</v>
      </c>
      <c r="F1412">
        <v>5.3</v>
      </c>
      <c r="G1412">
        <v>5.18</v>
      </c>
      <c r="H1412">
        <v>5.29</v>
      </c>
      <c r="I1412">
        <v>156</v>
      </c>
    </row>
    <row r="1413" spans="3:9">
      <c r="C1413" t="s">
        <v>57</v>
      </c>
      <c r="D1413" s="74">
        <v>42576</v>
      </c>
      <c r="E1413">
        <v>5.18</v>
      </c>
      <c r="F1413">
        <v>5.34</v>
      </c>
      <c r="G1413">
        <v>5.18</v>
      </c>
      <c r="H1413">
        <v>5.34</v>
      </c>
      <c r="I1413">
        <v>2173</v>
      </c>
    </row>
    <row r="1414" spans="3:9">
      <c r="C1414" t="s">
        <v>57</v>
      </c>
      <c r="D1414" s="74">
        <v>42577</v>
      </c>
      <c r="E1414">
        <v>5.34</v>
      </c>
      <c r="F1414">
        <v>5.34</v>
      </c>
      <c r="G1414">
        <v>5.2</v>
      </c>
      <c r="H1414">
        <v>5.3</v>
      </c>
      <c r="I1414">
        <v>1601</v>
      </c>
    </row>
    <row r="1415" spans="3:9">
      <c r="C1415" t="s">
        <v>57</v>
      </c>
      <c r="D1415" s="74">
        <v>42578</v>
      </c>
      <c r="E1415">
        <v>5.39</v>
      </c>
      <c r="F1415">
        <v>5.39</v>
      </c>
      <c r="G1415">
        <v>5.3</v>
      </c>
      <c r="H1415">
        <v>5.35</v>
      </c>
      <c r="I1415">
        <v>5254</v>
      </c>
    </row>
    <row r="1416" spans="3:9">
      <c r="C1416" t="s">
        <v>57</v>
      </c>
      <c r="D1416" s="74">
        <v>42579</v>
      </c>
      <c r="E1416">
        <v>5.4</v>
      </c>
      <c r="F1416">
        <v>5.4</v>
      </c>
      <c r="G1416">
        <v>5.35</v>
      </c>
      <c r="H1416">
        <v>5.37</v>
      </c>
      <c r="I1416">
        <v>614</v>
      </c>
    </row>
    <row r="1417" spans="3:9">
      <c r="C1417" t="s">
        <v>57</v>
      </c>
      <c r="D1417" s="74">
        <v>42580</v>
      </c>
      <c r="E1417">
        <v>5.37</v>
      </c>
      <c r="F1417">
        <v>5.37</v>
      </c>
      <c r="G1417">
        <v>5.25</v>
      </c>
      <c r="H1417">
        <v>5.37</v>
      </c>
      <c r="I1417">
        <v>3733</v>
      </c>
    </row>
    <row r="1418" spans="3:9">
      <c r="C1418" t="s">
        <v>57</v>
      </c>
      <c r="D1418" s="74">
        <v>42583</v>
      </c>
      <c r="E1418">
        <v>5.37</v>
      </c>
      <c r="F1418">
        <v>5.37</v>
      </c>
      <c r="G1418">
        <v>5.3</v>
      </c>
      <c r="H1418">
        <v>5.3</v>
      </c>
      <c r="I1418">
        <v>84</v>
      </c>
    </row>
    <row r="1419" spans="3:9">
      <c r="C1419" t="s">
        <v>57</v>
      </c>
      <c r="D1419" s="74">
        <v>42584</v>
      </c>
      <c r="E1419">
        <v>5.36</v>
      </c>
      <c r="F1419">
        <v>5.36</v>
      </c>
      <c r="G1419">
        <v>5.36</v>
      </c>
      <c r="H1419">
        <v>5.36</v>
      </c>
      <c r="I1419">
        <v>2</v>
      </c>
    </row>
    <row r="1420" spans="3:9">
      <c r="C1420" t="s">
        <v>57</v>
      </c>
      <c r="D1420" s="74">
        <v>42585</v>
      </c>
      <c r="E1420">
        <v>5.36</v>
      </c>
      <c r="F1420">
        <v>5.36</v>
      </c>
      <c r="G1420">
        <v>5.36</v>
      </c>
      <c r="H1420">
        <v>5.36</v>
      </c>
      <c r="I1420">
        <v>2</v>
      </c>
    </row>
    <row r="1421" spans="3:9">
      <c r="C1421" t="s">
        <v>57</v>
      </c>
      <c r="D1421" s="74">
        <v>42586</v>
      </c>
      <c r="E1421">
        <v>5.37</v>
      </c>
      <c r="F1421">
        <v>5.48</v>
      </c>
      <c r="G1421">
        <v>5.35</v>
      </c>
      <c r="H1421">
        <v>5.48</v>
      </c>
      <c r="I1421">
        <v>2872</v>
      </c>
    </row>
    <row r="1422" spans="3:9">
      <c r="C1422" t="s">
        <v>57</v>
      </c>
      <c r="D1422" s="74">
        <v>42587</v>
      </c>
      <c r="E1422">
        <v>5.55</v>
      </c>
      <c r="F1422">
        <v>5.55</v>
      </c>
      <c r="G1422">
        <v>5.48</v>
      </c>
      <c r="H1422">
        <v>5.5</v>
      </c>
      <c r="I1422">
        <v>462</v>
      </c>
    </row>
    <row r="1423" spans="3:9">
      <c r="C1423" t="s">
        <v>57</v>
      </c>
      <c r="D1423" s="74">
        <v>42590</v>
      </c>
      <c r="E1423">
        <v>5.55</v>
      </c>
      <c r="F1423">
        <v>5.56</v>
      </c>
      <c r="G1423">
        <v>5.28</v>
      </c>
      <c r="H1423">
        <v>5.5</v>
      </c>
      <c r="I1423">
        <v>4396</v>
      </c>
    </row>
    <row r="1424" spans="3:9">
      <c r="C1424" t="s">
        <v>57</v>
      </c>
      <c r="D1424" s="74">
        <v>42591</v>
      </c>
      <c r="E1424">
        <v>5.5</v>
      </c>
      <c r="F1424">
        <v>5.5</v>
      </c>
      <c r="G1424">
        <v>5.35</v>
      </c>
      <c r="H1424">
        <v>5.5</v>
      </c>
      <c r="I1424">
        <v>23522</v>
      </c>
    </row>
    <row r="1425" spans="3:9">
      <c r="C1425" t="s">
        <v>57</v>
      </c>
      <c r="D1425" s="74">
        <v>42592</v>
      </c>
      <c r="E1425">
        <v>5.5</v>
      </c>
      <c r="F1425">
        <v>5.5</v>
      </c>
      <c r="G1425">
        <v>5.5</v>
      </c>
      <c r="H1425">
        <v>5.5</v>
      </c>
      <c r="I1425">
        <v>10</v>
      </c>
    </row>
    <row r="1426" spans="3:9">
      <c r="C1426" t="s">
        <v>57</v>
      </c>
      <c r="D1426" s="74">
        <v>42593</v>
      </c>
      <c r="E1426">
        <v>5.5</v>
      </c>
      <c r="F1426">
        <v>6</v>
      </c>
      <c r="G1426">
        <v>5.5</v>
      </c>
      <c r="H1426">
        <v>6</v>
      </c>
      <c r="I1426">
        <v>2359</v>
      </c>
    </row>
    <row r="1427" spans="3:9">
      <c r="C1427" t="s">
        <v>57</v>
      </c>
      <c r="D1427" s="74">
        <v>42594</v>
      </c>
      <c r="E1427">
        <v>5.99</v>
      </c>
      <c r="F1427">
        <v>5.99</v>
      </c>
      <c r="G1427">
        <v>5.98</v>
      </c>
      <c r="H1427">
        <v>5.98</v>
      </c>
      <c r="I1427">
        <v>1812</v>
      </c>
    </row>
    <row r="1428" spans="3:9">
      <c r="C1428" t="s">
        <v>57</v>
      </c>
      <c r="D1428" s="74">
        <v>42598</v>
      </c>
      <c r="E1428">
        <v>5.99</v>
      </c>
      <c r="F1428">
        <v>5.99</v>
      </c>
      <c r="G1428">
        <v>5.71</v>
      </c>
      <c r="H1428">
        <v>5.71</v>
      </c>
      <c r="I1428">
        <v>201</v>
      </c>
    </row>
    <row r="1429" spans="3:9">
      <c r="C1429" t="s">
        <v>57</v>
      </c>
      <c r="D1429" s="74">
        <v>42599</v>
      </c>
      <c r="E1429">
        <v>5.98</v>
      </c>
      <c r="F1429">
        <v>5.98</v>
      </c>
      <c r="G1429">
        <v>5.71</v>
      </c>
      <c r="H1429">
        <v>5.81</v>
      </c>
      <c r="I1429">
        <v>1387</v>
      </c>
    </row>
    <row r="1430" spans="3:9">
      <c r="C1430" t="s">
        <v>57</v>
      </c>
      <c r="D1430" s="74">
        <v>42600</v>
      </c>
      <c r="E1430">
        <v>5.98</v>
      </c>
      <c r="F1430">
        <v>5.98</v>
      </c>
      <c r="G1430">
        <v>5.55</v>
      </c>
      <c r="H1430">
        <v>5.55</v>
      </c>
      <c r="I1430">
        <v>191</v>
      </c>
    </row>
    <row r="1431" spans="3:9">
      <c r="C1431" t="s">
        <v>57</v>
      </c>
      <c r="D1431" s="74">
        <v>42601</v>
      </c>
      <c r="E1431">
        <v>5.8</v>
      </c>
      <c r="F1431">
        <v>5.8</v>
      </c>
      <c r="G1431">
        <v>5.65</v>
      </c>
      <c r="H1431">
        <v>5.8</v>
      </c>
      <c r="I1431">
        <v>1276</v>
      </c>
    </row>
    <row r="1432" spans="3:9">
      <c r="C1432" t="s">
        <v>57</v>
      </c>
      <c r="D1432" s="74">
        <v>42604</v>
      </c>
      <c r="E1432">
        <v>5.8</v>
      </c>
      <c r="F1432">
        <v>5.8</v>
      </c>
      <c r="G1432">
        <v>5.55</v>
      </c>
      <c r="H1432">
        <v>5.8</v>
      </c>
      <c r="I1432">
        <v>182</v>
      </c>
    </row>
    <row r="1433" spans="3:9">
      <c r="C1433" t="s">
        <v>57</v>
      </c>
      <c r="D1433" s="74">
        <v>42605</v>
      </c>
      <c r="E1433">
        <v>5.8</v>
      </c>
      <c r="F1433">
        <v>5.8</v>
      </c>
      <c r="G1433">
        <v>5.3</v>
      </c>
      <c r="H1433">
        <v>5.8</v>
      </c>
      <c r="I1433">
        <v>6273</v>
      </c>
    </row>
    <row r="1434" spans="3:9">
      <c r="C1434" t="s">
        <v>57</v>
      </c>
      <c r="D1434" s="74">
        <v>42606</v>
      </c>
      <c r="E1434">
        <v>5.79</v>
      </c>
      <c r="F1434">
        <v>5.8</v>
      </c>
      <c r="G1434">
        <v>5.48</v>
      </c>
      <c r="H1434">
        <v>5.8</v>
      </c>
      <c r="I1434">
        <v>3785</v>
      </c>
    </row>
    <row r="1435" spans="3:9">
      <c r="C1435" t="s">
        <v>57</v>
      </c>
      <c r="D1435" s="74">
        <v>42607</v>
      </c>
      <c r="E1435">
        <v>5.8</v>
      </c>
      <c r="F1435">
        <v>5.8</v>
      </c>
      <c r="G1435">
        <v>5.47</v>
      </c>
      <c r="H1435">
        <v>5.71</v>
      </c>
      <c r="I1435">
        <v>3386</v>
      </c>
    </row>
    <row r="1436" spans="3:9">
      <c r="C1436" t="s">
        <v>57</v>
      </c>
      <c r="D1436" s="74">
        <v>42608</v>
      </c>
      <c r="E1436">
        <v>5.7</v>
      </c>
      <c r="F1436">
        <v>5.7</v>
      </c>
      <c r="G1436">
        <v>5.7</v>
      </c>
      <c r="H1436">
        <v>5.7</v>
      </c>
      <c r="I1436">
        <v>2</v>
      </c>
    </row>
    <row r="1437" spans="3:9">
      <c r="C1437" t="s">
        <v>57</v>
      </c>
      <c r="D1437" s="74">
        <v>42611</v>
      </c>
      <c r="E1437">
        <v>5.52</v>
      </c>
      <c r="F1437">
        <v>5.52</v>
      </c>
      <c r="G1437">
        <v>5</v>
      </c>
      <c r="H1437">
        <v>5.13</v>
      </c>
      <c r="I1437">
        <v>10834</v>
      </c>
    </row>
    <row r="1438" spans="3:9">
      <c r="C1438" t="s">
        <v>57</v>
      </c>
      <c r="D1438" s="74">
        <v>42612</v>
      </c>
      <c r="E1438">
        <v>5.13</v>
      </c>
      <c r="F1438">
        <v>5.46</v>
      </c>
      <c r="G1438">
        <v>5.13</v>
      </c>
      <c r="H1438">
        <v>5.39</v>
      </c>
      <c r="I1438">
        <v>4442</v>
      </c>
    </row>
    <row r="1439" spans="3:9">
      <c r="C1439" t="s">
        <v>57</v>
      </c>
      <c r="D1439" s="74">
        <v>42613</v>
      </c>
      <c r="E1439">
        <v>5.4</v>
      </c>
      <c r="F1439">
        <v>5.4</v>
      </c>
      <c r="G1439">
        <v>5.19</v>
      </c>
      <c r="H1439">
        <v>5.35</v>
      </c>
      <c r="I1439">
        <v>1205</v>
      </c>
    </row>
    <row r="1440" spans="3:9">
      <c r="C1440" t="s">
        <v>57</v>
      </c>
      <c r="D1440" s="74">
        <v>42614</v>
      </c>
      <c r="E1440">
        <v>5.35</v>
      </c>
      <c r="F1440">
        <v>5.35</v>
      </c>
      <c r="G1440">
        <v>5.34</v>
      </c>
      <c r="H1440">
        <v>5.34</v>
      </c>
      <c r="I1440">
        <v>214</v>
      </c>
    </row>
    <row r="1441" spans="3:9">
      <c r="C1441" t="s">
        <v>57</v>
      </c>
      <c r="D1441" s="74">
        <v>42615</v>
      </c>
      <c r="E1441">
        <v>5.34</v>
      </c>
      <c r="F1441">
        <v>5.38</v>
      </c>
      <c r="G1441">
        <v>5.3</v>
      </c>
      <c r="H1441">
        <v>5.36</v>
      </c>
      <c r="I1441">
        <v>3802</v>
      </c>
    </row>
    <row r="1442" spans="3:9">
      <c r="C1442" t="s">
        <v>57</v>
      </c>
      <c r="D1442" s="74">
        <v>42618</v>
      </c>
      <c r="E1442">
        <v>5.36</v>
      </c>
      <c r="F1442">
        <v>5.36</v>
      </c>
      <c r="G1442">
        <v>5.22</v>
      </c>
      <c r="H1442">
        <v>5.35</v>
      </c>
      <c r="I1442">
        <v>1681</v>
      </c>
    </row>
    <row r="1443" spans="3:9">
      <c r="C1443" t="s">
        <v>57</v>
      </c>
      <c r="D1443" s="74">
        <v>42619</v>
      </c>
      <c r="E1443">
        <v>5.14</v>
      </c>
      <c r="F1443">
        <v>5.29</v>
      </c>
      <c r="G1443">
        <v>5.14</v>
      </c>
      <c r="H1443">
        <v>5.28</v>
      </c>
      <c r="I1443">
        <v>2660</v>
      </c>
    </row>
    <row r="1444" spans="3:9">
      <c r="C1444" t="s">
        <v>57</v>
      </c>
      <c r="D1444" s="74">
        <v>42620</v>
      </c>
      <c r="E1444">
        <v>5.27</v>
      </c>
      <c r="F1444">
        <v>5.28</v>
      </c>
      <c r="G1444">
        <v>5.2</v>
      </c>
      <c r="H1444">
        <v>5.28</v>
      </c>
      <c r="I1444">
        <v>3716</v>
      </c>
    </row>
    <row r="1445" spans="3:9">
      <c r="C1445" t="s">
        <v>57</v>
      </c>
      <c r="D1445" s="74">
        <v>42621</v>
      </c>
      <c r="E1445">
        <v>5.28</v>
      </c>
      <c r="F1445">
        <v>5.28</v>
      </c>
      <c r="G1445">
        <v>5.01</v>
      </c>
      <c r="H1445">
        <v>5.23</v>
      </c>
      <c r="I1445">
        <v>358</v>
      </c>
    </row>
    <row r="1446" spans="3:9">
      <c r="C1446" t="s">
        <v>57</v>
      </c>
      <c r="D1446" s="74">
        <v>42622</v>
      </c>
      <c r="E1446">
        <v>5.23</v>
      </c>
      <c r="F1446">
        <v>5.24</v>
      </c>
      <c r="G1446">
        <v>5.23</v>
      </c>
      <c r="H1446">
        <v>5.24</v>
      </c>
      <c r="I1446">
        <v>1410</v>
      </c>
    </row>
    <row r="1447" spans="3:9">
      <c r="C1447" t="s">
        <v>57</v>
      </c>
      <c r="D1447" s="74">
        <v>42625</v>
      </c>
      <c r="E1447">
        <v>5.24</v>
      </c>
      <c r="F1447">
        <v>5.24</v>
      </c>
      <c r="G1447">
        <v>5.24</v>
      </c>
      <c r="H1447">
        <v>5.24</v>
      </c>
      <c r="I1447">
        <v>2</v>
      </c>
    </row>
    <row r="1448" spans="3:9">
      <c r="C1448" t="s">
        <v>57</v>
      </c>
      <c r="D1448" s="74">
        <v>42626</v>
      </c>
      <c r="E1448">
        <v>5.24</v>
      </c>
      <c r="F1448">
        <v>5.24</v>
      </c>
      <c r="G1448">
        <v>5</v>
      </c>
      <c r="H1448">
        <v>5.24</v>
      </c>
      <c r="I1448">
        <v>676</v>
      </c>
    </row>
    <row r="1449" spans="3:9">
      <c r="C1449" t="s">
        <v>57</v>
      </c>
      <c r="D1449" s="74">
        <v>42627</v>
      </c>
      <c r="E1449">
        <v>5.24</v>
      </c>
      <c r="F1449">
        <v>5.24</v>
      </c>
      <c r="G1449">
        <v>4.8</v>
      </c>
      <c r="H1449">
        <v>5.04</v>
      </c>
      <c r="I1449">
        <v>4500</v>
      </c>
    </row>
    <row r="1450" spans="3:9">
      <c r="C1450" t="s">
        <v>57</v>
      </c>
      <c r="D1450" s="74">
        <v>42628</v>
      </c>
      <c r="E1450">
        <v>5.0199999999999996</v>
      </c>
      <c r="F1450">
        <v>5.03</v>
      </c>
      <c r="G1450">
        <v>4.9000000000000004</v>
      </c>
      <c r="H1450">
        <v>4.91</v>
      </c>
      <c r="I1450">
        <v>3920</v>
      </c>
    </row>
    <row r="1451" spans="3:9">
      <c r="C1451" t="s">
        <v>57</v>
      </c>
      <c r="D1451" s="74">
        <v>42629</v>
      </c>
      <c r="E1451">
        <v>4.84</v>
      </c>
      <c r="F1451">
        <v>5.05</v>
      </c>
      <c r="G1451">
        <v>4.84</v>
      </c>
      <c r="H1451">
        <v>5.04</v>
      </c>
      <c r="I1451">
        <v>3095</v>
      </c>
    </row>
    <row r="1452" spans="3:9">
      <c r="C1452" t="s">
        <v>57</v>
      </c>
      <c r="D1452" s="74">
        <v>42632</v>
      </c>
      <c r="E1452">
        <v>5.05</v>
      </c>
      <c r="F1452">
        <v>5.27</v>
      </c>
      <c r="G1452">
        <v>5</v>
      </c>
      <c r="H1452">
        <v>5.23</v>
      </c>
      <c r="I1452">
        <v>2310</v>
      </c>
    </row>
    <row r="1453" spans="3:9">
      <c r="C1453" t="s">
        <v>57</v>
      </c>
      <c r="D1453" s="74">
        <v>42633</v>
      </c>
      <c r="E1453">
        <v>5.23</v>
      </c>
      <c r="F1453">
        <v>5.23</v>
      </c>
      <c r="G1453">
        <v>5.01</v>
      </c>
      <c r="H1453">
        <v>5.15</v>
      </c>
      <c r="I1453">
        <v>65</v>
      </c>
    </row>
    <row r="1454" spans="3:9">
      <c r="C1454" t="s">
        <v>57</v>
      </c>
      <c r="D1454" s="74">
        <v>42634</v>
      </c>
      <c r="E1454">
        <v>5.19</v>
      </c>
      <c r="F1454">
        <v>5.19</v>
      </c>
      <c r="G1454">
        <v>5</v>
      </c>
      <c r="H1454">
        <v>5.04</v>
      </c>
      <c r="I1454">
        <v>3509</v>
      </c>
    </row>
    <row r="1455" spans="3:9">
      <c r="C1455" t="s">
        <v>57</v>
      </c>
      <c r="D1455" s="74">
        <v>42635</v>
      </c>
      <c r="E1455">
        <v>5.19</v>
      </c>
      <c r="F1455">
        <v>5.19</v>
      </c>
      <c r="G1455">
        <v>4.91</v>
      </c>
      <c r="H1455">
        <v>5.14</v>
      </c>
      <c r="I1455">
        <v>1746</v>
      </c>
    </row>
    <row r="1456" spans="3:9">
      <c r="C1456" t="s">
        <v>57</v>
      </c>
      <c r="D1456" s="74">
        <v>42636</v>
      </c>
      <c r="E1456">
        <v>5.19</v>
      </c>
      <c r="F1456">
        <v>5.19</v>
      </c>
      <c r="G1456">
        <v>5.14</v>
      </c>
      <c r="H1456">
        <v>5.14</v>
      </c>
      <c r="I1456">
        <v>16</v>
      </c>
    </row>
    <row r="1457" spans="3:9">
      <c r="C1457" t="s">
        <v>57</v>
      </c>
      <c r="D1457" s="74">
        <v>42639</v>
      </c>
      <c r="E1457">
        <v>5.14</v>
      </c>
      <c r="F1457">
        <v>5.14</v>
      </c>
      <c r="G1457">
        <v>5.14</v>
      </c>
      <c r="H1457">
        <v>5.14</v>
      </c>
      <c r="I1457">
        <v>2</v>
      </c>
    </row>
    <row r="1458" spans="3:9">
      <c r="C1458" t="s">
        <v>57</v>
      </c>
      <c r="D1458" s="74">
        <v>42640</v>
      </c>
      <c r="E1458">
        <v>5.14</v>
      </c>
      <c r="F1458">
        <v>5.14</v>
      </c>
      <c r="G1458">
        <v>5.14</v>
      </c>
      <c r="H1458">
        <v>5.14</v>
      </c>
      <c r="I1458">
        <v>2</v>
      </c>
    </row>
    <row r="1459" spans="3:9">
      <c r="C1459" t="s">
        <v>57</v>
      </c>
      <c r="D1459" s="74">
        <v>42641</v>
      </c>
      <c r="E1459">
        <v>5.14</v>
      </c>
      <c r="F1459">
        <v>5.14</v>
      </c>
      <c r="G1459">
        <v>5.12</v>
      </c>
      <c r="H1459">
        <v>5.12</v>
      </c>
      <c r="I1459">
        <v>2</v>
      </c>
    </row>
    <row r="1460" spans="3:9">
      <c r="C1460" t="s">
        <v>57</v>
      </c>
      <c r="D1460" s="74">
        <v>42642</v>
      </c>
      <c r="E1460">
        <v>5.14</v>
      </c>
      <c r="F1460">
        <v>5.14</v>
      </c>
      <c r="G1460">
        <v>4.91</v>
      </c>
      <c r="H1460">
        <v>4.91</v>
      </c>
      <c r="I1460">
        <v>2664</v>
      </c>
    </row>
    <row r="1461" spans="3:9">
      <c r="C1461" t="s">
        <v>57</v>
      </c>
      <c r="D1461" s="74">
        <v>42643</v>
      </c>
      <c r="E1461">
        <v>5</v>
      </c>
      <c r="F1461">
        <v>5</v>
      </c>
      <c r="G1461">
        <v>4.76</v>
      </c>
      <c r="H1461">
        <v>4.9800000000000004</v>
      </c>
      <c r="I1461">
        <v>1598</v>
      </c>
    </row>
    <row r="1462" spans="3:9">
      <c r="C1462" t="s">
        <v>57</v>
      </c>
      <c r="D1462" s="74">
        <v>42646</v>
      </c>
      <c r="E1462">
        <v>4.9800000000000004</v>
      </c>
      <c r="F1462">
        <v>4.9800000000000004</v>
      </c>
      <c r="G1462">
        <v>4.8</v>
      </c>
      <c r="H1462">
        <v>4.95</v>
      </c>
      <c r="I1462">
        <v>805</v>
      </c>
    </row>
    <row r="1463" spans="3:9">
      <c r="C1463" t="s">
        <v>57</v>
      </c>
      <c r="D1463" s="74">
        <v>42647</v>
      </c>
      <c r="E1463">
        <v>4.97</v>
      </c>
      <c r="F1463">
        <v>5.2</v>
      </c>
      <c r="G1463">
        <v>4.9000000000000004</v>
      </c>
      <c r="H1463">
        <v>5.09</v>
      </c>
      <c r="I1463">
        <v>3867</v>
      </c>
    </row>
    <row r="1464" spans="3:9">
      <c r="C1464" t="s">
        <v>57</v>
      </c>
      <c r="D1464" s="74">
        <v>42648</v>
      </c>
      <c r="E1464">
        <v>5.09</v>
      </c>
      <c r="F1464">
        <v>5.18</v>
      </c>
      <c r="G1464">
        <v>5.05</v>
      </c>
      <c r="H1464">
        <v>5.15</v>
      </c>
      <c r="I1464">
        <v>4688</v>
      </c>
    </row>
    <row r="1465" spans="3:9">
      <c r="C1465" t="s">
        <v>57</v>
      </c>
      <c r="D1465" s="74">
        <v>42649</v>
      </c>
      <c r="E1465">
        <v>5.16</v>
      </c>
      <c r="F1465">
        <v>5.17</v>
      </c>
      <c r="G1465">
        <v>5.16</v>
      </c>
      <c r="H1465">
        <v>5.16</v>
      </c>
      <c r="I1465">
        <v>1500</v>
      </c>
    </row>
    <row r="1466" spans="3:9">
      <c r="C1466" t="s">
        <v>57</v>
      </c>
      <c r="D1466" s="74">
        <v>42650</v>
      </c>
      <c r="E1466">
        <v>5.16</v>
      </c>
      <c r="F1466">
        <v>5.16</v>
      </c>
      <c r="G1466">
        <v>5.13</v>
      </c>
      <c r="H1466">
        <v>5.13</v>
      </c>
      <c r="I1466">
        <v>2</v>
      </c>
    </row>
    <row r="1467" spans="3:9">
      <c r="C1467" t="s">
        <v>57</v>
      </c>
      <c r="D1467" s="74">
        <v>42653</v>
      </c>
      <c r="E1467">
        <v>5.16</v>
      </c>
      <c r="F1467">
        <v>5.16</v>
      </c>
      <c r="G1467">
        <v>5</v>
      </c>
      <c r="H1467">
        <v>5.16</v>
      </c>
      <c r="I1467">
        <v>2579</v>
      </c>
    </row>
    <row r="1468" spans="3:9">
      <c r="C1468" t="s">
        <v>57</v>
      </c>
      <c r="D1468" s="74">
        <v>42654</v>
      </c>
      <c r="E1468">
        <v>5</v>
      </c>
      <c r="F1468">
        <v>5.16</v>
      </c>
      <c r="G1468">
        <v>5</v>
      </c>
      <c r="H1468">
        <v>5.16</v>
      </c>
      <c r="I1468">
        <v>1396</v>
      </c>
    </row>
    <row r="1469" spans="3:9">
      <c r="C1469" t="s">
        <v>57</v>
      </c>
      <c r="D1469" s="74">
        <v>42655</v>
      </c>
      <c r="E1469">
        <v>5.16</v>
      </c>
      <c r="F1469">
        <v>5.27</v>
      </c>
      <c r="G1469">
        <v>5.16</v>
      </c>
      <c r="H1469">
        <v>5.22</v>
      </c>
      <c r="I1469">
        <v>1604</v>
      </c>
    </row>
    <row r="1470" spans="3:9">
      <c r="C1470" t="s">
        <v>57</v>
      </c>
      <c r="D1470" s="74">
        <v>42656</v>
      </c>
      <c r="E1470">
        <v>5.22</v>
      </c>
      <c r="F1470">
        <v>5.22</v>
      </c>
      <c r="G1470">
        <v>5.2</v>
      </c>
      <c r="H1470">
        <v>5.2</v>
      </c>
      <c r="I1470">
        <v>502</v>
      </c>
    </row>
    <row r="1471" spans="3:9">
      <c r="C1471" t="s">
        <v>57</v>
      </c>
      <c r="D1471" s="74">
        <v>42657</v>
      </c>
      <c r="E1471">
        <v>5.22</v>
      </c>
      <c r="F1471">
        <v>5.22</v>
      </c>
      <c r="G1471">
        <v>5.16</v>
      </c>
      <c r="H1471">
        <v>5.2</v>
      </c>
      <c r="I1471">
        <v>434</v>
      </c>
    </row>
    <row r="1472" spans="3:9">
      <c r="C1472" t="s">
        <v>57</v>
      </c>
      <c r="D1472" s="74">
        <v>42660</v>
      </c>
      <c r="E1472">
        <v>5.2</v>
      </c>
      <c r="F1472">
        <v>5.2</v>
      </c>
      <c r="G1472">
        <v>5.15</v>
      </c>
      <c r="H1472">
        <v>5.15</v>
      </c>
      <c r="I1472">
        <v>302</v>
      </c>
    </row>
    <row r="1473" spans="3:9">
      <c r="C1473" t="s">
        <v>57</v>
      </c>
      <c r="D1473" s="74">
        <v>42661</v>
      </c>
      <c r="E1473">
        <v>5.15</v>
      </c>
      <c r="F1473">
        <v>5.2</v>
      </c>
      <c r="G1473">
        <v>5.04</v>
      </c>
      <c r="H1473">
        <v>5.19</v>
      </c>
      <c r="I1473">
        <v>133</v>
      </c>
    </row>
    <row r="1474" spans="3:9">
      <c r="C1474" t="s">
        <v>57</v>
      </c>
      <c r="D1474" s="74">
        <v>42662</v>
      </c>
      <c r="E1474">
        <v>5.21</v>
      </c>
      <c r="F1474">
        <v>5.73</v>
      </c>
      <c r="G1474">
        <v>5.21</v>
      </c>
      <c r="H1474">
        <v>5.72</v>
      </c>
      <c r="I1474">
        <v>7399</v>
      </c>
    </row>
    <row r="1475" spans="3:9">
      <c r="C1475" t="s">
        <v>57</v>
      </c>
      <c r="D1475" s="74">
        <v>42663</v>
      </c>
      <c r="E1475">
        <v>5.7</v>
      </c>
      <c r="F1475">
        <v>5.7</v>
      </c>
      <c r="G1475">
        <v>5.68</v>
      </c>
      <c r="H1475">
        <v>5.68</v>
      </c>
      <c r="I1475">
        <v>61</v>
      </c>
    </row>
    <row r="1476" spans="3:9">
      <c r="C1476" t="s">
        <v>57</v>
      </c>
      <c r="D1476" s="74">
        <v>42664</v>
      </c>
      <c r="E1476">
        <v>5.72</v>
      </c>
      <c r="F1476">
        <v>5.72</v>
      </c>
      <c r="G1476">
        <v>5.66</v>
      </c>
      <c r="H1476">
        <v>5.66</v>
      </c>
      <c r="I1476">
        <v>1473</v>
      </c>
    </row>
    <row r="1477" spans="3:9">
      <c r="C1477" t="s">
        <v>57</v>
      </c>
      <c r="D1477" s="74">
        <v>42667</v>
      </c>
      <c r="E1477">
        <v>5.66</v>
      </c>
      <c r="F1477">
        <v>5.66</v>
      </c>
      <c r="G1477">
        <v>5.52</v>
      </c>
      <c r="H1477">
        <v>5.66</v>
      </c>
      <c r="I1477">
        <v>932</v>
      </c>
    </row>
    <row r="1478" spans="3:9">
      <c r="C1478" t="s">
        <v>57</v>
      </c>
      <c r="D1478" s="74">
        <v>42668</v>
      </c>
      <c r="E1478">
        <v>5.66</v>
      </c>
      <c r="F1478">
        <v>5.66</v>
      </c>
      <c r="G1478">
        <v>5.46</v>
      </c>
      <c r="H1478">
        <v>5.65</v>
      </c>
      <c r="I1478">
        <v>72</v>
      </c>
    </row>
    <row r="1479" spans="3:9">
      <c r="C1479" t="s">
        <v>57</v>
      </c>
      <c r="D1479" s="74">
        <v>42669</v>
      </c>
      <c r="E1479">
        <v>5.65</v>
      </c>
      <c r="F1479">
        <v>5.65</v>
      </c>
      <c r="G1479">
        <v>5.6</v>
      </c>
      <c r="H1479">
        <v>5.6</v>
      </c>
      <c r="I1479">
        <v>2</v>
      </c>
    </row>
    <row r="1480" spans="3:9">
      <c r="C1480" t="s">
        <v>57</v>
      </c>
      <c r="D1480" s="74">
        <v>42670</v>
      </c>
      <c r="E1480">
        <v>5.6</v>
      </c>
      <c r="F1480">
        <v>5.6</v>
      </c>
      <c r="G1480">
        <v>5.47</v>
      </c>
      <c r="H1480">
        <v>5.5</v>
      </c>
      <c r="I1480">
        <v>475</v>
      </c>
    </row>
    <row r="1481" spans="3:9">
      <c r="C1481" t="s">
        <v>57</v>
      </c>
      <c r="D1481" s="74">
        <v>42671</v>
      </c>
      <c r="E1481">
        <v>5.66</v>
      </c>
      <c r="F1481">
        <v>5.66</v>
      </c>
      <c r="G1481">
        <v>5.66</v>
      </c>
      <c r="H1481">
        <v>5.66</v>
      </c>
      <c r="I1481">
        <v>2</v>
      </c>
    </row>
    <row r="1482" spans="3:9">
      <c r="C1482" t="s">
        <v>57</v>
      </c>
      <c r="D1482" s="74">
        <v>42674</v>
      </c>
      <c r="E1482">
        <v>5.6</v>
      </c>
      <c r="F1482">
        <v>5.6</v>
      </c>
      <c r="G1482">
        <v>5.6</v>
      </c>
      <c r="H1482">
        <v>5.6</v>
      </c>
      <c r="I1482">
        <v>51</v>
      </c>
    </row>
    <row r="1483" spans="3:9">
      <c r="C1483" t="s">
        <v>57</v>
      </c>
      <c r="D1483" s="74">
        <v>42676</v>
      </c>
      <c r="E1483">
        <v>5.6</v>
      </c>
      <c r="F1483">
        <v>5.6</v>
      </c>
      <c r="G1483">
        <v>5.6</v>
      </c>
      <c r="H1483">
        <v>5.6</v>
      </c>
      <c r="I1483">
        <v>2</v>
      </c>
    </row>
    <row r="1484" spans="3:9">
      <c r="C1484" t="s">
        <v>57</v>
      </c>
      <c r="D1484" s="74">
        <v>42677</v>
      </c>
      <c r="E1484">
        <v>5.55</v>
      </c>
      <c r="F1484">
        <v>5.55</v>
      </c>
      <c r="G1484">
        <v>5.47</v>
      </c>
      <c r="H1484">
        <v>5.55</v>
      </c>
      <c r="I1484">
        <v>204</v>
      </c>
    </row>
    <row r="1485" spans="3:9">
      <c r="C1485" t="s">
        <v>57</v>
      </c>
      <c r="D1485" s="74">
        <v>42678</v>
      </c>
      <c r="E1485">
        <v>5.5</v>
      </c>
      <c r="F1485">
        <v>5.5</v>
      </c>
      <c r="G1485">
        <v>5.33</v>
      </c>
      <c r="H1485">
        <v>5.5</v>
      </c>
      <c r="I1485">
        <v>1030</v>
      </c>
    </row>
    <row r="1486" spans="3:9">
      <c r="C1486" t="s">
        <v>57</v>
      </c>
      <c r="D1486" s="74">
        <v>42681</v>
      </c>
      <c r="E1486">
        <v>5.4</v>
      </c>
      <c r="F1486">
        <v>5.4</v>
      </c>
      <c r="G1486">
        <v>5.4</v>
      </c>
      <c r="H1486">
        <v>5.4</v>
      </c>
      <c r="I1486">
        <v>3</v>
      </c>
    </row>
    <row r="1487" spans="3:9">
      <c r="C1487" t="s">
        <v>57</v>
      </c>
      <c r="D1487" s="74">
        <v>42682</v>
      </c>
      <c r="E1487">
        <v>5.4</v>
      </c>
      <c r="F1487">
        <v>5.4</v>
      </c>
      <c r="G1487">
        <v>5.4</v>
      </c>
      <c r="H1487">
        <v>5.4</v>
      </c>
      <c r="I1487">
        <v>2</v>
      </c>
    </row>
    <row r="1488" spans="3:9">
      <c r="C1488" t="s">
        <v>57</v>
      </c>
      <c r="D1488" s="74">
        <v>42683</v>
      </c>
      <c r="E1488">
        <v>5.4</v>
      </c>
      <c r="F1488">
        <v>5.4</v>
      </c>
      <c r="G1488">
        <v>5.35</v>
      </c>
      <c r="H1488">
        <v>5.4</v>
      </c>
      <c r="I1488">
        <v>102</v>
      </c>
    </row>
    <row r="1489" spans="3:9">
      <c r="C1489" t="s">
        <v>57</v>
      </c>
      <c r="D1489" s="74">
        <v>42684</v>
      </c>
      <c r="E1489">
        <v>5.6</v>
      </c>
      <c r="F1489">
        <v>5.6</v>
      </c>
      <c r="G1489">
        <v>5.35</v>
      </c>
      <c r="H1489">
        <v>5.6</v>
      </c>
      <c r="I1489">
        <v>935</v>
      </c>
    </row>
    <row r="1490" spans="3:9">
      <c r="C1490" t="s">
        <v>57</v>
      </c>
      <c r="D1490" s="74">
        <v>42688</v>
      </c>
      <c r="E1490">
        <v>5.19</v>
      </c>
      <c r="F1490">
        <v>5.24</v>
      </c>
      <c r="G1490">
        <v>4.75</v>
      </c>
      <c r="H1490">
        <v>5.12</v>
      </c>
      <c r="I1490">
        <v>9888</v>
      </c>
    </row>
    <row r="1491" spans="3:9">
      <c r="C1491" t="s">
        <v>57</v>
      </c>
      <c r="D1491" s="74">
        <v>42689</v>
      </c>
      <c r="E1491">
        <v>5.0999999999999996</v>
      </c>
      <c r="F1491">
        <v>5.0999999999999996</v>
      </c>
      <c r="G1491">
        <v>4.76</v>
      </c>
      <c r="H1491">
        <v>4.76</v>
      </c>
      <c r="I1491">
        <v>6202</v>
      </c>
    </row>
    <row r="1492" spans="3:9">
      <c r="C1492" t="s">
        <v>57</v>
      </c>
      <c r="D1492" s="74">
        <v>42690</v>
      </c>
      <c r="E1492">
        <v>4.76</v>
      </c>
      <c r="F1492">
        <v>4.79</v>
      </c>
      <c r="G1492">
        <v>4.6500000000000004</v>
      </c>
      <c r="H1492">
        <v>4.6500000000000004</v>
      </c>
      <c r="I1492">
        <v>1834</v>
      </c>
    </row>
    <row r="1493" spans="3:9">
      <c r="C1493" t="s">
        <v>57</v>
      </c>
      <c r="D1493" s="74">
        <v>42691</v>
      </c>
      <c r="E1493">
        <v>4.66</v>
      </c>
      <c r="F1493">
        <v>4.79</v>
      </c>
      <c r="G1493">
        <v>4.6500000000000004</v>
      </c>
      <c r="H1493">
        <v>4.7699999999999996</v>
      </c>
      <c r="I1493">
        <v>4882</v>
      </c>
    </row>
    <row r="1494" spans="3:9">
      <c r="C1494" t="s">
        <v>57</v>
      </c>
      <c r="D1494" s="74">
        <v>42692</v>
      </c>
      <c r="E1494">
        <v>4.88</v>
      </c>
      <c r="F1494">
        <v>4.88</v>
      </c>
      <c r="G1494">
        <v>4.7699999999999996</v>
      </c>
      <c r="H1494">
        <v>4.8499999999999996</v>
      </c>
      <c r="I1494">
        <v>78</v>
      </c>
    </row>
    <row r="1495" spans="3:9">
      <c r="C1495" t="s">
        <v>57</v>
      </c>
      <c r="D1495" s="74">
        <v>42695</v>
      </c>
      <c r="E1495">
        <v>4.87</v>
      </c>
      <c r="F1495">
        <v>4.9800000000000004</v>
      </c>
      <c r="G1495">
        <v>4.78</v>
      </c>
      <c r="H1495">
        <v>4.9000000000000004</v>
      </c>
      <c r="I1495">
        <v>5590</v>
      </c>
    </row>
    <row r="1496" spans="3:9">
      <c r="C1496" t="s">
        <v>57</v>
      </c>
      <c r="D1496" s="74">
        <v>42696</v>
      </c>
      <c r="E1496">
        <v>4.9000000000000004</v>
      </c>
      <c r="F1496">
        <v>4.9000000000000004</v>
      </c>
      <c r="G1496">
        <v>4.45</v>
      </c>
      <c r="H1496">
        <v>4.79</v>
      </c>
      <c r="I1496">
        <v>3842</v>
      </c>
    </row>
    <row r="1497" spans="3:9">
      <c r="C1497" t="s">
        <v>57</v>
      </c>
      <c r="D1497" s="74">
        <v>42697</v>
      </c>
      <c r="E1497">
        <v>4.78</v>
      </c>
      <c r="F1497">
        <v>4.78</v>
      </c>
      <c r="G1497">
        <v>4.6900000000000004</v>
      </c>
      <c r="H1497">
        <v>4.78</v>
      </c>
      <c r="I1497">
        <v>654</v>
      </c>
    </row>
    <row r="1498" spans="3:9">
      <c r="C1498" t="s">
        <v>57</v>
      </c>
      <c r="D1498" s="74">
        <v>42698</v>
      </c>
      <c r="E1498">
        <v>4.91</v>
      </c>
      <c r="F1498">
        <v>4.91</v>
      </c>
      <c r="G1498">
        <v>4.4800000000000004</v>
      </c>
      <c r="H1498">
        <v>4.68</v>
      </c>
      <c r="I1498">
        <v>3141</v>
      </c>
    </row>
    <row r="1499" spans="3:9">
      <c r="C1499" t="s">
        <v>57</v>
      </c>
      <c r="D1499" s="74">
        <v>42699</v>
      </c>
      <c r="E1499">
        <v>4.8899999999999997</v>
      </c>
      <c r="F1499">
        <v>4.99</v>
      </c>
      <c r="G1499">
        <v>4.7</v>
      </c>
      <c r="H1499">
        <v>4.9800000000000004</v>
      </c>
      <c r="I1499">
        <v>7150</v>
      </c>
    </row>
    <row r="1500" spans="3:9">
      <c r="C1500" t="s">
        <v>57</v>
      </c>
      <c r="D1500" s="74">
        <v>42702</v>
      </c>
      <c r="E1500">
        <v>4.9400000000000004</v>
      </c>
      <c r="F1500">
        <v>5</v>
      </c>
      <c r="G1500">
        <v>4.8</v>
      </c>
      <c r="H1500">
        <v>4.8</v>
      </c>
      <c r="I1500">
        <v>14711</v>
      </c>
    </row>
    <row r="1501" spans="3:9">
      <c r="C1501" t="s">
        <v>57</v>
      </c>
      <c r="D1501" s="74">
        <v>42703</v>
      </c>
      <c r="E1501">
        <v>4.8</v>
      </c>
      <c r="F1501">
        <v>5</v>
      </c>
      <c r="G1501">
        <v>4.8</v>
      </c>
      <c r="H1501">
        <v>4.95</v>
      </c>
      <c r="I1501">
        <v>2745</v>
      </c>
    </row>
    <row r="1502" spans="3:9">
      <c r="C1502" t="s">
        <v>57</v>
      </c>
      <c r="D1502" s="74">
        <v>42704</v>
      </c>
      <c r="E1502">
        <v>5.15</v>
      </c>
      <c r="F1502">
        <v>5.15</v>
      </c>
      <c r="G1502">
        <v>4.6500000000000004</v>
      </c>
      <c r="H1502">
        <v>4.99</v>
      </c>
      <c r="I1502">
        <v>28497</v>
      </c>
    </row>
    <row r="1503" spans="3:9">
      <c r="C1503" t="s">
        <v>57</v>
      </c>
      <c r="D1503" s="74">
        <v>42705</v>
      </c>
      <c r="E1503">
        <v>4.99</v>
      </c>
      <c r="F1503">
        <v>4.99</v>
      </c>
      <c r="G1503">
        <v>4.75</v>
      </c>
      <c r="H1503">
        <v>4.8499999999999996</v>
      </c>
      <c r="I1503">
        <v>6805</v>
      </c>
    </row>
    <row r="1504" spans="3:9">
      <c r="C1504" t="s">
        <v>57</v>
      </c>
      <c r="D1504" s="74">
        <v>42706</v>
      </c>
      <c r="E1504">
        <v>4.96</v>
      </c>
      <c r="F1504">
        <v>4.96</v>
      </c>
      <c r="G1504">
        <v>4.95</v>
      </c>
      <c r="H1504">
        <v>4.95</v>
      </c>
      <c r="I1504">
        <v>2</v>
      </c>
    </row>
    <row r="1505" spans="3:9">
      <c r="C1505" t="s">
        <v>57</v>
      </c>
      <c r="D1505" s="74">
        <v>42709</v>
      </c>
      <c r="E1505">
        <v>4.95</v>
      </c>
      <c r="F1505">
        <v>4.95</v>
      </c>
      <c r="G1505">
        <v>4.79</v>
      </c>
      <c r="H1505">
        <v>4.9000000000000004</v>
      </c>
      <c r="I1505">
        <v>4357</v>
      </c>
    </row>
    <row r="1506" spans="3:9">
      <c r="C1506" t="s">
        <v>57</v>
      </c>
      <c r="D1506" s="74">
        <v>42710</v>
      </c>
      <c r="E1506">
        <v>4.9000000000000004</v>
      </c>
      <c r="F1506">
        <v>4.9000000000000004</v>
      </c>
      <c r="G1506">
        <v>4.9000000000000004</v>
      </c>
      <c r="H1506">
        <v>4.9000000000000004</v>
      </c>
      <c r="I1506">
        <v>2191</v>
      </c>
    </row>
    <row r="1507" spans="3:9">
      <c r="C1507" t="s">
        <v>57</v>
      </c>
      <c r="D1507" s="74">
        <v>42711</v>
      </c>
      <c r="E1507">
        <v>4.95</v>
      </c>
      <c r="F1507">
        <v>4.9800000000000004</v>
      </c>
      <c r="G1507">
        <v>4.91</v>
      </c>
      <c r="H1507">
        <v>4.91</v>
      </c>
      <c r="I1507">
        <v>8642</v>
      </c>
    </row>
    <row r="1508" spans="3:9">
      <c r="C1508" t="s">
        <v>57</v>
      </c>
      <c r="D1508" s="74">
        <v>42712</v>
      </c>
      <c r="E1508">
        <v>4.9000000000000004</v>
      </c>
      <c r="F1508">
        <v>5.19</v>
      </c>
      <c r="G1508">
        <v>4.9000000000000004</v>
      </c>
      <c r="H1508">
        <v>5.01</v>
      </c>
      <c r="I1508">
        <v>9791</v>
      </c>
    </row>
    <row r="1509" spans="3:9">
      <c r="C1509" t="s">
        <v>57</v>
      </c>
      <c r="D1509" s="74">
        <v>42713</v>
      </c>
      <c r="E1509">
        <v>5.0999999999999996</v>
      </c>
      <c r="F1509">
        <v>5.0999999999999996</v>
      </c>
      <c r="G1509">
        <v>4.9800000000000004</v>
      </c>
      <c r="H1509">
        <v>5</v>
      </c>
      <c r="I1509">
        <v>1133</v>
      </c>
    </row>
    <row r="1510" spans="3:9">
      <c r="C1510" t="s">
        <v>57</v>
      </c>
      <c r="D1510" s="74">
        <v>42716</v>
      </c>
      <c r="E1510">
        <v>5.0999999999999996</v>
      </c>
      <c r="F1510">
        <v>5.0999999999999996</v>
      </c>
      <c r="G1510">
        <v>4.97</v>
      </c>
      <c r="H1510">
        <v>5</v>
      </c>
      <c r="I1510">
        <v>1409</v>
      </c>
    </row>
    <row r="1511" spans="3:9">
      <c r="C1511" t="s">
        <v>57</v>
      </c>
      <c r="D1511" s="74">
        <v>42717</v>
      </c>
      <c r="E1511">
        <v>5.15</v>
      </c>
      <c r="F1511">
        <v>5.15</v>
      </c>
      <c r="G1511">
        <v>5</v>
      </c>
      <c r="H1511">
        <v>5.15</v>
      </c>
      <c r="I1511">
        <v>67</v>
      </c>
    </row>
    <row r="1512" spans="3:9">
      <c r="C1512" t="s">
        <v>57</v>
      </c>
      <c r="D1512" s="74">
        <v>42718</v>
      </c>
      <c r="E1512">
        <v>5.15</v>
      </c>
      <c r="F1512">
        <v>5.15</v>
      </c>
      <c r="G1512">
        <v>4.95</v>
      </c>
      <c r="H1512">
        <v>4.95</v>
      </c>
      <c r="I1512">
        <v>559</v>
      </c>
    </row>
    <row r="1513" spans="3:9">
      <c r="C1513" t="s">
        <v>57</v>
      </c>
      <c r="D1513" s="74">
        <v>42719</v>
      </c>
      <c r="E1513">
        <v>5.15</v>
      </c>
      <c r="F1513">
        <v>5.15</v>
      </c>
      <c r="G1513">
        <v>4.95</v>
      </c>
      <c r="H1513">
        <v>5</v>
      </c>
      <c r="I1513">
        <v>2072</v>
      </c>
    </row>
    <row r="1514" spans="3:9">
      <c r="C1514" t="s">
        <v>57</v>
      </c>
      <c r="D1514" s="74">
        <v>42720</v>
      </c>
      <c r="E1514">
        <v>5.0999999999999996</v>
      </c>
      <c r="F1514">
        <v>5.0999999999999996</v>
      </c>
      <c r="G1514">
        <v>4.95</v>
      </c>
      <c r="H1514">
        <v>5.0999999999999996</v>
      </c>
      <c r="I1514">
        <v>464</v>
      </c>
    </row>
    <row r="1515" spans="3:9">
      <c r="C1515" t="s">
        <v>57</v>
      </c>
      <c r="D1515" s="74">
        <v>42723</v>
      </c>
      <c r="E1515">
        <v>5.15</v>
      </c>
      <c r="F1515">
        <v>5.15</v>
      </c>
      <c r="G1515">
        <v>4.95</v>
      </c>
      <c r="H1515">
        <v>5.0999999999999996</v>
      </c>
      <c r="I1515">
        <v>335</v>
      </c>
    </row>
    <row r="1516" spans="3:9">
      <c r="C1516" t="s">
        <v>57</v>
      </c>
      <c r="D1516" s="74">
        <v>42724</v>
      </c>
      <c r="E1516">
        <v>5.0999999999999996</v>
      </c>
      <c r="F1516">
        <v>5.15</v>
      </c>
      <c r="G1516">
        <v>5.05</v>
      </c>
      <c r="H1516">
        <v>5.15</v>
      </c>
      <c r="I1516">
        <v>2312</v>
      </c>
    </row>
    <row r="1517" spans="3:9">
      <c r="C1517" t="s">
        <v>57</v>
      </c>
      <c r="D1517" s="74">
        <v>42725</v>
      </c>
      <c r="E1517">
        <v>5.15</v>
      </c>
      <c r="F1517">
        <v>5.22</v>
      </c>
      <c r="G1517">
        <v>5.15</v>
      </c>
      <c r="H1517">
        <v>5.2</v>
      </c>
      <c r="I1517">
        <v>1029</v>
      </c>
    </row>
    <row r="1518" spans="3:9">
      <c r="C1518" t="s">
        <v>57</v>
      </c>
      <c r="D1518" s="74">
        <v>42726</v>
      </c>
      <c r="E1518">
        <v>5.2</v>
      </c>
      <c r="F1518">
        <v>5.22</v>
      </c>
      <c r="G1518">
        <v>5.12</v>
      </c>
      <c r="H1518">
        <v>5.22</v>
      </c>
      <c r="I1518">
        <v>4501</v>
      </c>
    </row>
    <row r="1519" spans="3:9">
      <c r="C1519" t="s">
        <v>57</v>
      </c>
      <c r="D1519" s="74">
        <v>42727</v>
      </c>
      <c r="E1519">
        <v>5.22</v>
      </c>
      <c r="F1519">
        <v>5.22</v>
      </c>
      <c r="G1519">
        <v>4.95</v>
      </c>
      <c r="H1519">
        <v>5.19</v>
      </c>
      <c r="I1519">
        <v>9113</v>
      </c>
    </row>
    <row r="1520" spans="3:9">
      <c r="C1520" t="s">
        <v>57</v>
      </c>
      <c r="D1520" s="74">
        <v>42731</v>
      </c>
      <c r="E1520">
        <v>5.19</v>
      </c>
      <c r="F1520">
        <v>5.19</v>
      </c>
      <c r="G1520">
        <v>5.15</v>
      </c>
      <c r="H1520">
        <v>5.15</v>
      </c>
      <c r="I1520">
        <v>2</v>
      </c>
    </row>
    <row r="1521" spans="3:9">
      <c r="C1521" t="s">
        <v>57</v>
      </c>
      <c r="D1521" s="74">
        <v>42732</v>
      </c>
      <c r="E1521">
        <v>5.19</v>
      </c>
      <c r="F1521">
        <v>5.19</v>
      </c>
      <c r="G1521">
        <v>5.0999999999999996</v>
      </c>
      <c r="H1521">
        <v>5.17</v>
      </c>
      <c r="I1521">
        <v>9032</v>
      </c>
    </row>
    <row r="1522" spans="3:9">
      <c r="C1522" t="s">
        <v>57</v>
      </c>
      <c r="D1522" s="74">
        <v>42733</v>
      </c>
      <c r="E1522">
        <v>5.17</v>
      </c>
      <c r="F1522">
        <v>5.19</v>
      </c>
      <c r="G1522">
        <v>5.17</v>
      </c>
      <c r="H1522">
        <v>5.19</v>
      </c>
      <c r="I1522">
        <v>823</v>
      </c>
    </row>
    <row r="1523" spans="3:9">
      <c r="C1523" t="s">
        <v>57</v>
      </c>
      <c r="D1523" s="74">
        <v>42734</v>
      </c>
      <c r="E1523">
        <v>5.2</v>
      </c>
      <c r="F1523">
        <v>5.2</v>
      </c>
      <c r="G1523">
        <v>5.19</v>
      </c>
      <c r="H1523">
        <v>5.19</v>
      </c>
      <c r="I1523">
        <v>2</v>
      </c>
    </row>
    <row r="1524" spans="3:9">
      <c r="C1524" t="s">
        <v>57</v>
      </c>
      <c r="D1524" s="74">
        <v>42737</v>
      </c>
      <c r="E1524">
        <v>5.6</v>
      </c>
      <c r="F1524">
        <v>5.6</v>
      </c>
      <c r="G1524">
        <v>5.18</v>
      </c>
      <c r="H1524">
        <v>5.3</v>
      </c>
      <c r="I1524">
        <v>4151</v>
      </c>
    </row>
    <row r="1525" spans="3:9">
      <c r="C1525" t="s">
        <v>57</v>
      </c>
      <c r="D1525" s="74">
        <v>42738</v>
      </c>
      <c r="E1525">
        <v>5.3</v>
      </c>
      <c r="F1525">
        <v>5.4</v>
      </c>
      <c r="G1525">
        <v>5.3</v>
      </c>
      <c r="H1525">
        <v>5.3</v>
      </c>
      <c r="I1525">
        <v>4037</v>
      </c>
    </row>
    <row r="1526" spans="3:9">
      <c r="C1526" t="s">
        <v>57</v>
      </c>
      <c r="D1526" s="74">
        <v>42739</v>
      </c>
      <c r="E1526">
        <v>5.2</v>
      </c>
      <c r="F1526">
        <v>5.29</v>
      </c>
      <c r="G1526">
        <v>5.19</v>
      </c>
      <c r="H1526">
        <v>5.29</v>
      </c>
      <c r="I1526">
        <v>2107</v>
      </c>
    </row>
    <row r="1527" spans="3:9">
      <c r="C1527" t="s">
        <v>57</v>
      </c>
      <c r="D1527" s="74">
        <v>42740</v>
      </c>
      <c r="E1527">
        <v>5.3</v>
      </c>
      <c r="F1527">
        <v>5.45</v>
      </c>
      <c r="G1527">
        <v>5.29</v>
      </c>
      <c r="H1527">
        <v>5.45</v>
      </c>
      <c r="I1527">
        <v>339</v>
      </c>
    </row>
    <row r="1528" spans="3:9">
      <c r="C1528" t="s">
        <v>57</v>
      </c>
      <c r="D1528" s="74">
        <v>42744</v>
      </c>
      <c r="E1528">
        <v>5.45</v>
      </c>
      <c r="F1528">
        <v>5.45</v>
      </c>
      <c r="G1528">
        <v>5.3</v>
      </c>
      <c r="H1528">
        <v>5.4</v>
      </c>
      <c r="I1528">
        <v>2612</v>
      </c>
    </row>
    <row r="1529" spans="3:9">
      <c r="C1529" t="s">
        <v>57</v>
      </c>
      <c r="D1529" s="74">
        <v>42745</v>
      </c>
      <c r="E1529">
        <v>5.45</v>
      </c>
      <c r="F1529">
        <v>5.45</v>
      </c>
      <c r="G1529">
        <v>5.4</v>
      </c>
      <c r="H1529">
        <v>5.45</v>
      </c>
      <c r="I1529">
        <v>182</v>
      </c>
    </row>
    <row r="1530" spans="3:9">
      <c r="C1530" t="s">
        <v>57</v>
      </c>
      <c r="D1530" s="74">
        <v>42746</v>
      </c>
      <c r="E1530">
        <v>5.35</v>
      </c>
      <c r="F1530">
        <v>5.35</v>
      </c>
      <c r="G1530">
        <v>5.19</v>
      </c>
      <c r="H1530">
        <v>5.33</v>
      </c>
      <c r="I1530">
        <v>2106</v>
      </c>
    </row>
    <row r="1531" spans="3:9">
      <c r="C1531" t="s">
        <v>57</v>
      </c>
      <c r="D1531" s="74">
        <v>42747</v>
      </c>
      <c r="E1531">
        <v>5.3</v>
      </c>
      <c r="F1531">
        <v>5.3</v>
      </c>
      <c r="G1531">
        <v>5.19</v>
      </c>
      <c r="H1531">
        <v>5.29</v>
      </c>
      <c r="I1531">
        <v>294</v>
      </c>
    </row>
    <row r="1532" spans="3:9">
      <c r="C1532" t="s">
        <v>57</v>
      </c>
      <c r="D1532" s="74">
        <v>42748</v>
      </c>
      <c r="E1532">
        <v>5.2</v>
      </c>
      <c r="F1532">
        <v>5.28</v>
      </c>
      <c r="G1532">
        <v>5.19</v>
      </c>
      <c r="H1532">
        <v>5.28</v>
      </c>
      <c r="I1532">
        <v>892</v>
      </c>
    </row>
    <row r="1533" spans="3:9">
      <c r="C1533" t="s">
        <v>57</v>
      </c>
      <c r="D1533" s="74">
        <v>42751</v>
      </c>
      <c r="E1533">
        <v>5.28</v>
      </c>
      <c r="F1533">
        <v>5.28</v>
      </c>
      <c r="G1533">
        <v>5.28</v>
      </c>
      <c r="H1533">
        <v>5.28</v>
      </c>
      <c r="I1533">
        <v>10</v>
      </c>
    </row>
    <row r="1534" spans="3:9">
      <c r="C1534" t="s">
        <v>57</v>
      </c>
      <c r="D1534" s="74">
        <v>42752</v>
      </c>
      <c r="E1534">
        <v>5.28</v>
      </c>
      <c r="F1534">
        <v>5.29</v>
      </c>
      <c r="G1534">
        <v>5.18</v>
      </c>
      <c r="H1534">
        <v>5.2</v>
      </c>
      <c r="I1534">
        <v>621</v>
      </c>
    </row>
    <row r="1535" spans="3:9">
      <c r="C1535" t="s">
        <v>57</v>
      </c>
      <c r="D1535" s="74">
        <v>42753</v>
      </c>
      <c r="E1535">
        <v>5.29</v>
      </c>
      <c r="F1535">
        <v>5.29</v>
      </c>
      <c r="G1535">
        <v>5.21</v>
      </c>
      <c r="H1535">
        <v>5.21</v>
      </c>
      <c r="I1535">
        <v>137</v>
      </c>
    </row>
    <row r="1536" spans="3:9">
      <c r="C1536" t="s">
        <v>57</v>
      </c>
      <c r="D1536" s="74">
        <v>42754</v>
      </c>
      <c r="E1536">
        <v>5.29</v>
      </c>
      <c r="F1536">
        <v>5.29</v>
      </c>
      <c r="G1536">
        <v>5.0999999999999996</v>
      </c>
      <c r="H1536">
        <v>5.24</v>
      </c>
      <c r="I1536">
        <v>1002</v>
      </c>
    </row>
    <row r="1537" spans="3:9">
      <c r="C1537" t="s">
        <v>57</v>
      </c>
      <c r="D1537" s="74">
        <v>42755</v>
      </c>
      <c r="E1537">
        <v>5.28</v>
      </c>
      <c r="F1537">
        <v>5.28</v>
      </c>
      <c r="G1537">
        <v>5.25</v>
      </c>
      <c r="H1537">
        <v>5.26</v>
      </c>
      <c r="I1537">
        <v>661</v>
      </c>
    </row>
    <row r="1538" spans="3:9">
      <c r="C1538" t="s">
        <v>57</v>
      </c>
      <c r="D1538" s="74">
        <v>42758</v>
      </c>
      <c r="E1538">
        <v>5.25</v>
      </c>
      <c r="F1538">
        <v>5.25</v>
      </c>
      <c r="G1538">
        <v>5.24</v>
      </c>
      <c r="H1538">
        <v>5.25</v>
      </c>
      <c r="I1538">
        <v>252</v>
      </c>
    </row>
    <row r="1539" spans="3:9">
      <c r="C1539" t="s">
        <v>57</v>
      </c>
      <c r="D1539" s="74">
        <v>42759</v>
      </c>
      <c r="E1539">
        <v>5.07</v>
      </c>
      <c r="F1539">
        <v>5.2</v>
      </c>
      <c r="G1539">
        <v>5.07</v>
      </c>
      <c r="H1539">
        <v>5.2</v>
      </c>
      <c r="I1539">
        <v>388</v>
      </c>
    </row>
    <row r="1540" spans="3:9">
      <c r="C1540" t="s">
        <v>57</v>
      </c>
      <c r="D1540" s="74">
        <v>42760</v>
      </c>
      <c r="E1540">
        <v>5.2</v>
      </c>
      <c r="F1540">
        <v>5.25</v>
      </c>
      <c r="G1540">
        <v>5.2</v>
      </c>
      <c r="H1540">
        <v>5.25</v>
      </c>
      <c r="I1540">
        <v>1469</v>
      </c>
    </row>
    <row r="1541" spans="3:9">
      <c r="C1541" t="s">
        <v>57</v>
      </c>
      <c r="D1541" s="74">
        <v>42761</v>
      </c>
      <c r="E1541">
        <v>5.25</v>
      </c>
      <c r="F1541">
        <v>5.25</v>
      </c>
      <c r="G1541">
        <v>5.2</v>
      </c>
      <c r="H1541">
        <v>5.25</v>
      </c>
      <c r="I1541">
        <v>649</v>
      </c>
    </row>
    <row r="1542" spans="3:9">
      <c r="C1542" t="s">
        <v>57</v>
      </c>
      <c r="D1542" s="74">
        <v>42762</v>
      </c>
      <c r="E1542">
        <v>5.29</v>
      </c>
      <c r="F1542">
        <v>5.29</v>
      </c>
      <c r="G1542">
        <v>5.2</v>
      </c>
      <c r="H1542">
        <v>5.25</v>
      </c>
      <c r="I1542">
        <v>160</v>
      </c>
    </row>
    <row r="1543" spans="3:9">
      <c r="C1543" t="s">
        <v>57</v>
      </c>
      <c r="D1543" s="74">
        <v>42765</v>
      </c>
      <c r="E1543">
        <v>5.27</v>
      </c>
      <c r="F1543">
        <v>5.29</v>
      </c>
      <c r="G1543">
        <v>5.25</v>
      </c>
      <c r="H1543">
        <v>5.25</v>
      </c>
      <c r="I1543">
        <v>4200</v>
      </c>
    </row>
    <row r="1544" spans="3:9">
      <c r="C1544" t="s">
        <v>57</v>
      </c>
      <c r="D1544" s="74">
        <v>42766</v>
      </c>
      <c r="E1544">
        <v>5.25</v>
      </c>
      <c r="F1544">
        <v>5.25</v>
      </c>
      <c r="G1544">
        <v>5.04</v>
      </c>
      <c r="H1544">
        <v>5.25</v>
      </c>
      <c r="I1544">
        <v>800</v>
      </c>
    </row>
    <row r="1545" spans="3:9">
      <c r="C1545" t="s">
        <v>57</v>
      </c>
      <c r="D1545" s="74">
        <v>42767</v>
      </c>
      <c r="E1545">
        <v>5.25</v>
      </c>
      <c r="F1545">
        <v>5.25</v>
      </c>
      <c r="G1545">
        <v>5.24</v>
      </c>
      <c r="H1545">
        <v>5.25</v>
      </c>
      <c r="I1545">
        <v>642</v>
      </c>
    </row>
    <row r="1546" spans="3:9">
      <c r="C1546" t="s">
        <v>57</v>
      </c>
      <c r="D1546" s="74">
        <v>42768</v>
      </c>
      <c r="E1546">
        <v>5.25</v>
      </c>
      <c r="F1546">
        <v>5.28</v>
      </c>
      <c r="G1546">
        <v>5.25</v>
      </c>
      <c r="H1546">
        <v>5.28</v>
      </c>
      <c r="I1546">
        <v>1434</v>
      </c>
    </row>
    <row r="1547" spans="3:9">
      <c r="C1547" t="s">
        <v>57</v>
      </c>
      <c r="D1547" s="74">
        <v>42769</v>
      </c>
      <c r="E1547">
        <v>5.3</v>
      </c>
      <c r="F1547">
        <v>5.3</v>
      </c>
      <c r="G1547">
        <v>4.8499999999999996</v>
      </c>
      <c r="H1547">
        <v>5.09</v>
      </c>
      <c r="I1547">
        <v>5696</v>
      </c>
    </row>
    <row r="1548" spans="3:9">
      <c r="C1548" t="s">
        <v>57</v>
      </c>
      <c r="D1548" s="74">
        <v>42772</v>
      </c>
      <c r="E1548">
        <v>5.0999999999999996</v>
      </c>
      <c r="F1548">
        <v>5.0999999999999996</v>
      </c>
      <c r="G1548">
        <v>4.9000000000000004</v>
      </c>
      <c r="H1548">
        <v>5.09</v>
      </c>
      <c r="I1548">
        <v>4492</v>
      </c>
    </row>
    <row r="1549" spans="3:9">
      <c r="C1549" t="s">
        <v>57</v>
      </c>
      <c r="D1549" s="74">
        <v>42773</v>
      </c>
      <c r="E1549">
        <v>5.25</v>
      </c>
      <c r="F1549">
        <v>5.25</v>
      </c>
      <c r="G1549">
        <v>4.91</v>
      </c>
      <c r="H1549">
        <v>4.91</v>
      </c>
      <c r="I1549">
        <v>530</v>
      </c>
    </row>
    <row r="1550" spans="3:9">
      <c r="C1550" t="s">
        <v>57</v>
      </c>
      <c r="D1550" s="74">
        <v>42774</v>
      </c>
      <c r="E1550">
        <v>5.0999999999999996</v>
      </c>
      <c r="F1550">
        <v>5.0999999999999996</v>
      </c>
      <c r="G1550">
        <v>4.8499999999999996</v>
      </c>
      <c r="H1550">
        <v>5.0999999999999996</v>
      </c>
      <c r="I1550">
        <v>5456</v>
      </c>
    </row>
    <row r="1551" spans="3:9">
      <c r="C1551" t="s">
        <v>57</v>
      </c>
      <c r="D1551" s="74">
        <v>42775</v>
      </c>
      <c r="E1551">
        <v>5.0999999999999996</v>
      </c>
      <c r="F1551">
        <v>5.0999999999999996</v>
      </c>
      <c r="G1551">
        <v>4.6100000000000003</v>
      </c>
      <c r="H1551">
        <v>4.93</v>
      </c>
      <c r="I1551">
        <v>31330</v>
      </c>
    </row>
    <row r="1552" spans="3:9">
      <c r="C1552" t="s">
        <v>57</v>
      </c>
      <c r="D1552" s="74">
        <v>42776</v>
      </c>
      <c r="E1552">
        <v>5.09</v>
      </c>
      <c r="F1552">
        <v>5.09</v>
      </c>
      <c r="G1552">
        <v>4.76</v>
      </c>
      <c r="H1552">
        <v>4.88</v>
      </c>
      <c r="I1552">
        <v>12535</v>
      </c>
    </row>
    <row r="1553" spans="3:9">
      <c r="C1553" t="s">
        <v>57</v>
      </c>
      <c r="D1553" s="74">
        <v>42779</v>
      </c>
      <c r="E1553">
        <v>4.8899999999999997</v>
      </c>
      <c r="F1553">
        <v>4.9800000000000004</v>
      </c>
      <c r="G1553">
        <v>4.87</v>
      </c>
      <c r="H1553">
        <v>4.9800000000000004</v>
      </c>
      <c r="I1553">
        <v>4615</v>
      </c>
    </row>
    <row r="1554" spans="3:9">
      <c r="C1554" t="s">
        <v>57</v>
      </c>
      <c r="D1554" s="74">
        <v>42780</v>
      </c>
      <c r="E1554">
        <v>5</v>
      </c>
      <c r="F1554">
        <v>5</v>
      </c>
      <c r="G1554">
        <v>4.72</v>
      </c>
      <c r="H1554">
        <v>4.87</v>
      </c>
      <c r="I1554">
        <v>3565</v>
      </c>
    </row>
    <row r="1555" spans="3:9">
      <c r="C1555" t="s">
        <v>57</v>
      </c>
      <c r="D1555" s="74">
        <v>42781</v>
      </c>
      <c r="E1555">
        <v>5</v>
      </c>
      <c r="F1555">
        <v>5</v>
      </c>
      <c r="G1555">
        <v>4.8899999999999997</v>
      </c>
      <c r="H1555">
        <v>4.8899999999999997</v>
      </c>
      <c r="I1555">
        <v>3</v>
      </c>
    </row>
    <row r="1556" spans="3:9">
      <c r="C1556" t="s">
        <v>57</v>
      </c>
      <c r="D1556" s="74">
        <v>42782</v>
      </c>
      <c r="E1556">
        <v>4.99</v>
      </c>
      <c r="F1556">
        <v>4.99</v>
      </c>
      <c r="G1556">
        <v>4.5</v>
      </c>
      <c r="H1556">
        <v>4.8</v>
      </c>
      <c r="I1556">
        <v>22303</v>
      </c>
    </row>
    <row r="1557" spans="3:9">
      <c r="C1557" t="s">
        <v>57</v>
      </c>
      <c r="D1557" s="74">
        <v>42783</v>
      </c>
      <c r="E1557">
        <v>4.79</v>
      </c>
      <c r="F1557">
        <v>4.8</v>
      </c>
      <c r="G1557">
        <v>4.79</v>
      </c>
      <c r="H1557">
        <v>4.8</v>
      </c>
      <c r="I1557">
        <v>4429</v>
      </c>
    </row>
    <row r="1558" spans="3:9">
      <c r="C1558" t="s">
        <v>57</v>
      </c>
      <c r="D1558" s="74">
        <v>42786</v>
      </c>
      <c r="E1558">
        <v>4.8</v>
      </c>
      <c r="F1558">
        <v>5.28</v>
      </c>
      <c r="G1558">
        <v>4.8</v>
      </c>
      <c r="H1558">
        <v>5.15</v>
      </c>
      <c r="I1558">
        <v>14670</v>
      </c>
    </row>
    <row r="1559" spans="3:9">
      <c r="C1559" t="s">
        <v>57</v>
      </c>
      <c r="D1559" s="74">
        <v>42787</v>
      </c>
      <c r="E1559">
        <v>5.09</v>
      </c>
      <c r="F1559">
        <v>5.19</v>
      </c>
      <c r="G1559">
        <v>4.95</v>
      </c>
      <c r="H1559">
        <v>5.15</v>
      </c>
      <c r="I1559">
        <v>2991</v>
      </c>
    </row>
    <row r="1560" spans="3:9">
      <c r="C1560" t="s">
        <v>57</v>
      </c>
      <c r="D1560" s="74">
        <v>42788</v>
      </c>
      <c r="E1560">
        <v>5.15</v>
      </c>
      <c r="F1560">
        <v>5.15</v>
      </c>
      <c r="G1560">
        <v>4.95</v>
      </c>
      <c r="H1560">
        <v>5.05</v>
      </c>
      <c r="I1560">
        <v>1106</v>
      </c>
    </row>
    <row r="1561" spans="3:9">
      <c r="C1561" t="s">
        <v>57</v>
      </c>
      <c r="D1561" s="74">
        <v>42789</v>
      </c>
      <c r="E1561">
        <v>5.15</v>
      </c>
      <c r="F1561">
        <v>5.15</v>
      </c>
      <c r="G1561">
        <v>4.76</v>
      </c>
      <c r="H1561">
        <v>4.99</v>
      </c>
      <c r="I1561">
        <v>26361</v>
      </c>
    </row>
    <row r="1562" spans="3:9">
      <c r="C1562" t="s">
        <v>57</v>
      </c>
      <c r="D1562" s="74">
        <v>42790</v>
      </c>
      <c r="E1562">
        <v>4.99</v>
      </c>
      <c r="F1562">
        <v>5.0999999999999996</v>
      </c>
      <c r="G1562">
        <v>4.8600000000000003</v>
      </c>
      <c r="H1562">
        <v>5</v>
      </c>
      <c r="I1562">
        <v>107373</v>
      </c>
    </row>
    <row r="1563" spans="3:9">
      <c r="C1563" t="s">
        <v>57</v>
      </c>
      <c r="D1563" s="74">
        <v>42793</v>
      </c>
      <c r="E1563">
        <v>4.87</v>
      </c>
      <c r="F1563">
        <v>5.04</v>
      </c>
      <c r="G1563">
        <v>4.8</v>
      </c>
      <c r="H1563">
        <v>4.99</v>
      </c>
      <c r="I1563">
        <v>7633</v>
      </c>
    </row>
    <row r="1564" spans="3:9">
      <c r="C1564" t="s">
        <v>57</v>
      </c>
      <c r="D1564" s="74">
        <v>42794</v>
      </c>
      <c r="E1564">
        <v>4.99</v>
      </c>
      <c r="F1564">
        <v>4.99</v>
      </c>
      <c r="G1564">
        <v>4.82</v>
      </c>
      <c r="H1564">
        <v>4.82</v>
      </c>
      <c r="I1564">
        <v>1303</v>
      </c>
    </row>
    <row r="1565" spans="3:9">
      <c r="C1565" t="s">
        <v>57</v>
      </c>
      <c r="D1565" s="74">
        <v>42795</v>
      </c>
      <c r="E1565">
        <v>4.99</v>
      </c>
      <c r="F1565">
        <v>4.99</v>
      </c>
      <c r="G1565">
        <v>4.9000000000000004</v>
      </c>
      <c r="H1565">
        <v>4.96</v>
      </c>
      <c r="I1565">
        <v>2282</v>
      </c>
    </row>
    <row r="1566" spans="3:9">
      <c r="C1566" t="s">
        <v>57</v>
      </c>
      <c r="D1566" s="74">
        <v>42796</v>
      </c>
      <c r="E1566">
        <v>4.96</v>
      </c>
      <c r="F1566">
        <v>5.0999999999999996</v>
      </c>
      <c r="G1566">
        <v>4.96</v>
      </c>
      <c r="H1566">
        <v>5.0999999999999996</v>
      </c>
      <c r="I1566">
        <v>1212</v>
      </c>
    </row>
    <row r="1567" spans="3:9">
      <c r="C1567" t="s">
        <v>57</v>
      </c>
      <c r="D1567" s="74">
        <v>42797</v>
      </c>
      <c r="E1567">
        <v>5.0999999999999996</v>
      </c>
      <c r="F1567">
        <v>5.0999999999999996</v>
      </c>
      <c r="G1567">
        <v>4.9000000000000004</v>
      </c>
      <c r="H1567">
        <v>5.09</v>
      </c>
      <c r="I1567">
        <v>922</v>
      </c>
    </row>
    <row r="1568" spans="3:9">
      <c r="C1568" t="s">
        <v>57</v>
      </c>
      <c r="D1568" s="74">
        <v>42800</v>
      </c>
      <c r="E1568">
        <v>5.09</v>
      </c>
      <c r="F1568">
        <v>5.09</v>
      </c>
      <c r="G1568">
        <v>4.88</v>
      </c>
      <c r="H1568">
        <v>5.08</v>
      </c>
      <c r="I1568">
        <v>3146</v>
      </c>
    </row>
    <row r="1569" spans="3:9">
      <c r="C1569" t="s">
        <v>57</v>
      </c>
      <c r="D1569" s="74">
        <v>42801</v>
      </c>
      <c r="E1569">
        <v>5.08</v>
      </c>
      <c r="F1569">
        <v>5.44</v>
      </c>
      <c r="G1569">
        <v>4.8600000000000003</v>
      </c>
      <c r="H1569">
        <v>5.2</v>
      </c>
      <c r="I1569">
        <v>139901</v>
      </c>
    </row>
    <row r="1570" spans="3:9">
      <c r="C1570" t="s">
        <v>57</v>
      </c>
      <c r="D1570" s="74">
        <v>42802</v>
      </c>
      <c r="E1570">
        <v>5.3</v>
      </c>
      <c r="F1570">
        <v>5.3</v>
      </c>
      <c r="G1570">
        <v>5.18</v>
      </c>
      <c r="H1570">
        <v>5.18</v>
      </c>
      <c r="I1570">
        <v>652</v>
      </c>
    </row>
    <row r="1571" spans="3:9">
      <c r="C1571" t="s">
        <v>57</v>
      </c>
      <c r="D1571" s="74">
        <v>42803</v>
      </c>
      <c r="E1571">
        <v>5.19</v>
      </c>
      <c r="F1571">
        <v>5.19</v>
      </c>
      <c r="G1571">
        <v>4.9400000000000004</v>
      </c>
      <c r="H1571">
        <v>5.15</v>
      </c>
      <c r="I1571">
        <v>2471</v>
      </c>
    </row>
    <row r="1572" spans="3:9">
      <c r="C1572" t="s">
        <v>57</v>
      </c>
      <c r="D1572" s="74">
        <v>42804</v>
      </c>
      <c r="E1572">
        <v>4.92</v>
      </c>
      <c r="F1572">
        <v>5.15</v>
      </c>
      <c r="G1572">
        <v>4.92</v>
      </c>
      <c r="H1572">
        <v>5.14</v>
      </c>
      <c r="I1572">
        <v>4422</v>
      </c>
    </row>
    <row r="1573" spans="3:9">
      <c r="C1573" t="s">
        <v>57</v>
      </c>
      <c r="D1573" s="74">
        <v>42807</v>
      </c>
      <c r="E1573">
        <v>5.12</v>
      </c>
      <c r="F1573">
        <v>5.16</v>
      </c>
      <c r="G1573">
        <v>5.0999999999999996</v>
      </c>
      <c r="H1573">
        <v>5.12</v>
      </c>
      <c r="I1573">
        <v>3297</v>
      </c>
    </row>
    <row r="1574" spans="3:9">
      <c r="C1574" t="s">
        <v>57</v>
      </c>
      <c r="D1574" s="74">
        <v>42808</v>
      </c>
      <c r="E1574">
        <v>5.15</v>
      </c>
      <c r="F1574">
        <v>5.15</v>
      </c>
      <c r="G1574">
        <v>5.0999999999999996</v>
      </c>
      <c r="H1574">
        <v>5.12</v>
      </c>
      <c r="I1574">
        <v>3560</v>
      </c>
    </row>
    <row r="1575" spans="3:9">
      <c r="C1575" t="s">
        <v>57</v>
      </c>
      <c r="D1575" s="74">
        <v>42809</v>
      </c>
      <c r="E1575">
        <v>5.1100000000000003</v>
      </c>
      <c r="F1575">
        <v>5.23</v>
      </c>
      <c r="G1575">
        <v>5.04</v>
      </c>
      <c r="H1575">
        <v>5.2</v>
      </c>
      <c r="I1575">
        <v>12367</v>
      </c>
    </row>
    <row r="1576" spans="3:9">
      <c r="C1576" t="s">
        <v>57</v>
      </c>
      <c r="D1576" s="74">
        <v>42810</v>
      </c>
      <c r="E1576">
        <v>5.3</v>
      </c>
      <c r="F1576">
        <v>5.4</v>
      </c>
      <c r="G1576">
        <v>5.3</v>
      </c>
      <c r="H1576">
        <v>5.35</v>
      </c>
      <c r="I1576">
        <v>2428</v>
      </c>
    </row>
    <row r="1577" spans="3:9">
      <c r="C1577" t="s">
        <v>57</v>
      </c>
      <c r="D1577" s="74">
        <v>42811</v>
      </c>
      <c r="E1577">
        <v>5.35</v>
      </c>
      <c r="F1577">
        <v>5.45</v>
      </c>
      <c r="G1577">
        <v>5.14</v>
      </c>
      <c r="H1577">
        <v>5.15</v>
      </c>
      <c r="I1577">
        <v>1832</v>
      </c>
    </row>
    <row r="1578" spans="3:9">
      <c r="C1578" t="s">
        <v>57</v>
      </c>
      <c r="D1578" s="74">
        <v>42814</v>
      </c>
      <c r="E1578">
        <v>5.4</v>
      </c>
      <c r="F1578">
        <v>5.4</v>
      </c>
      <c r="G1578">
        <v>5.28</v>
      </c>
      <c r="H1578">
        <v>5.35</v>
      </c>
      <c r="I1578">
        <v>583</v>
      </c>
    </row>
    <row r="1579" spans="3:9">
      <c r="C1579" t="s">
        <v>57</v>
      </c>
      <c r="D1579" s="74">
        <v>42815</v>
      </c>
      <c r="E1579">
        <v>5.35</v>
      </c>
      <c r="F1579">
        <v>5.35</v>
      </c>
      <c r="G1579">
        <v>5.22</v>
      </c>
      <c r="H1579">
        <v>5.34</v>
      </c>
      <c r="I1579">
        <v>2639</v>
      </c>
    </row>
    <row r="1580" spans="3:9">
      <c r="C1580" t="s">
        <v>57</v>
      </c>
      <c r="D1580" s="74">
        <v>42816</v>
      </c>
      <c r="E1580">
        <v>5.3</v>
      </c>
      <c r="F1580">
        <v>5.3</v>
      </c>
      <c r="G1580">
        <v>5.01</v>
      </c>
      <c r="H1580">
        <v>5.23</v>
      </c>
      <c r="I1580">
        <v>66777</v>
      </c>
    </row>
    <row r="1581" spans="3:9">
      <c r="C1581" t="s">
        <v>57</v>
      </c>
      <c r="D1581" s="74">
        <v>42817</v>
      </c>
      <c r="E1581">
        <v>5.19</v>
      </c>
      <c r="F1581">
        <v>5.23</v>
      </c>
      <c r="G1581">
        <v>5.05</v>
      </c>
      <c r="H1581">
        <v>5.23</v>
      </c>
      <c r="I1581">
        <v>581</v>
      </c>
    </row>
    <row r="1582" spans="3:9">
      <c r="C1582" t="s">
        <v>57</v>
      </c>
      <c r="D1582" s="74">
        <v>42818</v>
      </c>
      <c r="E1582">
        <v>5.23</v>
      </c>
      <c r="F1582">
        <v>5.23</v>
      </c>
      <c r="G1582">
        <v>5.05</v>
      </c>
      <c r="H1582">
        <v>5.2</v>
      </c>
      <c r="I1582">
        <v>5</v>
      </c>
    </row>
    <row r="1583" spans="3:9">
      <c r="C1583" t="s">
        <v>57</v>
      </c>
      <c r="D1583" s="74">
        <v>42821</v>
      </c>
      <c r="E1583">
        <v>5.23</v>
      </c>
      <c r="F1583">
        <v>5.23</v>
      </c>
      <c r="G1583">
        <v>5.07</v>
      </c>
      <c r="H1583">
        <v>5.2</v>
      </c>
      <c r="I1583">
        <v>267</v>
      </c>
    </row>
    <row r="1584" spans="3:9">
      <c r="C1584" t="s">
        <v>57</v>
      </c>
      <c r="D1584" s="74">
        <v>42822</v>
      </c>
      <c r="E1584">
        <v>5.2</v>
      </c>
      <c r="F1584">
        <v>5.2</v>
      </c>
      <c r="G1584">
        <v>5.18</v>
      </c>
      <c r="H1584">
        <v>5.18</v>
      </c>
      <c r="I1584">
        <v>136</v>
      </c>
    </row>
    <row r="1585" spans="3:9">
      <c r="C1585" t="s">
        <v>57</v>
      </c>
      <c r="D1585" s="74">
        <v>42823</v>
      </c>
      <c r="E1585">
        <v>5.34</v>
      </c>
      <c r="F1585">
        <v>5.34</v>
      </c>
      <c r="G1585">
        <v>5.23</v>
      </c>
      <c r="H1585">
        <v>5.23</v>
      </c>
      <c r="I1585">
        <v>2</v>
      </c>
    </row>
    <row r="1586" spans="3:9">
      <c r="C1586" t="s">
        <v>57</v>
      </c>
      <c r="D1586" s="74">
        <v>42824</v>
      </c>
      <c r="E1586">
        <v>5.33</v>
      </c>
      <c r="F1586">
        <v>5.34</v>
      </c>
      <c r="G1586">
        <v>5.0999999999999996</v>
      </c>
      <c r="H1586">
        <v>5.33</v>
      </c>
      <c r="I1586">
        <v>6714</v>
      </c>
    </row>
    <row r="1587" spans="3:9">
      <c r="C1587" t="s">
        <v>57</v>
      </c>
      <c r="D1587" s="74">
        <v>42825</v>
      </c>
      <c r="E1587">
        <v>5.3</v>
      </c>
      <c r="F1587">
        <v>5.3</v>
      </c>
      <c r="G1587">
        <v>5.3</v>
      </c>
      <c r="H1587">
        <v>5.3</v>
      </c>
      <c r="I1587">
        <v>74</v>
      </c>
    </row>
    <row r="1588" spans="3:9">
      <c r="C1588" t="s">
        <v>57</v>
      </c>
      <c r="D1588" s="74">
        <v>42828</v>
      </c>
      <c r="E1588">
        <v>5.3</v>
      </c>
      <c r="F1588">
        <v>5.3</v>
      </c>
      <c r="G1588">
        <v>5.1100000000000003</v>
      </c>
      <c r="H1588">
        <v>5.28</v>
      </c>
      <c r="I1588">
        <v>202</v>
      </c>
    </row>
    <row r="1589" spans="3:9">
      <c r="C1589" t="s">
        <v>57</v>
      </c>
      <c r="D1589" s="74">
        <v>42829</v>
      </c>
      <c r="E1589">
        <v>5.28</v>
      </c>
      <c r="F1589">
        <v>5.28</v>
      </c>
      <c r="G1589">
        <v>5.0999999999999996</v>
      </c>
      <c r="H1589">
        <v>5.19</v>
      </c>
      <c r="I1589">
        <v>1002</v>
      </c>
    </row>
    <row r="1590" spans="3:9">
      <c r="C1590" t="s">
        <v>57</v>
      </c>
      <c r="D1590" s="74">
        <v>42830</v>
      </c>
      <c r="E1590">
        <v>5.19</v>
      </c>
      <c r="F1590">
        <v>5.55</v>
      </c>
      <c r="G1590">
        <v>5.19</v>
      </c>
      <c r="H1590">
        <v>5.5</v>
      </c>
      <c r="I1590">
        <v>14073</v>
      </c>
    </row>
    <row r="1591" spans="3:9">
      <c r="C1591" t="s">
        <v>57</v>
      </c>
      <c r="D1591" s="74">
        <v>42831</v>
      </c>
      <c r="E1591">
        <v>5.54</v>
      </c>
      <c r="F1591">
        <v>6.69</v>
      </c>
      <c r="G1591">
        <v>5.5</v>
      </c>
      <c r="H1591">
        <v>6.62</v>
      </c>
      <c r="I1591">
        <v>50370</v>
      </c>
    </row>
    <row r="1592" spans="3:9">
      <c r="C1592" t="s">
        <v>57</v>
      </c>
      <c r="D1592" s="74">
        <v>42832</v>
      </c>
      <c r="E1592">
        <v>6.87</v>
      </c>
      <c r="F1592">
        <v>6.87</v>
      </c>
      <c r="G1592">
        <v>6.4</v>
      </c>
      <c r="H1592">
        <v>6.85</v>
      </c>
      <c r="I1592">
        <v>16201</v>
      </c>
    </row>
    <row r="1593" spans="3:9">
      <c r="C1593" t="s">
        <v>57</v>
      </c>
      <c r="D1593" s="74">
        <v>42835</v>
      </c>
      <c r="E1593">
        <v>6.85</v>
      </c>
      <c r="F1593">
        <v>6.85</v>
      </c>
      <c r="G1593">
        <v>6.5</v>
      </c>
      <c r="H1593">
        <v>6.6</v>
      </c>
      <c r="I1593">
        <v>12028</v>
      </c>
    </row>
    <row r="1594" spans="3:9">
      <c r="C1594" t="s">
        <v>57</v>
      </c>
      <c r="D1594" s="74">
        <v>42836</v>
      </c>
      <c r="E1594">
        <v>6.5</v>
      </c>
      <c r="F1594">
        <v>6.5</v>
      </c>
      <c r="G1594">
        <v>6.19</v>
      </c>
      <c r="H1594">
        <v>6.2</v>
      </c>
      <c r="I1594">
        <v>13429</v>
      </c>
    </row>
    <row r="1595" spans="3:9">
      <c r="C1595" t="s">
        <v>57</v>
      </c>
      <c r="D1595" s="74">
        <v>42837</v>
      </c>
      <c r="E1595">
        <v>6.32</v>
      </c>
      <c r="F1595">
        <v>6.32</v>
      </c>
      <c r="G1595">
        <v>6</v>
      </c>
      <c r="H1595">
        <v>6.09</v>
      </c>
      <c r="I1595">
        <v>5253</v>
      </c>
    </row>
    <row r="1596" spans="3:9">
      <c r="C1596" t="s">
        <v>57</v>
      </c>
      <c r="D1596" s="74">
        <v>42838</v>
      </c>
      <c r="E1596">
        <v>6.07</v>
      </c>
      <c r="F1596">
        <v>6.3</v>
      </c>
      <c r="G1596">
        <v>5.82</v>
      </c>
      <c r="H1596">
        <v>6.27</v>
      </c>
      <c r="I1596">
        <v>27480</v>
      </c>
    </row>
    <row r="1597" spans="3:9">
      <c r="C1597" t="s">
        <v>57</v>
      </c>
      <c r="D1597" s="74">
        <v>42843</v>
      </c>
      <c r="E1597">
        <v>6.15</v>
      </c>
      <c r="F1597">
        <v>6.2</v>
      </c>
      <c r="G1597">
        <v>5.57</v>
      </c>
      <c r="H1597">
        <v>5.58</v>
      </c>
      <c r="I1597">
        <v>18738</v>
      </c>
    </row>
    <row r="1598" spans="3:9">
      <c r="C1598" t="s">
        <v>57</v>
      </c>
      <c r="D1598" s="74">
        <v>42844</v>
      </c>
      <c r="E1598">
        <v>5.58</v>
      </c>
      <c r="F1598">
        <v>5.88</v>
      </c>
      <c r="G1598">
        <v>5.5</v>
      </c>
      <c r="H1598">
        <v>5.79</v>
      </c>
      <c r="I1598">
        <v>3106</v>
      </c>
    </row>
    <row r="1599" spans="3:9">
      <c r="C1599" t="s">
        <v>57</v>
      </c>
      <c r="D1599" s="74">
        <v>42845</v>
      </c>
      <c r="E1599">
        <v>5.83</v>
      </c>
      <c r="F1599">
        <v>5.83</v>
      </c>
      <c r="G1599">
        <v>5.38</v>
      </c>
      <c r="H1599">
        <v>5.65</v>
      </c>
      <c r="I1599">
        <v>7153</v>
      </c>
    </row>
    <row r="1600" spans="3:9">
      <c r="C1600" t="s">
        <v>57</v>
      </c>
      <c r="D1600" s="74">
        <v>42846</v>
      </c>
      <c r="E1600">
        <v>5.65</v>
      </c>
      <c r="F1600">
        <v>5.65</v>
      </c>
      <c r="G1600">
        <v>5.64</v>
      </c>
      <c r="H1600">
        <v>5.64</v>
      </c>
      <c r="I1600">
        <v>1419</v>
      </c>
    </row>
    <row r="1601" spans="3:9">
      <c r="C1601" t="s">
        <v>57</v>
      </c>
      <c r="D1601" s="74">
        <v>42849</v>
      </c>
      <c r="E1601">
        <v>5.64</v>
      </c>
      <c r="F1601">
        <v>5.64</v>
      </c>
      <c r="G1601">
        <v>5.29</v>
      </c>
      <c r="H1601">
        <v>5.36</v>
      </c>
      <c r="I1601">
        <v>9274</v>
      </c>
    </row>
    <row r="1602" spans="3:9">
      <c r="C1602" t="s">
        <v>57</v>
      </c>
      <c r="D1602" s="74">
        <v>42850</v>
      </c>
      <c r="E1602">
        <v>5.36</v>
      </c>
      <c r="F1602">
        <v>5.36</v>
      </c>
      <c r="G1602">
        <v>5.36</v>
      </c>
      <c r="H1602">
        <v>5.36</v>
      </c>
      <c r="I1602">
        <v>1142</v>
      </c>
    </row>
    <row r="1603" spans="3:9">
      <c r="C1603" t="s">
        <v>57</v>
      </c>
      <c r="D1603" s="74">
        <v>42851</v>
      </c>
      <c r="E1603">
        <v>5.36</v>
      </c>
      <c r="F1603">
        <v>5.36</v>
      </c>
      <c r="G1603">
        <v>5.2</v>
      </c>
      <c r="H1603">
        <v>5.36</v>
      </c>
      <c r="I1603">
        <v>7338</v>
      </c>
    </row>
    <row r="1604" spans="3:9">
      <c r="C1604" t="s">
        <v>57</v>
      </c>
      <c r="D1604" s="74">
        <v>42852</v>
      </c>
      <c r="E1604">
        <v>5.36</v>
      </c>
      <c r="F1604">
        <v>5.65</v>
      </c>
      <c r="G1604">
        <v>5.3</v>
      </c>
      <c r="H1604">
        <v>5.32</v>
      </c>
      <c r="I1604">
        <v>11044</v>
      </c>
    </row>
    <row r="1605" spans="3:9">
      <c r="C1605" t="s">
        <v>57</v>
      </c>
      <c r="D1605" s="74">
        <v>42853</v>
      </c>
      <c r="E1605">
        <v>5.39</v>
      </c>
      <c r="F1605">
        <v>5.39</v>
      </c>
      <c r="G1605">
        <v>5.39</v>
      </c>
      <c r="H1605">
        <v>5.39</v>
      </c>
      <c r="I1605">
        <v>2434</v>
      </c>
    </row>
    <row r="1606" spans="3:9">
      <c r="C1606" t="s">
        <v>57</v>
      </c>
      <c r="D1606" s="74">
        <v>42857</v>
      </c>
      <c r="E1606">
        <v>5.39</v>
      </c>
      <c r="F1606">
        <v>5.39</v>
      </c>
      <c r="G1606">
        <v>5.39</v>
      </c>
      <c r="H1606">
        <v>5.39</v>
      </c>
      <c r="I1606">
        <v>1287</v>
      </c>
    </row>
    <row r="1607" spans="3:9">
      <c r="C1607" t="s">
        <v>57</v>
      </c>
      <c r="D1607" s="74">
        <v>42859</v>
      </c>
      <c r="E1607">
        <v>5.39</v>
      </c>
      <c r="F1607">
        <v>5.6</v>
      </c>
      <c r="G1607">
        <v>5.38</v>
      </c>
      <c r="H1607">
        <v>5.5</v>
      </c>
      <c r="I1607">
        <v>7179</v>
      </c>
    </row>
    <row r="1608" spans="3:9">
      <c r="C1608" t="s">
        <v>57</v>
      </c>
      <c r="D1608" s="74">
        <v>42860</v>
      </c>
      <c r="E1608">
        <v>5.59</v>
      </c>
      <c r="F1608">
        <v>5.59</v>
      </c>
      <c r="G1608">
        <v>5.59</v>
      </c>
      <c r="H1608">
        <v>5.59</v>
      </c>
      <c r="I1608">
        <v>1430</v>
      </c>
    </row>
    <row r="1609" spans="3:9">
      <c r="C1609" t="s">
        <v>57</v>
      </c>
      <c r="D1609" s="74">
        <v>42863</v>
      </c>
      <c r="E1609">
        <v>5.59</v>
      </c>
      <c r="F1609">
        <v>5.59</v>
      </c>
      <c r="G1609">
        <v>5.45</v>
      </c>
      <c r="H1609">
        <v>5.5</v>
      </c>
      <c r="I1609">
        <v>9878</v>
      </c>
    </row>
    <row r="1610" spans="3:9">
      <c r="C1610" t="s">
        <v>57</v>
      </c>
      <c r="D1610" s="74">
        <v>42864</v>
      </c>
      <c r="E1610">
        <v>5.5</v>
      </c>
      <c r="F1610">
        <v>5.59</v>
      </c>
      <c r="G1610">
        <v>5.4</v>
      </c>
      <c r="H1610">
        <v>5.59</v>
      </c>
      <c r="I1610">
        <v>17029</v>
      </c>
    </row>
    <row r="1611" spans="3:9">
      <c r="C1611" t="s">
        <v>57</v>
      </c>
      <c r="D1611" s="74">
        <v>42865</v>
      </c>
      <c r="E1611">
        <v>5.59</v>
      </c>
      <c r="F1611">
        <v>5.59</v>
      </c>
      <c r="G1611">
        <v>5.37</v>
      </c>
      <c r="H1611">
        <v>5.58</v>
      </c>
      <c r="I1611">
        <v>6177</v>
      </c>
    </row>
    <row r="1612" spans="3:9">
      <c r="C1612" t="s">
        <v>57</v>
      </c>
      <c r="D1612" s="74">
        <v>42866</v>
      </c>
      <c r="E1612">
        <v>5.59</v>
      </c>
      <c r="F1612">
        <v>5.6</v>
      </c>
      <c r="G1612">
        <v>5.5</v>
      </c>
      <c r="H1612">
        <v>5.59</v>
      </c>
      <c r="I1612">
        <v>8124</v>
      </c>
    </row>
    <row r="1613" spans="3:9">
      <c r="C1613" t="s">
        <v>57</v>
      </c>
      <c r="D1613" s="74">
        <v>42867</v>
      </c>
      <c r="E1613">
        <v>5.59</v>
      </c>
      <c r="F1613">
        <v>5.59</v>
      </c>
      <c r="G1613">
        <v>5.49</v>
      </c>
      <c r="H1613">
        <v>5.49</v>
      </c>
      <c r="I1613">
        <v>5238</v>
      </c>
    </row>
    <row r="1614" spans="3:9">
      <c r="C1614" t="s">
        <v>57</v>
      </c>
      <c r="D1614" s="74">
        <v>42870</v>
      </c>
      <c r="E1614">
        <v>5.5</v>
      </c>
      <c r="F1614">
        <v>5.5</v>
      </c>
      <c r="G1614">
        <v>5.36</v>
      </c>
      <c r="H1614">
        <v>5.36</v>
      </c>
      <c r="I1614">
        <v>2213</v>
      </c>
    </row>
    <row r="1615" spans="3:9">
      <c r="C1615" t="s">
        <v>57</v>
      </c>
      <c r="D1615" s="74">
        <v>42871</v>
      </c>
      <c r="E1615">
        <v>5.61</v>
      </c>
      <c r="F1615">
        <v>5.87</v>
      </c>
      <c r="G1615">
        <v>5.39</v>
      </c>
      <c r="H1615">
        <v>5.5</v>
      </c>
      <c r="I1615">
        <v>59067</v>
      </c>
    </row>
    <row r="1616" spans="3:9">
      <c r="C1616" t="s">
        <v>57</v>
      </c>
      <c r="D1616" s="74">
        <v>42872</v>
      </c>
      <c r="E1616">
        <v>5.5</v>
      </c>
      <c r="F1616">
        <v>5.5</v>
      </c>
      <c r="G1616">
        <v>5.15</v>
      </c>
      <c r="H1616">
        <v>5.38</v>
      </c>
      <c r="I1616">
        <v>14622</v>
      </c>
    </row>
    <row r="1617" spans="3:9">
      <c r="C1617" t="s">
        <v>57</v>
      </c>
      <c r="D1617" s="74">
        <v>42873</v>
      </c>
      <c r="E1617">
        <v>5.38</v>
      </c>
      <c r="F1617">
        <v>5.48</v>
      </c>
      <c r="G1617">
        <v>5.2</v>
      </c>
      <c r="H1617">
        <v>5.45</v>
      </c>
      <c r="I1617">
        <v>14138</v>
      </c>
    </row>
    <row r="1618" spans="3:9">
      <c r="C1618" t="s">
        <v>57</v>
      </c>
      <c r="D1618" s="74">
        <v>42874</v>
      </c>
      <c r="E1618">
        <v>5.45</v>
      </c>
      <c r="F1618">
        <v>5.45</v>
      </c>
      <c r="G1618">
        <v>5.2</v>
      </c>
      <c r="H1618">
        <v>5.39</v>
      </c>
      <c r="I1618">
        <v>2559</v>
      </c>
    </row>
    <row r="1619" spans="3:9">
      <c r="C1619" t="s">
        <v>57</v>
      </c>
      <c r="D1619" s="74">
        <v>42877</v>
      </c>
      <c r="E1619">
        <v>5.48</v>
      </c>
      <c r="F1619">
        <v>5.51</v>
      </c>
      <c r="G1619">
        <v>5.2</v>
      </c>
      <c r="H1619">
        <v>5.48</v>
      </c>
      <c r="I1619">
        <v>7715</v>
      </c>
    </row>
    <row r="1620" spans="3:9">
      <c r="C1620" t="s">
        <v>57</v>
      </c>
      <c r="D1620" s="74">
        <v>42878</v>
      </c>
      <c r="E1620">
        <v>5.48</v>
      </c>
      <c r="F1620">
        <v>5.48</v>
      </c>
      <c r="G1620">
        <v>5.3</v>
      </c>
      <c r="H1620">
        <v>5.3</v>
      </c>
      <c r="I1620">
        <v>255</v>
      </c>
    </row>
    <row r="1621" spans="3:9">
      <c r="C1621" t="s">
        <v>57</v>
      </c>
      <c r="D1621" s="74">
        <v>42879</v>
      </c>
      <c r="E1621">
        <v>5.48</v>
      </c>
      <c r="F1621">
        <v>5.48</v>
      </c>
      <c r="G1621">
        <v>5.32</v>
      </c>
      <c r="H1621">
        <v>5.4</v>
      </c>
      <c r="I1621">
        <v>1353</v>
      </c>
    </row>
    <row r="1622" spans="3:9">
      <c r="C1622" t="s">
        <v>57</v>
      </c>
      <c r="D1622" s="74">
        <v>42880</v>
      </c>
      <c r="E1622">
        <v>5.4</v>
      </c>
      <c r="F1622">
        <v>5.8</v>
      </c>
      <c r="G1622">
        <v>5.32</v>
      </c>
      <c r="H1622">
        <v>5.8</v>
      </c>
      <c r="I1622">
        <v>7298</v>
      </c>
    </row>
    <row r="1623" spans="3:9">
      <c r="C1623" t="s">
        <v>57</v>
      </c>
      <c r="D1623" s="74">
        <v>42881</v>
      </c>
      <c r="E1623">
        <v>5.84</v>
      </c>
      <c r="F1623">
        <v>6.09</v>
      </c>
      <c r="G1623">
        <v>5.4</v>
      </c>
      <c r="H1623">
        <v>6.09</v>
      </c>
      <c r="I1623">
        <v>21733</v>
      </c>
    </row>
    <row r="1624" spans="3:9">
      <c r="C1624" t="s">
        <v>57</v>
      </c>
      <c r="D1624" s="74">
        <v>42884</v>
      </c>
      <c r="E1624">
        <v>6.08</v>
      </c>
      <c r="F1624">
        <v>6.08</v>
      </c>
      <c r="G1624">
        <v>5.55</v>
      </c>
      <c r="H1624">
        <v>5.78</v>
      </c>
      <c r="I1624">
        <v>14040</v>
      </c>
    </row>
    <row r="1625" spans="3:9">
      <c r="C1625" t="s">
        <v>57</v>
      </c>
      <c r="D1625" s="74">
        <v>42885</v>
      </c>
      <c r="E1625">
        <v>5.72</v>
      </c>
      <c r="F1625">
        <v>5.81</v>
      </c>
      <c r="G1625">
        <v>5.7</v>
      </c>
      <c r="H1625">
        <v>5.81</v>
      </c>
      <c r="I1625">
        <v>1786</v>
      </c>
    </row>
    <row r="1626" spans="3:9">
      <c r="C1626" t="s">
        <v>57</v>
      </c>
      <c r="D1626" s="74">
        <v>42886</v>
      </c>
      <c r="E1626">
        <v>5.86</v>
      </c>
      <c r="F1626">
        <v>5.86</v>
      </c>
      <c r="G1626">
        <v>5.75</v>
      </c>
      <c r="H1626">
        <v>5.75</v>
      </c>
      <c r="I1626">
        <v>144</v>
      </c>
    </row>
    <row r="1627" spans="3:9">
      <c r="C1627" t="s">
        <v>57</v>
      </c>
      <c r="D1627" s="74">
        <v>42887</v>
      </c>
      <c r="E1627">
        <v>5.74</v>
      </c>
      <c r="F1627">
        <v>5.82</v>
      </c>
      <c r="G1627">
        <v>5.74</v>
      </c>
      <c r="H1627">
        <v>5.81</v>
      </c>
      <c r="I1627">
        <v>5685</v>
      </c>
    </row>
    <row r="1628" spans="3:9">
      <c r="C1628" t="s">
        <v>57</v>
      </c>
      <c r="D1628" s="74">
        <v>42888</v>
      </c>
      <c r="E1628">
        <v>5.85</v>
      </c>
      <c r="F1628">
        <v>5.85</v>
      </c>
      <c r="G1628">
        <v>5.79</v>
      </c>
      <c r="H1628">
        <v>5.8</v>
      </c>
      <c r="I1628">
        <v>3331</v>
      </c>
    </row>
    <row r="1629" spans="3:9">
      <c r="C1629" t="s">
        <v>57</v>
      </c>
      <c r="D1629" s="74">
        <v>42891</v>
      </c>
      <c r="E1629">
        <v>5.91</v>
      </c>
      <c r="F1629">
        <v>5.91</v>
      </c>
      <c r="G1629">
        <v>5.63</v>
      </c>
      <c r="H1629">
        <v>5.83</v>
      </c>
      <c r="I1629">
        <v>1055</v>
      </c>
    </row>
    <row r="1630" spans="3:9">
      <c r="C1630" t="s">
        <v>57</v>
      </c>
      <c r="D1630" s="74">
        <v>42892</v>
      </c>
      <c r="E1630">
        <v>5.84</v>
      </c>
      <c r="F1630">
        <v>5.84</v>
      </c>
      <c r="G1630">
        <v>5.51</v>
      </c>
      <c r="H1630">
        <v>5.73</v>
      </c>
      <c r="I1630">
        <v>15212</v>
      </c>
    </row>
    <row r="1631" spans="3:9">
      <c r="C1631" t="s">
        <v>57</v>
      </c>
      <c r="D1631" s="74">
        <v>42893</v>
      </c>
      <c r="E1631">
        <v>5.82</v>
      </c>
      <c r="F1631">
        <v>5.82</v>
      </c>
      <c r="G1631">
        <v>5.65</v>
      </c>
      <c r="H1631">
        <v>5.68</v>
      </c>
      <c r="I1631">
        <v>6058</v>
      </c>
    </row>
    <row r="1632" spans="3:9">
      <c r="C1632" t="s">
        <v>57</v>
      </c>
      <c r="D1632" s="74">
        <v>42894</v>
      </c>
      <c r="E1632">
        <v>5.74</v>
      </c>
      <c r="F1632">
        <v>5.74</v>
      </c>
      <c r="G1632">
        <v>5.55</v>
      </c>
      <c r="H1632">
        <v>5.71</v>
      </c>
      <c r="I1632">
        <v>1723</v>
      </c>
    </row>
    <row r="1633" spans="3:9">
      <c r="C1633" t="s">
        <v>57</v>
      </c>
      <c r="D1633" s="74">
        <v>42895</v>
      </c>
      <c r="E1633">
        <v>5.7</v>
      </c>
      <c r="F1633">
        <v>5.7</v>
      </c>
      <c r="G1633">
        <v>5.7</v>
      </c>
      <c r="H1633">
        <v>5.7</v>
      </c>
      <c r="I1633">
        <v>2</v>
      </c>
    </row>
    <row r="1634" spans="3:9">
      <c r="C1634" t="s">
        <v>57</v>
      </c>
      <c r="D1634" s="74">
        <v>42898</v>
      </c>
      <c r="E1634">
        <v>5.7</v>
      </c>
      <c r="F1634">
        <v>5.7</v>
      </c>
      <c r="G1634">
        <v>5.7</v>
      </c>
      <c r="H1634">
        <v>5.7</v>
      </c>
      <c r="I1634">
        <v>199</v>
      </c>
    </row>
    <row r="1635" spans="3:9">
      <c r="C1635" t="s">
        <v>57</v>
      </c>
      <c r="D1635" s="74">
        <v>42899</v>
      </c>
      <c r="E1635">
        <v>5.7</v>
      </c>
      <c r="F1635">
        <v>5.7</v>
      </c>
      <c r="G1635">
        <v>5.52</v>
      </c>
      <c r="H1635">
        <v>5.68</v>
      </c>
      <c r="I1635">
        <v>922</v>
      </c>
    </row>
    <row r="1636" spans="3:9">
      <c r="C1636" t="s">
        <v>57</v>
      </c>
      <c r="D1636" s="74">
        <v>42900</v>
      </c>
      <c r="E1636">
        <v>5.67</v>
      </c>
      <c r="F1636">
        <v>5.8</v>
      </c>
      <c r="G1636">
        <v>5.65</v>
      </c>
      <c r="H1636">
        <v>5.8</v>
      </c>
      <c r="I1636">
        <v>6109</v>
      </c>
    </row>
    <row r="1637" spans="3:9">
      <c r="C1637" t="s">
        <v>57</v>
      </c>
      <c r="D1637" s="74">
        <v>42902</v>
      </c>
      <c r="E1637">
        <v>5.88</v>
      </c>
      <c r="F1637">
        <v>5.88</v>
      </c>
      <c r="G1637">
        <v>5.7</v>
      </c>
      <c r="H1637">
        <v>5.79</v>
      </c>
      <c r="I1637">
        <v>583</v>
      </c>
    </row>
    <row r="1638" spans="3:9">
      <c r="C1638" t="s">
        <v>57</v>
      </c>
      <c r="D1638" s="74">
        <v>42905</v>
      </c>
      <c r="E1638">
        <v>5.88</v>
      </c>
      <c r="F1638">
        <v>5.88</v>
      </c>
      <c r="G1638">
        <v>5.87</v>
      </c>
      <c r="H1638">
        <v>5.87</v>
      </c>
      <c r="I1638">
        <v>2</v>
      </c>
    </row>
    <row r="1639" spans="3:9">
      <c r="C1639" t="s">
        <v>57</v>
      </c>
      <c r="D1639" s="74">
        <v>42906</v>
      </c>
      <c r="E1639">
        <v>5.87</v>
      </c>
      <c r="F1639">
        <v>5.89</v>
      </c>
      <c r="G1639">
        <v>5.87</v>
      </c>
      <c r="H1639">
        <v>5.88</v>
      </c>
      <c r="I1639">
        <v>602</v>
      </c>
    </row>
    <row r="1640" spans="3:9">
      <c r="C1640" t="s">
        <v>57</v>
      </c>
      <c r="D1640" s="74">
        <v>42907</v>
      </c>
      <c r="E1640">
        <v>5.88</v>
      </c>
      <c r="F1640">
        <v>5.88</v>
      </c>
      <c r="G1640">
        <v>5.8</v>
      </c>
      <c r="H1640">
        <v>5.88</v>
      </c>
      <c r="I1640">
        <v>23433</v>
      </c>
    </row>
    <row r="1641" spans="3:9">
      <c r="C1641" t="s">
        <v>57</v>
      </c>
      <c r="D1641" s="74">
        <v>42908</v>
      </c>
      <c r="E1641">
        <v>5.88</v>
      </c>
      <c r="F1641">
        <v>5.88</v>
      </c>
      <c r="G1641">
        <v>5.8</v>
      </c>
      <c r="H1641">
        <v>5.88</v>
      </c>
      <c r="I1641">
        <v>30002</v>
      </c>
    </row>
    <row r="1642" spans="3:9">
      <c r="C1642" t="s">
        <v>57</v>
      </c>
      <c r="D1642" s="74">
        <v>42909</v>
      </c>
      <c r="E1642">
        <v>5.88</v>
      </c>
      <c r="F1642">
        <v>5.88</v>
      </c>
      <c r="G1642">
        <v>5.88</v>
      </c>
      <c r="H1642">
        <v>5.88</v>
      </c>
      <c r="I1642">
        <v>1002</v>
      </c>
    </row>
    <row r="1643" spans="3:9">
      <c r="C1643" t="s">
        <v>57</v>
      </c>
      <c r="D1643" s="74">
        <v>42912</v>
      </c>
      <c r="E1643">
        <v>5.95</v>
      </c>
      <c r="F1643">
        <v>5.95</v>
      </c>
      <c r="G1643">
        <v>5.89</v>
      </c>
      <c r="H1643">
        <v>5.9</v>
      </c>
      <c r="I1643">
        <v>182</v>
      </c>
    </row>
    <row r="1644" spans="3:9">
      <c r="C1644" t="s">
        <v>57</v>
      </c>
      <c r="D1644" s="74">
        <v>42913</v>
      </c>
      <c r="E1644">
        <v>5.9</v>
      </c>
      <c r="F1644">
        <v>6.14</v>
      </c>
      <c r="G1644">
        <v>5.85</v>
      </c>
      <c r="H1644">
        <v>6.14</v>
      </c>
      <c r="I1644">
        <v>10360</v>
      </c>
    </row>
    <row r="1645" spans="3:9">
      <c r="C1645" t="s">
        <v>57</v>
      </c>
      <c r="D1645" s="74">
        <v>42914</v>
      </c>
      <c r="E1645">
        <v>6.14</v>
      </c>
      <c r="F1645">
        <v>6.46</v>
      </c>
      <c r="G1645">
        <v>6.1</v>
      </c>
      <c r="H1645">
        <v>6.4</v>
      </c>
      <c r="I1645">
        <v>6782</v>
      </c>
    </row>
    <row r="1646" spans="3:9">
      <c r="C1646" t="s">
        <v>57</v>
      </c>
      <c r="D1646" s="74">
        <v>42915</v>
      </c>
      <c r="E1646">
        <v>6.43</v>
      </c>
      <c r="F1646">
        <v>6.43</v>
      </c>
      <c r="G1646">
        <v>6.2</v>
      </c>
      <c r="H1646">
        <v>6.39</v>
      </c>
      <c r="I1646">
        <v>1434</v>
      </c>
    </row>
    <row r="1647" spans="3:9">
      <c r="C1647" t="s">
        <v>57</v>
      </c>
      <c r="D1647" s="74">
        <v>42916</v>
      </c>
      <c r="E1647">
        <v>6.44</v>
      </c>
      <c r="F1647">
        <v>6.7</v>
      </c>
      <c r="G1647">
        <v>6.39</v>
      </c>
      <c r="H1647">
        <v>6.4</v>
      </c>
      <c r="I1647">
        <v>11210</v>
      </c>
    </row>
    <row r="1648" spans="3:9">
      <c r="C1648" t="s">
        <v>57</v>
      </c>
      <c r="D1648" s="74">
        <v>42919</v>
      </c>
      <c r="E1648">
        <v>6.35</v>
      </c>
      <c r="F1648">
        <v>6.38</v>
      </c>
      <c r="G1648">
        <v>6.25</v>
      </c>
      <c r="H1648">
        <v>6.38</v>
      </c>
      <c r="I1648">
        <v>5202</v>
      </c>
    </row>
    <row r="1649" spans="3:9">
      <c r="C1649" t="s">
        <v>57</v>
      </c>
      <c r="D1649" s="74">
        <v>42920</v>
      </c>
      <c r="E1649">
        <v>6.37</v>
      </c>
      <c r="F1649">
        <v>6.37</v>
      </c>
      <c r="G1649">
        <v>6.37</v>
      </c>
      <c r="H1649">
        <v>6.37</v>
      </c>
      <c r="I1649">
        <v>87</v>
      </c>
    </row>
    <row r="1650" spans="3:9">
      <c r="C1650" t="s">
        <v>57</v>
      </c>
      <c r="D1650" s="74">
        <v>42921</v>
      </c>
      <c r="E1650">
        <v>6.32</v>
      </c>
      <c r="F1650">
        <v>6.32</v>
      </c>
      <c r="G1650">
        <v>6.29</v>
      </c>
      <c r="H1650">
        <v>6.29</v>
      </c>
      <c r="I1650">
        <v>232</v>
      </c>
    </row>
    <row r="1651" spans="3:9">
      <c r="C1651" t="s">
        <v>57</v>
      </c>
      <c r="D1651" s="74">
        <v>42922</v>
      </c>
      <c r="E1651">
        <v>6.2</v>
      </c>
      <c r="F1651">
        <v>6.36</v>
      </c>
      <c r="G1651">
        <v>6.2</v>
      </c>
      <c r="H1651">
        <v>6.36</v>
      </c>
      <c r="I1651">
        <v>4155</v>
      </c>
    </row>
    <row r="1652" spans="3:9">
      <c r="C1652" t="s">
        <v>57</v>
      </c>
      <c r="D1652" s="74">
        <v>42923</v>
      </c>
      <c r="E1652">
        <v>6.36</v>
      </c>
      <c r="F1652">
        <v>6.55</v>
      </c>
      <c r="G1652">
        <v>6.36</v>
      </c>
      <c r="H1652">
        <v>6.5</v>
      </c>
      <c r="I1652">
        <v>1830</v>
      </c>
    </row>
    <row r="1653" spans="3:9">
      <c r="C1653" t="s">
        <v>57</v>
      </c>
      <c r="D1653" s="74">
        <v>42926</v>
      </c>
      <c r="E1653">
        <v>6.5</v>
      </c>
      <c r="F1653">
        <v>6.5</v>
      </c>
      <c r="G1653">
        <v>6.5</v>
      </c>
      <c r="H1653">
        <v>6.5</v>
      </c>
      <c r="I1653">
        <v>243</v>
      </c>
    </row>
    <row r="1654" spans="3:9">
      <c r="C1654" t="s">
        <v>57</v>
      </c>
      <c r="D1654" s="74">
        <v>42927</v>
      </c>
      <c r="E1654">
        <v>6.5</v>
      </c>
      <c r="F1654">
        <v>6.5</v>
      </c>
      <c r="G1654">
        <v>6.27</v>
      </c>
      <c r="H1654">
        <v>6.49</v>
      </c>
      <c r="I1654">
        <v>1566</v>
      </c>
    </row>
    <row r="1655" spans="3:9">
      <c r="C1655" t="s">
        <v>57</v>
      </c>
      <c r="D1655" s="74">
        <v>42928</v>
      </c>
      <c r="E1655">
        <v>6.49</v>
      </c>
      <c r="F1655">
        <v>6.49</v>
      </c>
      <c r="G1655">
        <v>6.26</v>
      </c>
      <c r="H1655">
        <v>6.39</v>
      </c>
      <c r="I1655">
        <v>646</v>
      </c>
    </row>
    <row r="1656" spans="3:9">
      <c r="C1656" t="s">
        <v>57</v>
      </c>
      <c r="D1656" s="74">
        <v>42929</v>
      </c>
      <c r="E1656">
        <v>6.38</v>
      </c>
      <c r="F1656">
        <v>6.48</v>
      </c>
      <c r="G1656">
        <v>6.26</v>
      </c>
      <c r="H1656">
        <v>6.48</v>
      </c>
      <c r="I1656">
        <v>1315</v>
      </c>
    </row>
    <row r="1657" spans="3:9">
      <c r="C1657" t="s">
        <v>57</v>
      </c>
      <c r="D1657" s="74">
        <v>42930</v>
      </c>
      <c r="E1657">
        <v>6.49</v>
      </c>
      <c r="F1657">
        <v>6.49</v>
      </c>
      <c r="G1657">
        <v>6.49</v>
      </c>
      <c r="H1657">
        <v>6.49</v>
      </c>
      <c r="I1657">
        <v>2</v>
      </c>
    </row>
    <row r="1658" spans="3:9">
      <c r="C1658" t="s">
        <v>57</v>
      </c>
      <c r="D1658" s="74">
        <v>42933</v>
      </c>
      <c r="E1658">
        <v>6.48</v>
      </c>
      <c r="F1658">
        <v>6.5</v>
      </c>
      <c r="G1658">
        <v>6.48</v>
      </c>
      <c r="H1658">
        <v>6.48</v>
      </c>
      <c r="I1658">
        <v>3074</v>
      </c>
    </row>
    <row r="1659" spans="3:9">
      <c r="C1659" t="s">
        <v>57</v>
      </c>
      <c r="D1659" s="74">
        <v>42934</v>
      </c>
      <c r="E1659">
        <v>6.48</v>
      </c>
      <c r="F1659">
        <v>6.48</v>
      </c>
      <c r="G1659">
        <v>6.33</v>
      </c>
      <c r="H1659">
        <v>6.48</v>
      </c>
      <c r="I1659">
        <v>502</v>
      </c>
    </row>
    <row r="1660" spans="3:9">
      <c r="C1660" t="s">
        <v>57</v>
      </c>
      <c r="D1660" s="74">
        <v>42935</v>
      </c>
      <c r="E1660">
        <v>6.48</v>
      </c>
      <c r="F1660">
        <v>6.55</v>
      </c>
      <c r="G1660">
        <v>6.45</v>
      </c>
      <c r="H1660">
        <v>6.5</v>
      </c>
      <c r="I1660">
        <v>599</v>
      </c>
    </row>
    <row r="1661" spans="3:9">
      <c r="C1661" t="s">
        <v>57</v>
      </c>
      <c r="D1661" s="74">
        <v>42936</v>
      </c>
      <c r="E1661">
        <v>6.5</v>
      </c>
      <c r="F1661">
        <v>6.5</v>
      </c>
      <c r="G1661">
        <v>6.4</v>
      </c>
      <c r="H1661">
        <v>6.5</v>
      </c>
      <c r="I1661">
        <v>1032</v>
      </c>
    </row>
    <row r="1662" spans="3:9">
      <c r="C1662" t="s">
        <v>57</v>
      </c>
      <c r="D1662" s="74">
        <v>42937</v>
      </c>
      <c r="E1662">
        <v>6.5</v>
      </c>
      <c r="F1662">
        <v>6.5</v>
      </c>
      <c r="G1662">
        <v>6.5</v>
      </c>
      <c r="H1662">
        <v>6.5</v>
      </c>
      <c r="I1662">
        <v>2</v>
      </c>
    </row>
    <row r="1663" spans="3:9">
      <c r="C1663" t="s">
        <v>57</v>
      </c>
      <c r="D1663" s="74">
        <v>42940</v>
      </c>
      <c r="E1663">
        <v>6.5</v>
      </c>
      <c r="F1663">
        <v>6.5</v>
      </c>
      <c r="G1663">
        <v>6.33</v>
      </c>
      <c r="H1663">
        <v>6.5</v>
      </c>
      <c r="I1663">
        <v>1766</v>
      </c>
    </row>
    <row r="1664" spans="3:9">
      <c r="C1664" t="s">
        <v>57</v>
      </c>
      <c r="D1664" s="74">
        <v>42941</v>
      </c>
      <c r="E1664">
        <v>6.55</v>
      </c>
      <c r="F1664">
        <v>6.55</v>
      </c>
      <c r="G1664">
        <v>6.45</v>
      </c>
      <c r="H1664">
        <v>6.55</v>
      </c>
      <c r="I1664">
        <v>114</v>
      </c>
    </row>
    <row r="1665" spans="3:9">
      <c r="C1665" t="s">
        <v>57</v>
      </c>
      <c r="D1665" s="74">
        <v>42942</v>
      </c>
      <c r="E1665">
        <v>6.55</v>
      </c>
      <c r="F1665">
        <v>6.55</v>
      </c>
      <c r="G1665">
        <v>6.45</v>
      </c>
      <c r="H1665">
        <v>6.55</v>
      </c>
      <c r="I1665">
        <v>1543</v>
      </c>
    </row>
    <row r="1666" spans="3:9">
      <c r="C1666" t="s">
        <v>57</v>
      </c>
      <c r="D1666" s="74">
        <v>42943</v>
      </c>
      <c r="E1666">
        <v>6.55</v>
      </c>
      <c r="F1666">
        <v>6.58</v>
      </c>
      <c r="G1666">
        <v>6.53</v>
      </c>
      <c r="H1666">
        <v>6.57</v>
      </c>
      <c r="I1666">
        <v>7212</v>
      </c>
    </row>
    <row r="1667" spans="3:9">
      <c r="C1667" t="s">
        <v>57</v>
      </c>
      <c r="D1667" s="74">
        <v>42944</v>
      </c>
      <c r="E1667">
        <v>6.58</v>
      </c>
      <c r="F1667">
        <v>6.68</v>
      </c>
      <c r="G1667">
        <v>6.58</v>
      </c>
      <c r="H1667">
        <v>6.68</v>
      </c>
      <c r="I1667">
        <v>4536</v>
      </c>
    </row>
    <row r="1668" spans="3:9">
      <c r="C1668" t="s">
        <v>57</v>
      </c>
      <c r="D1668" s="74">
        <v>42947</v>
      </c>
      <c r="E1668">
        <v>6.68</v>
      </c>
      <c r="F1668">
        <v>6.68</v>
      </c>
      <c r="G1668">
        <v>6.68</v>
      </c>
      <c r="H1668">
        <v>6.68</v>
      </c>
      <c r="I1668">
        <v>302</v>
      </c>
    </row>
    <row r="1669" spans="3:9">
      <c r="C1669" t="s">
        <v>57</v>
      </c>
      <c r="D1669" s="74">
        <v>42948</v>
      </c>
      <c r="E1669">
        <v>6.68</v>
      </c>
      <c r="F1669">
        <v>6.68</v>
      </c>
      <c r="G1669">
        <v>6.6</v>
      </c>
      <c r="H1669">
        <v>6.68</v>
      </c>
      <c r="I1669">
        <v>2006</v>
      </c>
    </row>
    <row r="1670" spans="3:9">
      <c r="C1670" t="s">
        <v>57</v>
      </c>
      <c r="D1670" s="74">
        <v>42949</v>
      </c>
      <c r="E1670">
        <v>6.68</v>
      </c>
      <c r="F1670">
        <v>6.68</v>
      </c>
      <c r="G1670">
        <v>6.6</v>
      </c>
      <c r="H1670">
        <v>6.68</v>
      </c>
      <c r="I1670">
        <v>1289</v>
      </c>
    </row>
    <row r="1671" spans="3:9">
      <c r="C1671" t="s">
        <v>57</v>
      </c>
      <c r="D1671" s="74">
        <v>42950</v>
      </c>
      <c r="E1671">
        <v>6.68</v>
      </c>
      <c r="F1671">
        <v>6.68</v>
      </c>
      <c r="G1671">
        <v>6.67</v>
      </c>
      <c r="H1671">
        <v>6.67</v>
      </c>
      <c r="I1671">
        <v>2</v>
      </c>
    </row>
    <row r="1672" spans="3:9">
      <c r="C1672" t="s">
        <v>57</v>
      </c>
      <c r="D1672" s="74">
        <v>42951</v>
      </c>
      <c r="E1672">
        <v>6.67</v>
      </c>
      <c r="F1672">
        <v>6.67</v>
      </c>
      <c r="G1672">
        <v>6.6</v>
      </c>
      <c r="H1672">
        <v>6.67</v>
      </c>
      <c r="I1672">
        <v>1053</v>
      </c>
    </row>
    <row r="1673" spans="3:9">
      <c r="C1673" t="s">
        <v>57</v>
      </c>
      <c r="D1673" s="74">
        <v>42954</v>
      </c>
      <c r="E1673">
        <v>6.66</v>
      </c>
      <c r="F1673">
        <v>6.67</v>
      </c>
      <c r="G1673">
        <v>6.66</v>
      </c>
      <c r="H1673">
        <v>6.67</v>
      </c>
      <c r="I1673">
        <v>302</v>
      </c>
    </row>
    <row r="1674" spans="3:9">
      <c r="C1674" t="s">
        <v>57</v>
      </c>
      <c r="D1674" s="74">
        <v>42955</v>
      </c>
      <c r="E1674">
        <v>6.65</v>
      </c>
      <c r="F1674">
        <v>6.65</v>
      </c>
      <c r="G1674">
        <v>6.6</v>
      </c>
      <c r="H1674">
        <v>6.65</v>
      </c>
      <c r="I1674">
        <v>5065</v>
      </c>
    </row>
    <row r="1675" spans="3:9">
      <c r="C1675" t="s">
        <v>57</v>
      </c>
      <c r="D1675" s="74">
        <v>42956</v>
      </c>
      <c r="E1675">
        <v>6.6</v>
      </c>
      <c r="F1675">
        <v>6.64</v>
      </c>
      <c r="G1675">
        <v>6.6</v>
      </c>
      <c r="H1675">
        <v>6.64</v>
      </c>
      <c r="I1675">
        <v>2912</v>
      </c>
    </row>
    <row r="1676" spans="3:9">
      <c r="C1676" t="s">
        <v>57</v>
      </c>
      <c r="D1676" s="74">
        <v>42957</v>
      </c>
      <c r="E1676">
        <v>6.63</v>
      </c>
      <c r="F1676">
        <v>6.63</v>
      </c>
      <c r="G1676">
        <v>6.6</v>
      </c>
      <c r="H1676">
        <v>6.63</v>
      </c>
      <c r="I1676">
        <v>2102</v>
      </c>
    </row>
    <row r="1677" spans="3:9">
      <c r="C1677" t="s">
        <v>57</v>
      </c>
      <c r="D1677" s="74">
        <v>42958</v>
      </c>
      <c r="E1677">
        <v>6.6</v>
      </c>
      <c r="F1677">
        <v>6.95</v>
      </c>
      <c r="G1677">
        <v>6.6</v>
      </c>
      <c r="H1677">
        <v>6.95</v>
      </c>
      <c r="I1677">
        <v>14785</v>
      </c>
    </row>
    <row r="1678" spans="3:9">
      <c r="C1678" t="s">
        <v>57</v>
      </c>
      <c r="D1678" s="74">
        <v>42961</v>
      </c>
      <c r="E1678">
        <v>7</v>
      </c>
      <c r="F1678">
        <v>7</v>
      </c>
      <c r="G1678">
        <v>6.85</v>
      </c>
      <c r="H1678">
        <v>7</v>
      </c>
      <c r="I1678">
        <v>1183</v>
      </c>
    </row>
    <row r="1679" spans="3:9">
      <c r="C1679" t="s">
        <v>57</v>
      </c>
      <c r="D1679" s="74">
        <v>42963</v>
      </c>
      <c r="E1679">
        <v>7</v>
      </c>
      <c r="F1679">
        <v>8.4</v>
      </c>
      <c r="G1679">
        <v>6.93</v>
      </c>
      <c r="H1679">
        <v>8.16</v>
      </c>
      <c r="I1679">
        <v>10899</v>
      </c>
    </row>
    <row r="1680" spans="3:9">
      <c r="C1680" t="s">
        <v>57</v>
      </c>
      <c r="D1680" s="74">
        <v>42964</v>
      </c>
      <c r="E1680">
        <v>8.19</v>
      </c>
      <c r="F1680">
        <v>8.19</v>
      </c>
      <c r="G1680">
        <v>7.61</v>
      </c>
      <c r="H1680">
        <v>8.0399999999999991</v>
      </c>
      <c r="I1680">
        <v>6185</v>
      </c>
    </row>
    <row r="1681" spans="3:9">
      <c r="C1681" t="s">
        <v>57</v>
      </c>
      <c r="D1681" s="74">
        <v>42965</v>
      </c>
      <c r="E1681">
        <v>7.95</v>
      </c>
      <c r="F1681">
        <v>8.0299999999999994</v>
      </c>
      <c r="G1681">
        <v>7.5</v>
      </c>
      <c r="H1681">
        <v>7.91</v>
      </c>
      <c r="I1681">
        <v>6080</v>
      </c>
    </row>
    <row r="1682" spans="3:9">
      <c r="C1682" t="s">
        <v>57</v>
      </c>
      <c r="D1682" s="74">
        <v>42968</v>
      </c>
      <c r="E1682">
        <v>7.92</v>
      </c>
      <c r="F1682">
        <v>7.92</v>
      </c>
      <c r="G1682">
        <v>7.25</v>
      </c>
      <c r="H1682">
        <v>7.84</v>
      </c>
      <c r="I1682">
        <v>4087</v>
      </c>
    </row>
    <row r="1683" spans="3:9">
      <c r="C1683" t="s">
        <v>57</v>
      </c>
      <c r="D1683" s="74">
        <v>42969</v>
      </c>
      <c r="E1683">
        <v>7.84</v>
      </c>
      <c r="F1683">
        <v>7.84</v>
      </c>
      <c r="G1683">
        <v>7.21</v>
      </c>
      <c r="H1683">
        <v>7.26</v>
      </c>
      <c r="I1683">
        <v>7470</v>
      </c>
    </row>
    <row r="1684" spans="3:9">
      <c r="C1684" t="s">
        <v>57</v>
      </c>
      <c r="D1684" s="74">
        <v>42970</v>
      </c>
      <c r="E1684">
        <v>7.77</v>
      </c>
      <c r="F1684">
        <v>7.77</v>
      </c>
      <c r="G1684">
        <v>7.47</v>
      </c>
      <c r="H1684">
        <v>7.47</v>
      </c>
      <c r="I1684">
        <v>769</v>
      </c>
    </row>
    <row r="1685" spans="3:9">
      <c r="C1685" t="s">
        <v>57</v>
      </c>
      <c r="D1685" s="74">
        <v>42971</v>
      </c>
      <c r="E1685">
        <v>7.47</v>
      </c>
      <c r="F1685">
        <v>7.59</v>
      </c>
      <c r="G1685">
        <v>7.3</v>
      </c>
      <c r="H1685">
        <v>7.59</v>
      </c>
      <c r="I1685">
        <v>1375</v>
      </c>
    </row>
    <row r="1686" spans="3:9">
      <c r="C1686" t="s">
        <v>57</v>
      </c>
      <c r="D1686" s="74">
        <v>42972</v>
      </c>
      <c r="E1686">
        <v>7.59</v>
      </c>
      <c r="F1686">
        <v>7.59</v>
      </c>
      <c r="G1686">
        <v>7.32</v>
      </c>
      <c r="H1686">
        <v>7.58</v>
      </c>
      <c r="I1686">
        <v>1351</v>
      </c>
    </row>
    <row r="1687" spans="3:9">
      <c r="C1687" t="s">
        <v>57</v>
      </c>
      <c r="D1687" s="74">
        <v>42975</v>
      </c>
      <c r="E1687">
        <v>7.58</v>
      </c>
      <c r="F1687">
        <v>7.58</v>
      </c>
      <c r="G1687">
        <v>7.32</v>
      </c>
      <c r="H1687">
        <v>7.49</v>
      </c>
      <c r="I1687">
        <v>502</v>
      </c>
    </row>
    <row r="1688" spans="3:9">
      <c r="C1688" t="s">
        <v>57</v>
      </c>
      <c r="D1688" s="74">
        <v>42976</v>
      </c>
      <c r="E1688">
        <v>7.49</v>
      </c>
      <c r="F1688">
        <v>7.49</v>
      </c>
      <c r="G1688">
        <v>7.32</v>
      </c>
      <c r="H1688">
        <v>7.32</v>
      </c>
      <c r="I1688">
        <v>1278</v>
      </c>
    </row>
    <row r="1689" spans="3:9">
      <c r="C1689" t="s">
        <v>57</v>
      </c>
      <c r="D1689" s="74">
        <v>42977</v>
      </c>
      <c r="E1689">
        <v>7.38</v>
      </c>
      <c r="F1689">
        <v>7.84</v>
      </c>
      <c r="G1689">
        <v>7.38</v>
      </c>
      <c r="H1689">
        <v>7.84</v>
      </c>
      <c r="I1689">
        <v>2729</v>
      </c>
    </row>
    <row r="1690" spans="3:9">
      <c r="C1690" t="s">
        <v>57</v>
      </c>
      <c r="D1690" s="74">
        <v>42978</v>
      </c>
      <c r="E1690">
        <v>9</v>
      </c>
      <c r="F1690">
        <v>9.6</v>
      </c>
      <c r="G1690">
        <v>8.52</v>
      </c>
      <c r="H1690">
        <v>8.65</v>
      </c>
      <c r="I1690">
        <v>95156</v>
      </c>
    </row>
    <row r="1691" spans="3:9">
      <c r="C1691" t="s">
        <v>57</v>
      </c>
      <c r="D1691" s="74">
        <v>42979</v>
      </c>
      <c r="E1691">
        <v>8.6199999999999992</v>
      </c>
      <c r="F1691">
        <v>8.99</v>
      </c>
      <c r="G1691">
        <v>8.5</v>
      </c>
      <c r="H1691">
        <v>8.73</v>
      </c>
      <c r="I1691">
        <v>13329</v>
      </c>
    </row>
    <row r="1692" spans="3:9">
      <c r="C1692" t="s">
        <v>57</v>
      </c>
      <c r="D1692" s="74">
        <v>42982</v>
      </c>
      <c r="E1692">
        <v>8.6999999999999993</v>
      </c>
      <c r="F1692">
        <v>9.57</v>
      </c>
      <c r="G1692">
        <v>8.42</v>
      </c>
      <c r="H1692">
        <v>8.82</v>
      </c>
      <c r="I1692">
        <v>7943</v>
      </c>
    </row>
    <row r="1693" spans="3:9">
      <c r="C1693" t="s">
        <v>57</v>
      </c>
      <c r="D1693" s="74">
        <v>42983</v>
      </c>
      <c r="E1693">
        <v>8.8000000000000007</v>
      </c>
      <c r="F1693">
        <v>9.19</v>
      </c>
      <c r="G1693">
        <v>8.32</v>
      </c>
      <c r="H1693">
        <v>8.68</v>
      </c>
      <c r="I1693">
        <v>16722</v>
      </c>
    </row>
    <row r="1694" spans="3:9">
      <c r="C1694" t="s">
        <v>57</v>
      </c>
      <c r="D1694" s="74">
        <v>42984</v>
      </c>
      <c r="E1694">
        <v>8.68</v>
      </c>
      <c r="F1694">
        <v>8.68</v>
      </c>
      <c r="G1694">
        <v>8.02</v>
      </c>
      <c r="H1694">
        <v>8.06</v>
      </c>
      <c r="I1694">
        <v>16586</v>
      </c>
    </row>
    <row r="1695" spans="3:9">
      <c r="C1695" t="s">
        <v>57</v>
      </c>
      <c r="D1695" s="74">
        <v>42985</v>
      </c>
      <c r="E1695">
        <v>8.2200000000000006</v>
      </c>
      <c r="F1695">
        <v>8.35</v>
      </c>
      <c r="G1695">
        <v>8.08</v>
      </c>
      <c r="H1695">
        <v>8.2100000000000009</v>
      </c>
      <c r="I1695">
        <v>7686</v>
      </c>
    </row>
    <row r="1696" spans="3:9">
      <c r="C1696" t="s">
        <v>57</v>
      </c>
      <c r="D1696" s="74">
        <v>42986</v>
      </c>
      <c r="E1696">
        <v>8.01</v>
      </c>
      <c r="F1696">
        <v>8.2799999999999994</v>
      </c>
      <c r="G1696">
        <v>8</v>
      </c>
      <c r="H1696">
        <v>8.25</v>
      </c>
      <c r="I1696">
        <v>2967</v>
      </c>
    </row>
    <row r="1697" spans="3:9">
      <c r="C1697" t="s">
        <v>57</v>
      </c>
      <c r="D1697" s="74">
        <v>42989</v>
      </c>
      <c r="E1697">
        <v>8.25</v>
      </c>
      <c r="F1697">
        <v>8.25</v>
      </c>
      <c r="G1697">
        <v>7.8</v>
      </c>
      <c r="H1697">
        <v>8.25</v>
      </c>
      <c r="I1697">
        <v>5361</v>
      </c>
    </row>
    <row r="1698" spans="3:9">
      <c r="C1698" t="s">
        <v>57</v>
      </c>
      <c r="D1698" s="74">
        <v>42990</v>
      </c>
      <c r="E1698">
        <v>8.25</v>
      </c>
      <c r="F1698">
        <v>8.25</v>
      </c>
      <c r="G1698">
        <v>7.75</v>
      </c>
      <c r="H1698">
        <v>8.15</v>
      </c>
      <c r="I1698">
        <v>11677</v>
      </c>
    </row>
    <row r="1699" spans="3:9">
      <c r="C1699" t="s">
        <v>57</v>
      </c>
      <c r="D1699" s="74">
        <v>42991</v>
      </c>
      <c r="E1699">
        <v>8.15</v>
      </c>
      <c r="F1699">
        <v>8.16</v>
      </c>
      <c r="G1699">
        <v>7.85</v>
      </c>
      <c r="H1699">
        <v>8.16</v>
      </c>
      <c r="I1699">
        <v>2813</v>
      </c>
    </row>
    <row r="1700" spans="3:9">
      <c r="C1700" t="s">
        <v>57</v>
      </c>
      <c r="D1700" s="74">
        <v>42992</v>
      </c>
      <c r="E1700">
        <v>8.1300000000000008</v>
      </c>
      <c r="F1700">
        <v>8.1300000000000008</v>
      </c>
      <c r="G1700">
        <v>7.96</v>
      </c>
      <c r="H1700">
        <v>8.1199999999999992</v>
      </c>
      <c r="I1700">
        <v>624</v>
      </c>
    </row>
    <row r="1701" spans="3:9">
      <c r="C1701" t="s">
        <v>57</v>
      </c>
      <c r="D1701" s="74">
        <v>42993</v>
      </c>
      <c r="E1701">
        <v>8.1300000000000008</v>
      </c>
      <c r="F1701">
        <v>8.14</v>
      </c>
      <c r="G1701">
        <v>7.86</v>
      </c>
      <c r="H1701">
        <v>8.11</v>
      </c>
      <c r="I1701">
        <v>2388</v>
      </c>
    </row>
    <row r="1702" spans="3:9">
      <c r="C1702" t="s">
        <v>57</v>
      </c>
      <c r="D1702" s="74">
        <v>42996</v>
      </c>
      <c r="E1702">
        <v>8.1</v>
      </c>
      <c r="F1702">
        <v>8.16</v>
      </c>
      <c r="G1702">
        <v>8.1</v>
      </c>
      <c r="H1702">
        <v>8.16</v>
      </c>
      <c r="I1702">
        <v>3521</v>
      </c>
    </row>
    <row r="1703" spans="3:9">
      <c r="C1703" t="s">
        <v>57</v>
      </c>
      <c r="D1703" s="74">
        <v>42997</v>
      </c>
      <c r="E1703">
        <v>8.14</v>
      </c>
      <c r="F1703">
        <v>8.16</v>
      </c>
      <c r="G1703">
        <v>8.01</v>
      </c>
      <c r="H1703">
        <v>8.16</v>
      </c>
      <c r="I1703">
        <v>1330</v>
      </c>
    </row>
    <row r="1704" spans="3:9">
      <c r="C1704" t="s">
        <v>57</v>
      </c>
      <c r="D1704" s="74">
        <v>42998</v>
      </c>
      <c r="E1704">
        <v>8.17</v>
      </c>
      <c r="F1704">
        <v>8.49</v>
      </c>
      <c r="G1704">
        <v>8.17</v>
      </c>
      <c r="H1704">
        <v>8.4700000000000006</v>
      </c>
      <c r="I1704">
        <v>11879</v>
      </c>
    </row>
    <row r="1705" spans="3:9">
      <c r="C1705" t="s">
        <v>57</v>
      </c>
      <c r="D1705" s="74">
        <v>42999</v>
      </c>
      <c r="E1705">
        <v>8.4700000000000006</v>
      </c>
      <c r="F1705">
        <v>8.75</v>
      </c>
      <c r="G1705">
        <v>8.4700000000000006</v>
      </c>
      <c r="H1705">
        <v>8.6999999999999993</v>
      </c>
      <c r="I1705">
        <v>2914</v>
      </c>
    </row>
    <row r="1706" spans="3:9">
      <c r="C1706" t="s">
        <v>57</v>
      </c>
      <c r="D1706" s="74">
        <v>43000</v>
      </c>
      <c r="E1706">
        <v>8.6999999999999993</v>
      </c>
      <c r="F1706">
        <v>8.6999999999999993</v>
      </c>
      <c r="G1706">
        <v>8</v>
      </c>
      <c r="H1706">
        <v>8.5299999999999994</v>
      </c>
      <c r="I1706">
        <v>2280</v>
      </c>
    </row>
    <row r="1707" spans="3:9">
      <c r="C1707" t="s">
        <v>57</v>
      </c>
      <c r="D1707" s="74">
        <v>43003</v>
      </c>
      <c r="E1707">
        <v>8.68</v>
      </c>
      <c r="F1707">
        <v>8.68</v>
      </c>
      <c r="G1707">
        <v>8.2100000000000009</v>
      </c>
      <c r="H1707">
        <v>8.52</v>
      </c>
      <c r="I1707">
        <v>267</v>
      </c>
    </row>
    <row r="1708" spans="3:9">
      <c r="C1708" t="s">
        <v>57</v>
      </c>
      <c r="D1708" s="74">
        <v>43004</v>
      </c>
      <c r="E1708">
        <v>8.52</v>
      </c>
      <c r="F1708">
        <v>8.52</v>
      </c>
      <c r="G1708">
        <v>8.52</v>
      </c>
      <c r="H1708">
        <v>8.52</v>
      </c>
      <c r="I1708">
        <v>2</v>
      </c>
    </row>
    <row r="1709" spans="3:9">
      <c r="C1709" t="s">
        <v>57</v>
      </c>
      <c r="D1709" s="74">
        <v>43005</v>
      </c>
      <c r="E1709">
        <v>8.52</v>
      </c>
      <c r="F1709">
        <v>8.52</v>
      </c>
      <c r="G1709">
        <v>8.4499999999999993</v>
      </c>
      <c r="H1709">
        <v>8.5</v>
      </c>
      <c r="I1709">
        <v>10510</v>
      </c>
    </row>
    <row r="1710" spans="3:9">
      <c r="C1710" t="s">
        <v>57</v>
      </c>
      <c r="D1710" s="74">
        <v>43006</v>
      </c>
      <c r="E1710">
        <v>8.68</v>
      </c>
      <c r="F1710">
        <v>8.6999999999999993</v>
      </c>
      <c r="G1710">
        <v>8.42</v>
      </c>
      <c r="H1710">
        <v>8.6999999999999993</v>
      </c>
      <c r="I1710">
        <v>195</v>
      </c>
    </row>
    <row r="1711" spans="3:9">
      <c r="C1711" t="s">
        <v>57</v>
      </c>
      <c r="D1711" s="74">
        <v>43007</v>
      </c>
      <c r="E1711">
        <v>8.7100000000000009</v>
      </c>
      <c r="F1711">
        <v>8.73</v>
      </c>
      <c r="G1711">
        <v>8.4700000000000006</v>
      </c>
      <c r="H1711">
        <v>8.6999999999999993</v>
      </c>
      <c r="I1711">
        <v>3239</v>
      </c>
    </row>
    <row r="1712" spans="3:9">
      <c r="C1712" t="s">
        <v>57</v>
      </c>
      <c r="D1712" s="74">
        <v>43010</v>
      </c>
      <c r="E1712">
        <v>8.6999999999999993</v>
      </c>
      <c r="F1712">
        <v>8.8800000000000008</v>
      </c>
      <c r="G1712">
        <v>8.6</v>
      </c>
      <c r="H1712">
        <v>8.8000000000000007</v>
      </c>
      <c r="I1712">
        <v>1316</v>
      </c>
    </row>
    <row r="1713" spans="3:9">
      <c r="C1713" t="s">
        <v>57</v>
      </c>
      <c r="D1713" s="74">
        <v>43011</v>
      </c>
      <c r="E1713">
        <v>8.75</v>
      </c>
      <c r="F1713">
        <v>8.75</v>
      </c>
      <c r="G1713">
        <v>8.4</v>
      </c>
      <c r="H1713">
        <v>8.6300000000000008</v>
      </c>
      <c r="I1713">
        <v>3472</v>
      </c>
    </row>
    <row r="1714" spans="3:9">
      <c r="C1714" t="s">
        <v>57</v>
      </c>
      <c r="D1714" s="74">
        <v>43012</v>
      </c>
      <c r="E1714">
        <v>8.6300000000000008</v>
      </c>
      <c r="F1714">
        <v>8.69</v>
      </c>
      <c r="G1714">
        <v>8.4</v>
      </c>
      <c r="H1714">
        <v>8.69</v>
      </c>
      <c r="I1714">
        <v>3169</v>
      </c>
    </row>
    <row r="1715" spans="3:9">
      <c r="C1715" t="s">
        <v>57</v>
      </c>
      <c r="D1715" s="74">
        <v>43013</v>
      </c>
      <c r="E1715">
        <v>8.69</v>
      </c>
      <c r="F1715">
        <v>8.6999999999999993</v>
      </c>
      <c r="G1715">
        <v>8.5</v>
      </c>
      <c r="H1715">
        <v>8.6999999999999993</v>
      </c>
      <c r="I1715">
        <v>3240</v>
      </c>
    </row>
    <row r="1716" spans="3:9">
      <c r="C1716" t="s">
        <v>57</v>
      </c>
      <c r="D1716" s="74">
        <v>43014</v>
      </c>
      <c r="E1716">
        <v>8.8699999999999992</v>
      </c>
      <c r="F1716">
        <v>8.8699999999999992</v>
      </c>
      <c r="G1716">
        <v>8.6999999999999993</v>
      </c>
      <c r="H1716">
        <v>8.7899999999999991</v>
      </c>
      <c r="I1716">
        <v>1699</v>
      </c>
    </row>
    <row r="1717" spans="3:9">
      <c r="C1717" t="s">
        <v>57</v>
      </c>
      <c r="D1717" s="74">
        <v>43017</v>
      </c>
      <c r="E1717">
        <v>8.6999999999999993</v>
      </c>
      <c r="F1717">
        <v>8.6999999999999993</v>
      </c>
      <c r="G1717">
        <v>8.5</v>
      </c>
      <c r="H1717">
        <v>8.65</v>
      </c>
      <c r="I1717">
        <v>1560</v>
      </c>
    </row>
    <row r="1718" spans="3:9">
      <c r="C1718" t="s">
        <v>57</v>
      </c>
      <c r="D1718" s="74">
        <v>43018</v>
      </c>
      <c r="E1718">
        <v>8.64</v>
      </c>
      <c r="F1718">
        <v>8.64</v>
      </c>
      <c r="G1718">
        <v>8.23</v>
      </c>
      <c r="H1718">
        <v>8.27</v>
      </c>
      <c r="I1718">
        <v>4202</v>
      </c>
    </row>
    <row r="1719" spans="3:9">
      <c r="C1719" t="s">
        <v>57</v>
      </c>
      <c r="D1719" s="74">
        <v>43019</v>
      </c>
      <c r="E1719">
        <v>8.44</v>
      </c>
      <c r="F1719">
        <v>8.44</v>
      </c>
      <c r="G1719">
        <v>8.11</v>
      </c>
      <c r="H1719">
        <v>8.4</v>
      </c>
      <c r="I1719">
        <v>2438</v>
      </c>
    </row>
    <row r="1720" spans="3:9">
      <c r="C1720" t="s">
        <v>57</v>
      </c>
      <c r="D1720" s="74">
        <v>43020</v>
      </c>
      <c r="E1720">
        <v>8.39</v>
      </c>
      <c r="F1720">
        <v>8.39</v>
      </c>
      <c r="G1720">
        <v>8.39</v>
      </c>
      <c r="H1720">
        <v>8.39</v>
      </c>
      <c r="I1720">
        <v>267</v>
      </c>
    </row>
    <row r="1721" spans="3:9">
      <c r="C1721" t="s">
        <v>57</v>
      </c>
      <c r="D1721" s="74">
        <v>43021</v>
      </c>
      <c r="E1721">
        <v>8.39</v>
      </c>
      <c r="F1721">
        <v>8.39</v>
      </c>
      <c r="G1721">
        <v>8.39</v>
      </c>
      <c r="H1721">
        <v>8.39</v>
      </c>
      <c r="I1721">
        <v>2</v>
      </c>
    </row>
    <row r="1722" spans="3:9">
      <c r="C1722" t="s">
        <v>57</v>
      </c>
      <c r="D1722" s="74">
        <v>43024</v>
      </c>
      <c r="E1722">
        <v>8.3699999999999992</v>
      </c>
      <c r="F1722">
        <v>8.3800000000000008</v>
      </c>
      <c r="G1722">
        <v>7.98</v>
      </c>
      <c r="H1722">
        <v>8.09</v>
      </c>
      <c r="I1722">
        <v>10466</v>
      </c>
    </row>
    <row r="1723" spans="3:9">
      <c r="C1723" t="s">
        <v>57</v>
      </c>
      <c r="D1723" s="74">
        <v>43025</v>
      </c>
      <c r="E1723">
        <v>8.26</v>
      </c>
      <c r="F1723">
        <v>8.26</v>
      </c>
      <c r="G1723">
        <v>7.9</v>
      </c>
      <c r="H1723">
        <v>8.0399999999999991</v>
      </c>
      <c r="I1723">
        <v>6039</v>
      </c>
    </row>
    <row r="1724" spans="3:9">
      <c r="C1724" t="s">
        <v>57</v>
      </c>
      <c r="D1724" s="74">
        <v>43026</v>
      </c>
      <c r="E1724">
        <v>8.0500000000000007</v>
      </c>
      <c r="F1724">
        <v>8.09</v>
      </c>
      <c r="G1724">
        <v>7.91</v>
      </c>
      <c r="H1724">
        <v>8.0399999999999991</v>
      </c>
      <c r="I1724">
        <v>488</v>
      </c>
    </row>
    <row r="1725" spans="3:9">
      <c r="C1725" t="s">
        <v>57</v>
      </c>
      <c r="D1725" s="74">
        <v>43027</v>
      </c>
      <c r="E1725">
        <v>8.0299999999999994</v>
      </c>
      <c r="F1725">
        <v>8.0299999999999994</v>
      </c>
      <c r="G1725">
        <v>7.81</v>
      </c>
      <c r="H1725">
        <v>8</v>
      </c>
      <c r="I1725">
        <v>2768</v>
      </c>
    </row>
    <row r="1726" spans="3:9">
      <c r="C1726" t="s">
        <v>57</v>
      </c>
      <c r="D1726" s="74">
        <v>43028</v>
      </c>
      <c r="E1726">
        <v>7.99</v>
      </c>
      <c r="F1726">
        <v>7.99</v>
      </c>
      <c r="G1726">
        <v>7.99</v>
      </c>
      <c r="H1726">
        <v>7.99</v>
      </c>
      <c r="I1726">
        <v>231</v>
      </c>
    </row>
    <row r="1727" spans="3:9">
      <c r="C1727" t="s">
        <v>57</v>
      </c>
      <c r="D1727" s="74">
        <v>43031</v>
      </c>
      <c r="E1727">
        <v>8.07</v>
      </c>
      <c r="F1727">
        <v>8.07</v>
      </c>
      <c r="G1727">
        <v>8.0399999999999991</v>
      </c>
      <c r="H1727">
        <v>8.07</v>
      </c>
      <c r="I1727">
        <v>653</v>
      </c>
    </row>
    <row r="1728" spans="3:9">
      <c r="C1728" t="s">
        <v>57</v>
      </c>
      <c r="D1728" s="74">
        <v>43032</v>
      </c>
      <c r="E1728">
        <v>8.07</v>
      </c>
      <c r="F1728">
        <v>8.07</v>
      </c>
      <c r="G1728">
        <v>7.82</v>
      </c>
      <c r="H1728">
        <v>8</v>
      </c>
      <c r="I1728">
        <v>164</v>
      </c>
    </row>
    <row r="1729" spans="3:9">
      <c r="C1729" t="s">
        <v>57</v>
      </c>
      <c r="D1729" s="74">
        <v>43033</v>
      </c>
      <c r="E1729">
        <v>8</v>
      </c>
      <c r="F1729">
        <v>8</v>
      </c>
      <c r="G1729">
        <v>8</v>
      </c>
      <c r="H1729">
        <v>8</v>
      </c>
      <c r="I1729">
        <v>402</v>
      </c>
    </row>
    <row r="1730" spans="3:9">
      <c r="C1730" t="s">
        <v>57</v>
      </c>
      <c r="D1730" s="74">
        <v>43034</v>
      </c>
      <c r="E1730">
        <v>8.07</v>
      </c>
      <c r="F1730">
        <v>8.1</v>
      </c>
      <c r="G1730">
        <v>7.9</v>
      </c>
      <c r="H1730">
        <v>8.1</v>
      </c>
      <c r="I1730">
        <v>1042</v>
      </c>
    </row>
    <row r="1731" spans="3:9">
      <c r="C1731" t="s">
        <v>57</v>
      </c>
      <c r="D1731" s="74">
        <v>43035</v>
      </c>
      <c r="E1731">
        <v>8.14</v>
      </c>
      <c r="F1731">
        <v>8.15</v>
      </c>
      <c r="G1731">
        <v>8.09</v>
      </c>
      <c r="H1731">
        <v>8.15</v>
      </c>
      <c r="I1731">
        <v>345</v>
      </c>
    </row>
    <row r="1732" spans="3:9">
      <c r="C1732" t="s">
        <v>57</v>
      </c>
      <c r="D1732" s="74">
        <v>43038</v>
      </c>
      <c r="E1732">
        <v>8.2100000000000009</v>
      </c>
      <c r="F1732">
        <v>8.24</v>
      </c>
      <c r="G1732">
        <v>8.15</v>
      </c>
      <c r="H1732">
        <v>8.24</v>
      </c>
      <c r="I1732">
        <v>1899</v>
      </c>
    </row>
    <row r="1733" spans="3:9">
      <c r="C1733" t="s">
        <v>57</v>
      </c>
      <c r="D1733" s="74">
        <v>43039</v>
      </c>
      <c r="E1733">
        <v>8.25</v>
      </c>
      <c r="F1733">
        <v>8.25</v>
      </c>
      <c r="G1733">
        <v>8.08</v>
      </c>
      <c r="H1733">
        <v>8.25</v>
      </c>
      <c r="I1733">
        <v>1384</v>
      </c>
    </row>
    <row r="1734" spans="3:9">
      <c r="C1734" t="s">
        <v>57</v>
      </c>
      <c r="D1734" s="74">
        <v>43041</v>
      </c>
      <c r="E1734">
        <v>8.25</v>
      </c>
      <c r="F1734">
        <v>8.25</v>
      </c>
      <c r="G1734">
        <v>8.1999999999999993</v>
      </c>
      <c r="H1734">
        <v>8.1999999999999993</v>
      </c>
      <c r="I1734">
        <v>40</v>
      </c>
    </row>
    <row r="1735" spans="3:9">
      <c r="C1735" t="s">
        <v>57</v>
      </c>
      <c r="D1735" s="74">
        <v>43042</v>
      </c>
      <c r="E1735">
        <v>8.1999999999999993</v>
      </c>
      <c r="F1735">
        <v>8.24</v>
      </c>
      <c r="G1735">
        <v>8.19</v>
      </c>
      <c r="H1735">
        <v>8.19</v>
      </c>
      <c r="I1735">
        <v>119</v>
      </c>
    </row>
    <row r="1736" spans="3:9">
      <c r="C1736" t="s">
        <v>57</v>
      </c>
      <c r="D1736" s="74">
        <v>43045</v>
      </c>
      <c r="E1736">
        <v>8.19</v>
      </c>
      <c r="F1736">
        <v>8.19</v>
      </c>
      <c r="G1736">
        <v>8</v>
      </c>
      <c r="H1736">
        <v>8.09</v>
      </c>
      <c r="I1736">
        <v>228</v>
      </c>
    </row>
    <row r="1737" spans="3:9">
      <c r="C1737" t="s">
        <v>57</v>
      </c>
      <c r="D1737" s="74">
        <v>43046</v>
      </c>
      <c r="E1737">
        <v>8.09</v>
      </c>
      <c r="F1737">
        <v>8.09</v>
      </c>
      <c r="G1737">
        <v>8.01</v>
      </c>
      <c r="H1737">
        <v>8.09</v>
      </c>
      <c r="I1737">
        <v>32</v>
      </c>
    </row>
    <row r="1738" spans="3:9">
      <c r="C1738" t="s">
        <v>57</v>
      </c>
      <c r="D1738" s="74">
        <v>43047</v>
      </c>
      <c r="E1738">
        <v>8.09</v>
      </c>
      <c r="F1738">
        <v>8.25</v>
      </c>
      <c r="G1738">
        <v>7.88</v>
      </c>
      <c r="H1738">
        <v>8.25</v>
      </c>
      <c r="I1738">
        <v>5955</v>
      </c>
    </row>
    <row r="1739" spans="3:9">
      <c r="C1739" t="s">
        <v>57</v>
      </c>
      <c r="D1739" s="74">
        <v>43048</v>
      </c>
      <c r="E1739">
        <v>8.24</v>
      </c>
      <c r="F1739">
        <v>8.25</v>
      </c>
      <c r="G1739">
        <v>8</v>
      </c>
      <c r="H1739">
        <v>8.01</v>
      </c>
      <c r="I1739">
        <v>713</v>
      </c>
    </row>
    <row r="1740" spans="3:9">
      <c r="C1740" t="s">
        <v>57</v>
      </c>
      <c r="D1740" s="74">
        <v>43049</v>
      </c>
      <c r="E1740">
        <v>8.24</v>
      </c>
      <c r="F1740">
        <v>8.24</v>
      </c>
      <c r="G1740">
        <v>8</v>
      </c>
      <c r="H1740">
        <v>8.24</v>
      </c>
      <c r="I1740">
        <v>921</v>
      </c>
    </row>
    <row r="1741" spans="3:9">
      <c r="C1741" t="s">
        <v>57</v>
      </c>
      <c r="D1741" s="74">
        <v>43052</v>
      </c>
      <c r="E1741">
        <v>7.92</v>
      </c>
      <c r="F1741">
        <v>8.23</v>
      </c>
      <c r="G1741">
        <v>7.92</v>
      </c>
      <c r="H1741">
        <v>8.23</v>
      </c>
      <c r="I1741">
        <v>2547</v>
      </c>
    </row>
    <row r="1742" spans="3:9">
      <c r="C1742" t="s">
        <v>57</v>
      </c>
      <c r="D1742" s="74">
        <v>43053</v>
      </c>
      <c r="E1742">
        <v>8.23</v>
      </c>
      <c r="F1742">
        <v>8.23</v>
      </c>
      <c r="G1742">
        <v>8.2100000000000009</v>
      </c>
      <c r="H1742">
        <v>8.2100000000000009</v>
      </c>
      <c r="I1742">
        <v>2</v>
      </c>
    </row>
    <row r="1743" spans="3:9">
      <c r="C1743" t="s">
        <v>57</v>
      </c>
      <c r="D1743" s="74">
        <v>43054</v>
      </c>
      <c r="E1743">
        <v>8.58</v>
      </c>
      <c r="F1743">
        <v>8.69</v>
      </c>
      <c r="G1743">
        <v>8.25</v>
      </c>
      <c r="H1743">
        <v>8.25</v>
      </c>
      <c r="I1743">
        <v>11242</v>
      </c>
    </row>
    <row r="1744" spans="3:9">
      <c r="C1744" t="s">
        <v>57</v>
      </c>
      <c r="D1744" s="74">
        <v>43055</v>
      </c>
      <c r="E1744">
        <v>8.48</v>
      </c>
      <c r="F1744">
        <v>8.48</v>
      </c>
      <c r="G1744">
        <v>8.36</v>
      </c>
      <c r="H1744">
        <v>8.42</v>
      </c>
      <c r="I1744">
        <v>2094</v>
      </c>
    </row>
    <row r="1745" spans="3:9">
      <c r="C1745" t="s">
        <v>57</v>
      </c>
      <c r="D1745" s="74">
        <v>43056</v>
      </c>
      <c r="E1745">
        <v>8.44</v>
      </c>
      <c r="F1745">
        <v>8.44</v>
      </c>
      <c r="G1745">
        <v>8.2100000000000009</v>
      </c>
      <c r="H1745">
        <v>8.39</v>
      </c>
      <c r="I1745">
        <v>4176</v>
      </c>
    </row>
    <row r="1746" spans="3:9">
      <c r="C1746" t="s">
        <v>57</v>
      </c>
      <c r="D1746" s="74">
        <v>43059</v>
      </c>
      <c r="E1746">
        <v>8.39</v>
      </c>
      <c r="F1746">
        <v>8.39</v>
      </c>
      <c r="G1746">
        <v>8.1999999999999993</v>
      </c>
      <c r="H1746">
        <v>8.3000000000000007</v>
      </c>
      <c r="I1746">
        <v>1308</v>
      </c>
    </row>
    <row r="1747" spans="3:9">
      <c r="C1747" t="s">
        <v>57</v>
      </c>
      <c r="D1747" s="74">
        <v>43060</v>
      </c>
      <c r="E1747">
        <v>8.3000000000000007</v>
      </c>
      <c r="F1747">
        <v>8.56</v>
      </c>
      <c r="G1747">
        <v>8.23</v>
      </c>
      <c r="H1747">
        <v>8.5500000000000007</v>
      </c>
      <c r="I1747">
        <v>4862</v>
      </c>
    </row>
    <row r="1748" spans="3:9">
      <c r="C1748" t="s">
        <v>57</v>
      </c>
      <c r="D1748" s="74">
        <v>43061</v>
      </c>
      <c r="E1748">
        <v>8.5</v>
      </c>
      <c r="F1748">
        <v>8.51</v>
      </c>
      <c r="G1748">
        <v>8.4600000000000009</v>
      </c>
      <c r="H1748">
        <v>8.51</v>
      </c>
      <c r="I1748">
        <v>946</v>
      </c>
    </row>
    <row r="1749" spans="3:9">
      <c r="C1749" t="s">
        <v>57</v>
      </c>
      <c r="D1749" s="74">
        <v>43062</v>
      </c>
      <c r="E1749">
        <v>8.51</v>
      </c>
      <c r="F1749">
        <v>8.57</v>
      </c>
      <c r="G1749">
        <v>8.51</v>
      </c>
      <c r="H1749">
        <v>8.56</v>
      </c>
      <c r="I1749">
        <v>1997</v>
      </c>
    </row>
    <row r="1750" spans="3:9">
      <c r="C1750" t="s">
        <v>57</v>
      </c>
      <c r="D1750" s="74">
        <v>43063</v>
      </c>
      <c r="E1750">
        <v>8.52</v>
      </c>
      <c r="F1750">
        <v>8.57</v>
      </c>
      <c r="G1750">
        <v>8.48</v>
      </c>
      <c r="H1750">
        <v>8.57</v>
      </c>
      <c r="I1750">
        <v>6327</v>
      </c>
    </row>
    <row r="1751" spans="3:9">
      <c r="C1751" t="s">
        <v>57</v>
      </c>
      <c r="D1751" s="74">
        <v>43066</v>
      </c>
      <c r="E1751">
        <v>8.57</v>
      </c>
      <c r="F1751">
        <v>8.57</v>
      </c>
      <c r="G1751">
        <v>8.5</v>
      </c>
      <c r="H1751">
        <v>8.5</v>
      </c>
      <c r="I1751">
        <v>900</v>
      </c>
    </row>
    <row r="1752" spans="3:9">
      <c r="C1752" t="s">
        <v>57</v>
      </c>
      <c r="D1752" s="74">
        <v>43067</v>
      </c>
      <c r="E1752">
        <v>8.5</v>
      </c>
      <c r="F1752">
        <v>8.5</v>
      </c>
      <c r="G1752">
        <v>8.35</v>
      </c>
      <c r="H1752">
        <v>8.5</v>
      </c>
      <c r="I1752">
        <v>1159</v>
      </c>
    </row>
    <row r="1753" spans="3:9">
      <c r="C1753" t="s">
        <v>57</v>
      </c>
      <c r="D1753" s="74">
        <v>43068</v>
      </c>
      <c r="E1753">
        <v>8.7899999999999991</v>
      </c>
      <c r="F1753">
        <v>8.7899999999999991</v>
      </c>
      <c r="G1753">
        <v>8.51</v>
      </c>
      <c r="H1753">
        <v>8.7899999999999991</v>
      </c>
      <c r="I1753">
        <v>4637</v>
      </c>
    </row>
    <row r="1754" spans="3:9">
      <c r="C1754" t="s">
        <v>57</v>
      </c>
      <c r="D1754" s="74">
        <v>43069</v>
      </c>
      <c r="E1754">
        <v>8.7899999999999991</v>
      </c>
      <c r="F1754">
        <v>8.8000000000000007</v>
      </c>
      <c r="G1754">
        <v>8.5299999999999994</v>
      </c>
      <c r="H1754">
        <v>8.8000000000000007</v>
      </c>
      <c r="I1754">
        <v>1989</v>
      </c>
    </row>
    <row r="1755" spans="3:9">
      <c r="C1755" t="s">
        <v>57</v>
      </c>
      <c r="D1755" s="74">
        <v>43070</v>
      </c>
      <c r="E1755">
        <v>8.8000000000000007</v>
      </c>
      <c r="F1755">
        <v>8.8000000000000007</v>
      </c>
      <c r="G1755">
        <v>8.6</v>
      </c>
      <c r="H1755">
        <v>8.8000000000000007</v>
      </c>
      <c r="I1755">
        <v>1183</v>
      </c>
    </row>
    <row r="1756" spans="3:9">
      <c r="C1756" t="s">
        <v>57</v>
      </c>
      <c r="D1756" s="74">
        <v>43073</v>
      </c>
      <c r="E1756">
        <v>8.8000000000000007</v>
      </c>
      <c r="F1756">
        <v>9.5</v>
      </c>
      <c r="G1756">
        <v>8.8000000000000007</v>
      </c>
      <c r="H1756">
        <v>9.4600000000000009</v>
      </c>
      <c r="I1756">
        <v>6324</v>
      </c>
    </row>
    <row r="1757" spans="3:9">
      <c r="C1757" t="s">
        <v>57</v>
      </c>
      <c r="D1757" s="74">
        <v>43074</v>
      </c>
      <c r="E1757">
        <v>9.4600000000000009</v>
      </c>
      <c r="F1757">
        <v>9.4600000000000009</v>
      </c>
      <c r="G1757">
        <v>9.1999999999999993</v>
      </c>
      <c r="H1757">
        <v>9.4</v>
      </c>
      <c r="I1757">
        <v>3346</v>
      </c>
    </row>
    <row r="1758" spans="3:9">
      <c r="C1758" t="s">
        <v>57</v>
      </c>
      <c r="D1758" s="74">
        <v>43075</v>
      </c>
      <c r="E1758">
        <v>9.49</v>
      </c>
      <c r="F1758">
        <v>9.49</v>
      </c>
      <c r="G1758">
        <v>9.34</v>
      </c>
      <c r="H1758">
        <v>9.34</v>
      </c>
      <c r="I1758">
        <v>2</v>
      </c>
    </row>
    <row r="1759" spans="3:9">
      <c r="C1759" t="s">
        <v>57</v>
      </c>
      <c r="D1759" s="74">
        <v>43076</v>
      </c>
      <c r="E1759">
        <v>9.35</v>
      </c>
      <c r="F1759">
        <v>9.35</v>
      </c>
      <c r="G1759">
        <v>9.1999999999999993</v>
      </c>
      <c r="H1759">
        <v>9.25</v>
      </c>
      <c r="I1759">
        <v>6341</v>
      </c>
    </row>
    <row r="1760" spans="3:9">
      <c r="C1760" t="s">
        <v>57</v>
      </c>
      <c r="D1760" s="74">
        <v>43077</v>
      </c>
      <c r="E1760">
        <v>9.3800000000000008</v>
      </c>
      <c r="F1760">
        <v>9.94</v>
      </c>
      <c r="G1760">
        <v>9.1999999999999993</v>
      </c>
      <c r="H1760">
        <v>9.8000000000000007</v>
      </c>
      <c r="I1760">
        <v>7602</v>
      </c>
    </row>
    <row r="1761" spans="3:9">
      <c r="C1761" t="s">
        <v>57</v>
      </c>
      <c r="D1761" s="74">
        <v>43080</v>
      </c>
      <c r="E1761">
        <v>9.61</v>
      </c>
      <c r="F1761">
        <v>9.8000000000000007</v>
      </c>
      <c r="G1761">
        <v>9.61</v>
      </c>
      <c r="H1761">
        <v>9.8000000000000007</v>
      </c>
      <c r="I1761">
        <v>1729</v>
      </c>
    </row>
    <row r="1762" spans="3:9">
      <c r="C1762" t="s">
        <v>57</v>
      </c>
      <c r="D1762" s="74">
        <v>43081</v>
      </c>
      <c r="E1762">
        <v>9.75</v>
      </c>
      <c r="F1762">
        <v>10.7</v>
      </c>
      <c r="G1762">
        <v>9.75</v>
      </c>
      <c r="H1762">
        <v>10.7</v>
      </c>
      <c r="I1762">
        <v>16610</v>
      </c>
    </row>
    <row r="1763" spans="3:9">
      <c r="C1763" t="s">
        <v>57</v>
      </c>
      <c r="D1763" s="74">
        <v>43082</v>
      </c>
      <c r="E1763">
        <v>10.85</v>
      </c>
      <c r="F1763">
        <v>11.09</v>
      </c>
      <c r="G1763">
        <v>10.4</v>
      </c>
      <c r="H1763">
        <v>11.09</v>
      </c>
      <c r="I1763">
        <v>5193</v>
      </c>
    </row>
    <row r="1764" spans="3:9">
      <c r="C1764" t="s">
        <v>57</v>
      </c>
      <c r="D1764" s="74">
        <v>43083</v>
      </c>
      <c r="E1764">
        <v>11.09</v>
      </c>
      <c r="F1764">
        <v>11.5</v>
      </c>
      <c r="G1764">
        <v>10.7</v>
      </c>
      <c r="H1764">
        <v>11.3</v>
      </c>
      <c r="I1764">
        <v>4585</v>
      </c>
    </row>
    <row r="1765" spans="3:9">
      <c r="C1765" t="s">
        <v>57</v>
      </c>
      <c r="D1765" s="74">
        <v>43084</v>
      </c>
      <c r="E1765">
        <v>11.5</v>
      </c>
      <c r="F1765">
        <v>11.5</v>
      </c>
      <c r="G1765">
        <v>10.41</v>
      </c>
      <c r="H1765">
        <v>10.7</v>
      </c>
      <c r="I1765">
        <v>6988</v>
      </c>
    </row>
    <row r="1766" spans="3:9">
      <c r="C1766" t="s">
        <v>57</v>
      </c>
      <c r="D1766" s="74">
        <v>43087</v>
      </c>
      <c r="E1766">
        <v>10.7</v>
      </c>
      <c r="F1766">
        <v>10.7</v>
      </c>
      <c r="G1766">
        <v>10.25</v>
      </c>
      <c r="H1766">
        <v>10.41</v>
      </c>
      <c r="I1766">
        <v>4141</v>
      </c>
    </row>
    <row r="1767" spans="3:9">
      <c r="C1767" t="s">
        <v>57</v>
      </c>
      <c r="D1767" s="74">
        <v>43088</v>
      </c>
      <c r="E1767">
        <v>10.41</v>
      </c>
      <c r="F1767">
        <v>10.41</v>
      </c>
      <c r="G1767">
        <v>9.94</v>
      </c>
      <c r="H1767">
        <v>10.3</v>
      </c>
      <c r="I1767">
        <v>1554</v>
      </c>
    </row>
    <row r="1768" spans="3:9">
      <c r="C1768" t="s">
        <v>57</v>
      </c>
      <c r="D1768" s="74">
        <v>43089</v>
      </c>
      <c r="E1768">
        <v>10.3</v>
      </c>
      <c r="F1768">
        <v>10.3</v>
      </c>
      <c r="G1768">
        <v>9.94</v>
      </c>
      <c r="H1768">
        <v>10.199999999999999</v>
      </c>
      <c r="I1768">
        <v>1466</v>
      </c>
    </row>
    <row r="1769" spans="3:9">
      <c r="C1769" t="s">
        <v>57</v>
      </c>
      <c r="D1769" s="74">
        <v>43090</v>
      </c>
      <c r="E1769">
        <v>10.199999999999999</v>
      </c>
      <c r="F1769">
        <v>10.199999999999999</v>
      </c>
      <c r="G1769">
        <v>9.4499999999999993</v>
      </c>
      <c r="H1769">
        <v>10</v>
      </c>
      <c r="I1769">
        <v>2121</v>
      </c>
    </row>
    <row r="1770" spans="3:9">
      <c r="C1770" t="s">
        <v>57</v>
      </c>
      <c r="D1770" s="74">
        <v>43091</v>
      </c>
      <c r="E1770">
        <v>10.199999999999999</v>
      </c>
      <c r="F1770">
        <v>10.199999999999999</v>
      </c>
      <c r="G1770">
        <v>9.4</v>
      </c>
      <c r="H1770">
        <v>9.7799999999999994</v>
      </c>
      <c r="I1770">
        <v>4778</v>
      </c>
    </row>
    <row r="1771" spans="3:9">
      <c r="C1771" t="s">
        <v>57</v>
      </c>
      <c r="D1771" s="74">
        <v>43096</v>
      </c>
      <c r="E1771">
        <v>9.7799999999999994</v>
      </c>
      <c r="F1771">
        <v>10.11</v>
      </c>
      <c r="G1771">
        <v>9.32</v>
      </c>
      <c r="H1771">
        <v>9.99</v>
      </c>
      <c r="I1771">
        <v>2966</v>
      </c>
    </row>
    <row r="1772" spans="3:9">
      <c r="C1772" t="s">
        <v>57</v>
      </c>
      <c r="D1772" s="74">
        <v>43097</v>
      </c>
      <c r="E1772">
        <v>9.99</v>
      </c>
      <c r="F1772">
        <v>9.99</v>
      </c>
      <c r="G1772">
        <v>9.5500000000000007</v>
      </c>
      <c r="H1772">
        <v>9.5500000000000007</v>
      </c>
      <c r="I1772">
        <v>5213</v>
      </c>
    </row>
    <row r="1773" spans="3:9">
      <c r="C1773" t="s">
        <v>57</v>
      </c>
      <c r="D1773" s="74">
        <v>43098</v>
      </c>
      <c r="E1773">
        <v>9.5299999999999994</v>
      </c>
      <c r="F1773">
        <v>9.5299999999999994</v>
      </c>
      <c r="G1773">
        <v>9.34</v>
      </c>
      <c r="H1773">
        <v>9.5</v>
      </c>
      <c r="I1773">
        <v>6124</v>
      </c>
    </row>
    <row r="1774" spans="3:9">
      <c r="C1774" t="s">
        <v>57</v>
      </c>
      <c r="D1774" s="74">
        <v>43103</v>
      </c>
      <c r="E1774">
        <v>9.52</v>
      </c>
      <c r="F1774">
        <v>9.7200000000000006</v>
      </c>
      <c r="G1774">
        <v>9.5</v>
      </c>
      <c r="H1774">
        <v>9.68</v>
      </c>
      <c r="I1774">
        <v>5111</v>
      </c>
    </row>
    <row r="1775" spans="3:9">
      <c r="C1775" t="s">
        <v>57</v>
      </c>
      <c r="D1775" s="74">
        <v>43104</v>
      </c>
      <c r="E1775">
        <v>9.8000000000000007</v>
      </c>
      <c r="F1775">
        <v>10.65</v>
      </c>
      <c r="G1775">
        <v>9.76</v>
      </c>
      <c r="H1775">
        <v>10.4</v>
      </c>
      <c r="I1775">
        <v>3100</v>
      </c>
    </row>
    <row r="1776" spans="3:9">
      <c r="C1776" t="s">
        <v>57</v>
      </c>
      <c r="D1776" s="74">
        <v>43105</v>
      </c>
      <c r="E1776">
        <v>10.4</v>
      </c>
      <c r="F1776">
        <v>11.1</v>
      </c>
      <c r="G1776">
        <v>10.4</v>
      </c>
      <c r="H1776">
        <v>10.8</v>
      </c>
      <c r="I1776">
        <v>3013</v>
      </c>
    </row>
    <row r="1777" spans="3:9">
      <c r="C1777" t="s">
        <v>57</v>
      </c>
      <c r="D1777" s="74">
        <v>43108</v>
      </c>
      <c r="E1777">
        <v>10.8</v>
      </c>
      <c r="F1777">
        <v>10.8</v>
      </c>
      <c r="G1777">
        <v>10.35</v>
      </c>
      <c r="H1777">
        <v>10.5</v>
      </c>
      <c r="I1777">
        <v>2899</v>
      </c>
    </row>
    <row r="1778" spans="3:9">
      <c r="C1778" t="s">
        <v>57</v>
      </c>
      <c r="D1778" s="74">
        <v>43109</v>
      </c>
      <c r="E1778">
        <v>10.8</v>
      </c>
      <c r="F1778">
        <v>11.1</v>
      </c>
      <c r="G1778">
        <v>10.5</v>
      </c>
      <c r="H1778">
        <v>11</v>
      </c>
      <c r="I1778">
        <v>1760</v>
      </c>
    </row>
    <row r="1779" spans="3:9">
      <c r="C1779" t="s">
        <v>57</v>
      </c>
      <c r="D1779" s="74">
        <v>43110</v>
      </c>
      <c r="E1779">
        <v>11</v>
      </c>
      <c r="F1779">
        <v>11</v>
      </c>
      <c r="G1779">
        <v>10.55</v>
      </c>
      <c r="H1779">
        <v>10.8</v>
      </c>
      <c r="I1779">
        <v>1939</v>
      </c>
    </row>
    <row r="1780" spans="3:9">
      <c r="C1780" t="s">
        <v>57</v>
      </c>
      <c r="D1780" s="74">
        <v>43111</v>
      </c>
      <c r="E1780">
        <v>10.8</v>
      </c>
      <c r="F1780">
        <v>10.8</v>
      </c>
      <c r="G1780">
        <v>10.199999999999999</v>
      </c>
      <c r="H1780">
        <v>10.6</v>
      </c>
      <c r="I1780">
        <v>4895</v>
      </c>
    </row>
    <row r="1781" spans="3:9">
      <c r="C1781" t="s">
        <v>57</v>
      </c>
      <c r="D1781" s="74">
        <v>43112</v>
      </c>
      <c r="E1781">
        <v>10.6</v>
      </c>
      <c r="F1781">
        <v>10.6</v>
      </c>
      <c r="G1781">
        <v>10.1</v>
      </c>
      <c r="H1781">
        <v>10.5</v>
      </c>
      <c r="I1781">
        <v>1393</v>
      </c>
    </row>
    <row r="1782" spans="3:9">
      <c r="C1782" t="s">
        <v>57</v>
      </c>
      <c r="D1782" s="74">
        <v>43115</v>
      </c>
      <c r="E1782">
        <v>10.050000000000001</v>
      </c>
      <c r="F1782">
        <v>10.5</v>
      </c>
      <c r="G1782">
        <v>10.050000000000001</v>
      </c>
      <c r="H1782">
        <v>10.5</v>
      </c>
      <c r="I1782">
        <v>665</v>
      </c>
    </row>
    <row r="1783" spans="3:9">
      <c r="C1783" t="s">
        <v>57</v>
      </c>
      <c r="D1783" s="74">
        <v>43116</v>
      </c>
      <c r="E1783">
        <v>10.45</v>
      </c>
      <c r="F1783">
        <v>10.45</v>
      </c>
      <c r="G1783">
        <v>9.9</v>
      </c>
      <c r="H1783">
        <v>10.4</v>
      </c>
      <c r="I1783">
        <v>8275</v>
      </c>
    </row>
    <row r="1784" spans="3:9">
      <c r="C1784" t="s">
        <v>57</v>
      </c>
      <c r="D1784" s="74">
        <v>43117</v>
      </c>
      <c r="E1784">
        <v>9.92</v>
      </c>
      <c r="F1784">
        <v>10.6</v>
      </c>
      <c r="G1784">
        <v>9.92</v>
      </c>
      <c r="H1784">
        <v>10.4</v>
      </c>
      <c r="I1784">
        <v>6713</v>
      </c>
    </row>
    <row r="1785" spans="3:9">
      <c r="C1785" t="s">
        <v>57</v>
      </c>
      <c r="D1785" s="74">
        <v>43118</v>
      </c>
      <c r="E1785">
        <v>10.4</v>
      </c>
      <c r="F1785">
        <v>10.4</v>
      </c>
      <c r="G1785">
        <v>9.92</v>
      </c>
      <c r="H1785">
        <v>10.35</v>
      </c>
      <c r="I1785">
        <v>3097</v>
      </c>
    </row>
    <row r="1786" spans="3:9">
      <c r="C1786" t="s">
        <v>57</v>
      </c>
      <c r="D1786" s="74">
        <v>43119</v>
      </c>
      <c r="E1786">
        <v>10.4</v>
      </c>
      <c r="F1786">
        <v>10.4</v>
      </c>
      <c r="G1786">
        <v>10.3</v>
      </c>
      <c r="H1786">
        <v>10.35</v>
      </c>
      <c r="I1786">
        <v>154</v>
      </c>
    </row>
    <row r="1787" spans="3:9">
      <c r="C1787" t="s">
        <v>57</v>
      </c>
      <c r="D1787" s="74">
        <v>43122</v>
      </c>
      <c r="E1787">
        <v>10.3</v>
      </c>
      <c r="F1787">
        <v>10.3</v>
      </c>
      <c r="G1787">
        <v>10.3</v>
      </c>
      <c r="H1787">
        <v>10.3</v>
      </c>
      <c r="I1787">
        <v>202</v>
      </c>
    </row>
    <row r="1788" spans="3:9">
      <c r="C1788" t="s">
        <v>57</v>
      </c>
      <c r="D1788" s="74">
        <v>43123</v>
      </c>
      <c r="E1788">
        <v>10.25</v>
      </c>
      <c r="F1788">
        <v>10.8</v>
      </c>
      <c r="G1788">
        <v>10.050000000000001</v>
      </c>
      <c r="H1788">
        <v>10.8</v>
      </c>
      <c r="I1788">
        <v>5123</v>
      </c>
    </row>
    <row r="1789" spans="3:9">
      <c r="C1789" t="s">
        <v>57</v>
      </c>
      <c r="D1789" s="74">
        <v>43124</v>
      </c>
      <c r="E1789">
        <v>10.7</v>
      </c>
      <c r="F1789">
        <v>10.75</v>
      </c>
      <c r="G1789">
        <v>10.35</v>
      </c>
      <c r="H1789">
        <v>10.7</v>
      </c>
      <c r="I1789">
        <v>1411</v>
      </c>
    </row>
    <row r="1790" spans="3:9">
      <c r="C1790" t="s">
        <v>57</v>
      </c>
      <c r="D1790" s="74">
        <v>43125</v>
      </c>
      <c r="E1790">
        <v>10.7</v>
      </c>
      <c r="F1790">
        <v>10.7</v>
      </c>
      <c r="G1790">
        <v>10.25</v>
      </c>
      <c r="H1790">
        <v>10.6</v>
      </c>
      <c r="I1790">
        <v>1553</v>
      </c>
    </row>
    <row r="1791" spans="3:9">
      <c r="C1791" t="s">
        <v>57</v>
      </c>
      <c r="D1791" s="74">
        <v>43126</v>
      </c>
      <c r="E1791">
        <v>10.6</v>
      </c>
      <c r="F1791">
        <v>10.65</v>
      </c>
      <c r="G1791">
        <v>10</v>
      </c>
      <c r="H1791">
        <v>10.6</v>
      </c>
      <c r="I1791">
        <v>7030</v>
      </c>
    </row>
    <row r="1792" spans="3:9">
      <c r="C1792" t="s">
        <v>57</v>
      </c>
      <c r="D1792" s="74">
        <v>43129</v>
      </c>
      <c r="E1792">
        <v>10.7</v>
      </c>
      <c r="F1792">
        <v>10.7</v>
      </c>
      <c r="G1792">
        <v>10.35</v>
      </c>
      <c r="H1792">
        <v>10.55</v>
      </c>
      <c r="I1792">
        <v>4317</v>
      </c>
    </row>
    <row r="1793" spans="3:9">
      <c r="C1793" t="s">
        <v>57</v>
      </c>
      <c r="D1793" s="74">
        <v>43130</v>
      </c>
      <c r="E1793">
        <v>10.55</v>
      </c>
      <c r="F1793">
        <v>10.65</v>
      </c>
      <c r="G1793">
        <v>10.4</v>
      </c>
      <c r="H1793">
        <v>10.65</v>
      </c>
      <c r="I1793">
        <v>2952</v>
      </c>
    </row>
    <row r="1794" spans="3:9">
      <c r="C1794" t="s">
        <v>57</v>
      </c>
      <c r="D1794" s="74">
        <v>43131</v>
      </c>
      <c r="E1794">
        <v>10.65</v>
      </c>
      <c r="F1794">
        <v>10.7</v>
      </c>
      <c r="G1794">
        <v>10.65</v>
      </c>
      <c r="H1794">
        <v>10.7</v>
      </c>
      <c r="I1794">
        <v>12541</v>
      </c>
    </row>
    <row r="1795" spans="3:9">
      <c r="C1795" t="s">
        <v>57</v>
      </c>
      <c r="D1795" s="74">
        <v>43132</v>
      </c>
      <c r="E1795">
        <v>10.7</v>
      </c>
      <c r="F1795">
        <v>10.9</v>
      </c>
      <c r="G1795">
        <v>10.3</v>
      </c>
      <c r="H1795">
        <v>10.9</v>
      </c>
      <c r="I1795">
        <v>8359</v>
      </c>
    </row>
    <row r="1796" spans="3:9">
      <c r="C1796" t="s">
        <v>57</v>
      </c>
      <c r="D1796" s="74">
        <v>43133</v>
      </c>
      <c r="E1796">
        <v>10.8</v>
      </c>
      <c r="F1796">
        <v>10.8</v>
      </c>
      <c r="G1796">
        <v>10.5</v>
      </c>
      <c r="H1796">
        <v>10.8</v>
      </c>
      <c r="I1796">
        <v>1915</v>
      </c>
    </row>
    <row r="1797" spans="3:9">
      <c r="C1797" t="s">
        <v>57</v>
      </c>
      <c r="D1797" s="74">
        <v>43136</v>
      </c>
      <c r="E1797">
        <v>10.8</v>
      </c>
      <c r="F1797">
        <v>11.7</v>
      </c>
      <c r="G1797">
        <v>10.8</v>
      </c>
      <c r="H1797">
        <v>11.35</v>
      </c>
      <c r="I1797">
        <v>13193</v>
      </c>
    </row>
    <row r="1798" spans="3:9">
      <c r="C1798" t="s">
        <v>57</v>
      </c>
      <c r="D1798" s="74">
        <v>43137</v>
      </c>
      <c r="E1798">
        <v>10.9</v>
      </c>
      <c r="F1798">
        <v>10.9</v>
      </c>
      <c r="G1798">
        <v>10.1</v>
      </c>
      <c r="H1798">
        <v>10.85</v>
      </c>
      <c r="I1798">
        <v>8751</v>
      </c>
    </row>
    <row r="1799" spans="3:9">
      <c r="C1799" t="s">
        <v>57</v>
      </c>
      <c r="D1799" s="74">
        <v>43138</v>
      </c>
      <c r="E1799">
        <v>10.5</v>
      </c>
      <c r="F1799">
        <v>11.2</v>
      </c>
      <c r="G1799">
        <v>10.5</v>
      </c>
      <c r="H1799">
        <v>10.75</v>
      </c>
      <c r="I1799">
        <v>3626</v>
      </c>
    </row>
    <row r="1800" spans="3:9">
      <c r="C1800" t="s">
        <v>57</v>
      </c>
      <c r="D1800" s="74">
        <v>43139</v>
      </c>
      <c r="E1800">
        <v>10.75</v>
      </c>
      <c r="F1800">
        <v>10.75</v>
      </c>
      <c r="G1800">
        <v>10.25</v>
      </c>
      <c r="H1800">
        <v>10.5</v>
      </c>
      <c r="I1800">
        <v>614</v>
      </c>
    </row>
    <row r="1801" spans="3:9">
      <c r="C1801" t="s">
        <v>57</v>
      </c>
      <c r="D1801" s="74">
        <v>43140</v>
      </c>
      <c r="E1801">
        <v>10.45</v>
      </c>
      <c r="F1801">
        <v>10.45</v>
      </c>
      <c r="G1801">
        <v>9.7799999999999994</v>
      </c>
      <c r="H1801">
        <v>10.050000000000001</v>
      </c>
      <c r="I1801">
        <v>7308</v>
      </c>
    </row>
    <row r="1802" spans="3:9">
      <c r="C1802" t="s">
        <v>57</v>
      </c>
      <c r="D1802" s="74">
        <v>43143</v>
      </c>
      <c r="E1802">
        <v>10</v>
      </c>
      <c r="F1802">
        <v>10.25</v>
      </c>
      <c r="G1802">
        <v>9.8800000000000008</v>
      </c>
      <c r="H1802">
        <v>10.25</v>
      </c>
      <c r="I1802">
        <v>767</v>
      </c>
    </row>
    <row r="1803" spans="3:9">
      <c r="C1803" t="s">
        <v>57</v>
      </c>
      <c r="D1803" s="74">
        <v>43144</v>
      </c>
      <c r="E1803">
        <v>10.199999999999999</v>
      </c>
      <c r="F1803">
        <v>10.199999999999999</v>
      </c>
      <c r="G1803">
        <v>9.7799999999999994</v>
      </c>
      <c r="H1803">
        <v>10</v>
      </c>
      <c r="I1803">
        <v>4350</v>
      </c>
    </row>
    <row r="1804" spans="3:9">
      <c r="C1804" t="s">
        <v>57</v>
      </c>
      <c r="D1804" s="74">
        <v>43145</v>
      </c>
      <c r="E1804">
        <v>10</v>
      </c>
      <c r="F1804">
        <v>10.25</v>
      </c>
      <c r="G1804">
        <v>10</v>
      </c>
      <c r="H1804">
        <v>10.199999999999999</v>
      </c>
      <c r="I1804">
        <v>123</v>
      </c>
    </row>
    <row r="1805" spans="3:9">
      <c r="C1805" t="s">
        <v>57</v>
      </c>
      <c r="D1805" s="74">
        <v>43146</v>
      </c>
      <c r="E1805">
        <v>10.4</v>
      </c>
      <c r="F1805">
        <v>10.4</v>
      </c>
      <c r="G1805">
        <v>9.86</v>
      </c>
      <c r="H1805">
        <v>9.9</v>
      </c>
      <c r="I1805">
        <v>3468</v>
      </c>
    </row>
    <row r="1806" spans="3:9">
      <c r="C1806" t="s">
        <v>57</v>
      </c>
      <c r="D1806" s="74">
        <v>43147</v>
      </c>
      <c r="E1806">
        <v>9.82</v>
      </c>
      <c r="F1806">
        <v>10</v>
      </c>
      <c r="G1806">
        <v>9.6999999999999993</v>
      </c>
      <c r="H1806">
        <v>9.98</v>
      </c>
      <c r="I1806">
        <v>4074</v>
      </c>
    </row>
    <row r="1807" spans="3:9">
      <c r="C1807" t="s">
        <v>57</v>
      </c>
      <c r="D1807" s="74">
        <v>43150</v>
      </c>
      <c r="E1807">
        <v>9.8000000000000007</v>
      </c>
      <c r="F1807">
        <v>9.92</v>
      </c>
      <c r="G1807">
        <v>9.6999999999999993</v>
      </c>
      <c r="H1807">
        <v>9.9</v>
      </c>
      <c r="I1807">
        <v>1444</v>
      </c>
    </row>
    <row r="1808" spans="3:9">
      <c r="C1808" t="s">
        <v>57</v>
      </c>
      <c r="D1808" s="74">
        <v>43151</v>
      </c>
      <c r="E1808">
        <v>9.9</v>
      </c>
      <c r="F1808">
        <v>9.9</v>
      </c>
      <c r="G1808">
        <v>9.6999999999999993</v>
      </c>
      <c r="H1808">
        <v>9.8000000000000007</v>
      </c>
      <c r="I1808">
        <v>914</v>
      </c>
    </row>
    <row r="1809" spans="3:9">
      <c r="C1809" t="s">
        <v>57</v>
      </c>
      <c r="D1809" s="74">
        <v>43152</v>
      </c>
      <c r="E1809">
        <v>9.9</v>
      </c>
      <c r="F1809">
        <v>10.199999999999999</v>
      </c>
      <c r="G1809">
        <v>9.5</v>
      </c>
      <c r="H1809">
        <v>10</v>
      </c>
      <c r="I1809">
        <v>3970</v>
      </c>
    </row>
    <row r="1810" spans="3:9">
      <c r="C1810" t="s">
        <v>57</v>
      </c>
      <c r="D1810" s="74">
        <v>43153</v>
      </c>
      <c r="E1810">
        <v>10</v>
      </c>
      <c r="F1810">
        <v>10</v>
      </c>
      <c r="G1810">
        <v>9.8000000000000007</v>
      </c>
      <c r="H1810">
        <v>9.9</v>
      </c>
      <c r="I1810">
        <v>701</v>
      </c>
    </row>
    <row r="1811" spans="3:9">
      <c r="C1811" t="s">
        <v>57</v>
      </c>
      <c r="D1811" s="74">
        <v>43154</v>
      </c>
      <c r="E1811">
        <v>9.86</v>
      </c>
      <c r="F1811">
        <v>9.98</v>
      </c>
      <c r="G1811">
        <v>9.8000000000000007</v>
      </c>
      <c r="H1811">
        <v>9.98</v>
      </c>
      <c r="I1811">
        <v>404</v>
      </c>
    </row>
    <row r="1812" spans="3:9">
      <c r="C1812" t="s">
        <v>57</v>
      </c>
      <c r="D1812" s="74">
        <v>43157</v>
      </c>
      <c r="E1812">
        <v>10.25</v>
      </c>
      <c r="F1812">
        <v>10.25</v>
      </c>
      <c r="G1812">
        <v>9.8000000000000007</v>
      </c>
      <c r="H1812">
        <v>9.9</v>
      </c>
      <c r="I1812">
        <v>5049</v>
      </c>
    </row>
    <row r="1813" spans="3:9">
      <c r="C1813" t="s">
        <v>57</v>
      </c>
      <c r="D1813" s="74">
        <v>43158</v>
      </c>
      <c r="E1813">
        <v>10.25</v>
      </c>
      <c r="F1813">
        <v>10.25</v>
      </c>
      <c r="G1813">
        <v>9.8000000000000007</v>
      </c>
      <c r="H1813">
        <v>10</v>
      </c>
      <c r="I1813">
        <v>502</v>
      </c>
    </row>
    <row r="1814" spans="3:9">
      <c r="C1814" t="s">
        <v>57</v>
      </c>
      <c r="D1814" s="74">
        <v>43159</v>
      </c>
      <c r="E1814">
        <v>10.25</v>
      </c>
      <c r="F1814">
        <v>10.25</v>
      </c>
      <c r="G1814">
        <v>9.9</v>
      </c>
      <c r="H1814">
        <v>9.9</v>
      </c>
      <c r="I1814">
        <v>502</v>
      </c>
    </row>
    <row r="1815" spans="3:9">
      <c r="C1815" t="s">
        <v>57</v>
      </c>
      <c r="D1815" s="74">
        <v>43160</v>
      </c>
      <c r="E1815">
        <v>10.199999999999999</v>
      </c>
      <c r="F1815">
        <v>10.199999999999999</v>
      </c>
      <c r="G1815">
        <v>9.82</v>
      </c>
      <c r="H1815">
        <v>10</v>
      </c>
      <c r="I1815">
        <v>599</v>
      </c>
    </row>
    <row r="1816" spans="3:9">
      <c r="C1816" t="s">
        <v>57</v>
      </c>
      <c r="D1816" s="74">
        <v>43161</v>
      </c>
      <c r="E1816">
        <v>10</v>
      </c>
      <c r="F1816">
        <v>10</v>
      </c>
      <c r="G1816">
        <v>9.6</v>
      </c>
      <c r="H1816">
        <v>9.9</v>
      </c>
      <c r="I1816">
        <v>200</v>
      </c>
    </row>
    <row r="1817" spans="3:9">
      <c r="C1817" t="s">
        <v>57</v>
      </c>
      <c r="D1817" s="74">
        <v>43164</v>
      </c>
      <c r="E1817">
        <v>9.9</v>
      </c>
      <c r="F1817">
        <v>9.9</v>
      </c>
      <c r="G1817">
        <v>9.9</v>
      </c>
      <c r="H1817">
        <v>9.9</v>
      </c>
      <c r="I1817">
        <v>42</v>
      </c>
    </row>
    <row r="1818" spans="3:9">
      <c r="C1818" t="s">
        <v>57</v>
      </c>
      <c r="D1818" s="74">
        <v>43165</v>
      </c>
      <c r="E1818">
        <v>9.9</v>
      </c>
      <c r="F1818">
        <v>9.9</v>
      </c>
      <c r="G1818">
        <v>9.9</v>
      </c>
      <c r="H1818">
        <v>9.9</v>
      </c>
      <c r="I1818">
        <v>12</v>
      </c>
    </row>
    <row r="1819" spans="3:9">
      <c r="C1819" t="s">
        <v>57</v>
      </c>
      <c r="D1819" s="74">
        <v>43166</v>
      </c>
      <c r="E1819">
        <v>9.9</v>
      </c>
      <c r="F1819">
        <v>9.9</v>
      </c>
      <c r="G1819">
        <v>9.56</v>
      </c>
      <c r="H1819">
        <v>9.76</v>
      </c>
      <c r="I1819">
        <v>534</v>
      </c>
    </row>
    <row r="1820" spans="3:9">
      <c r="C1820" t="s">
        <v>57</v>
      </c>
      <c r="D1820" s="74">
        <v>43167</v>
      </c>
      <c r="E1820">
        <v>9.76</v>
      </c>
      <c r="F1820">
        <v>9.76</v>
      </c>
      <c r="G1820">
        <v>9.4</v>
      </c>
      <c r="H1820">
        <v>9.7200000000000006</v>
      </c>
      <c r="I1820">
        <v>152</v>
      </c>
    </row>
    <row r="1821" spans="3:9">
      <c r="C1821" t="s">
        <v>57</v>
      </c>
      <c r="D1821" s="74">
        <v>43168</v>
      </c>
      <c r="E1821">
        <v>9.6999999999999993</v>
      </c>
      <c r="F1821">
        <v>9.6999999999999993</v>
      </c>
      <c r="G1821">
        <v>9.32</v>
      </c>
      <c r="H1821">
        <v>9.6</v>
      </c>
      <c r="I1821">
        <v>937</v>
      </c>
    </row>
    <row r="1822" spans="3:9">
      <c r="C1822" t="s">
        <v>57</v>
      </c>
      <c r="D1822" s="74">
        <v>43171</v>
      </c>
      <c r="E1822">
        <v>9.5</v>
      </c>
      <c r="F1822">
        <v>9.5</v>
      </c>
      <c r="G1822">
        <v>9.06</v>
      </c>
      <c r="H1822">
        <v>9.2799999999999994</v>
      </c>
      <c r="I1822">
        <v>2842</v>
      </c>
    </row>
    <row r="1823" spans="3:9">
      <c r="C1823" t="s">
        <v>57</v>
      </c>
      <c r="D1823" s="74">
        <v>43172</v>
      </c>
      <c r="E1823">
        <v>9.2799999999999994</v>
      </c>
      <c r="F1823">
        <v>9.2799999999999994</v>
      </c>
      <c r="G1823">
        <v>8.94</v>
      </c>
      <c r="H1823">
        <v>8.94</v>
      </c>
      <c r="I1823">
        <v>4098</v>
      </c>
    </row>
    <row r="1824" spans="3:9">
      <c r="C1824" t="s">
        <v>57</v>
      </c>
      <c r="D1824" s="74">
        <v>43173</v>
      </c>
      <c r="E1824">
        <v>8.92</v>
      </c>
      <c r="F1824">
        <v>8.92</v>
      </c>
      <c r="G1824">
        <v>8.48</v>
      </c>
      <c r="H1824">
        <v>8.5</v>
      </c>
      <c r="I1824">
        <v>9670</v>
      </c>
    </row>
    <row r="1825" spans="3:9">
      <c r="C1825" t="s">
        <v>57</v>
      </c>
      <c r="D1825" s="74">
        <v>43174</v>
      </c>
      <c r="E1825">
        <v>8.5</v>
      </c>
      <c r="F1825">
        <v>8.5</v>
      </c>
      <c r="G1825">
        <v>8.08</v>
      </c>
      <c r="H1825">
        <v>8.3000000000000007</v>
      </c>
      <c r="I1825">
        <v>10791</v>
      </c>
    </row>
    <row r="1826" spans="3:9">
      <c r="C1826" t="s">
        <v>57</v>
      </c>
      <c r="D1826" s="74">
        <v>43175</v>
      </c>
      <c r="E1826">
        <v>8.14</v>
      </c>
      <c r="F1826">
        <v>8.9</v>
      </c>
      <c r="G1826">
        <v>8.14</v>
      </c>
      <c r="H1826">
        <v>8.9</v>
      </c>
      <c r="I1826">
        <v>7799</v>
      </c>
    </row>
    <row r="1827" spans="3:9">
      <c r="C1827" t="s">
        <v>57</v>
      </c>
      <c r="D1827" s="74">
        <v>43178</v>
      </c>
      <c r="E1827">
        <v>9.1999999999999993</v>
      </c>
      <c r="F1827">
        <v>9.24</v>
      </c>
      <c r="G1827">
        <v>8.6999999999999993</v>
      </c>
      <c r="H1827">
        <v>9.0399999999999991</v>
      </c>
      <c r="I1827">
        <v>2709</v>
      </c>
    </row>
    <row r="1828" spans="3:9">
      <c r="C1828" t="s">
        <v>57</v>
      </c>
      <c r="D1828" s="74">
        <v>43179</v>
      </c>
      <c r="E1828">
        <v>8.6999999999999993</v>
      </c>
      <c r="F1828">
        <v>8.6999999999999993</v>
      </c>
      <c r="G1828">
        <v>8.4</v>
      </c>
      <c r="H1828">
        <v>8.6999999999999993</v>
      </c>
      <c r="I1828">
        <v>4880</v>
      </c>
    </row>
    <row r="1829" spans="3:9">
      <c r="C1829" t="s">
        <v>57</v>
      </c>
      <c r="D1829" s="74">
        <v>43180</v>
      </c>
      <c r="E1829">
        <v>8.56</v>
      </c>
      <c r="F1829">
        <v>8.56</v>
      </c>
      <c r="G1829">
        <v>8.2200000000000006</v>
      </c>
      <c r="H1829">
        <v>8.3800000000000008</v>
      </c>
      <c r="I1829">
        <v>2955</v>
      </c>
    </row>
    <row r="1830" spans="3:9">
      <c r="C1830" t="s">
        <v>57</v>
      </c>
      <c r="D1830" s="74">
        <v>43181</v>
      </c>
      <c r="E1830">
        <v>8.3000000000000007</v>
      </c>
      <c r="F1830">
        <v>8.3000000000000007</v>
      </c>
      <c r="G1830">
        <v>8.1199999999999992</v>
      </c>
      <c r="H1830">
        <v>8.1199999999999992</v>
      </c>
      <c r="I1830">
        <v>1413</v>
      </c>
    </row>
    <row r="1831" spans="3:9">
      <c r="C1831" t="s">
        <v>57</v>
      </c>
      <c r="D1831" s="74">
        <v>43182</v>
      </c>
      <c r="E1831">
        <v>8.06</v>
      </c>
      <c r="F1831">
        <v>8.18</v>
      </c>
      <c r="G1831">
        <v>8</v>
      </c>
      <c r="H1831">
        <v>8.16</v>
      </c>
      <c r="I1831">
        <v>4762</v>
      </c>
    </row>
    <row r="1832" spans="3:9">
      <c r="C1832" t="s">
        <v>57</v>
      </c>
      <c r="D1832" s="74">
        <v>43185</v>
      </c>
      <c r="E1832">
        <v>8.1</v>
      </c>
      <c r="F1832">
        <v>9.76</v>
      </c>
      <c r="G1832">
        <v>8.1</v>
      </c>
      <c r="H1832">
        <v>9.68</v>
      </c>
      <c r="I1832">
        <v>17040</v>
      </c>
    </row>
    <row r="1833" spans="3:9">
      <c r="C1833" t="s">
        <v>57</v>
      </c>
      <c r="D1833" s="74">
        <v>43186</v>
      </c>
      <c r="E1833">
        <v>9.8000000000000007</v>
      </c>
      <c r="F1833">
        <v>9.8000000000000007</v>
      </c>
      <c r="G1833">
        <v>9.14</v>
      </c>
      <c r="H1833">
        <v>9.32</v>
      </c>
      <c r="I1833">
        <v>1728</v>
      </c>
    </row>
    <row r="1834" spans="3:9">
      <c r="C1834" t="s">
        <v>57</v>
      </c>
      <c r="D1834" s="74">
        <v>43187</v>
      </c>
      <c r="E1834">
        <v>9.3800000000000008</v>
      </c>
      <c r="F1834">
        <v>9.44</v>
      </c>
      <c r="G1834">
        <v>9.14</v>
      </c>
      <c r="H1834">
        <v>9.32</v>
      </c>
      <c r="I1834">
        <v>1268</v>
      </c>
    </row>
    <row r="1835" spans="3:9">
      <c r="C1835" t="s">
        <v>57</v>
      </c>
      <c r="D1835" s="74">
        <v>43188</v>
      </c>
      <c r="E1835">
        <v>9.1999999999999993</v>
      </c>
      <c r="F1835">
        <v>10.3</v>
      </c>
      <c r="G1835">
        <v>9.1</v>
      </c>
      <c r="H1835">
        <v>10.25</v>
      </c>
      <c r="I1835">
        <v>20299</v>
      </c>
    </row>
    <row r="1836" spans="3:9">
      <c r="C1836" t="s">
        <v>57</v>
      </c>
      <c r="D1836" s="74">
        <v>43193</v>
      </c>
      <c r="E1836">
        <v>10.3</v>
      </c>
      <c r="F1836">
        <v>10.75</v>
      </c>
      <c r="G1836">
        <v>10.3</v>
      </c>
      <c r="H1836">
        <v>10.75</v>
      </c>
      <c r="I1836">
        <v>10738</v>
      </c>
    </row>
    <row r="1837" spans="3:9">
      <c r="C1837" t="s">
        <v>57</v>
      </c>
      <c r="D1837" s="74">
        <v>43194</v>
      </c>
      <c r="E1837">
        <v>10.75</v>
      </c>
      <c r="F1837">
        <v>10.75</v>
      </c>
      <c r="G1837">
        <v>10.5</v>
      </c>
      <c r="H1837">
        <v>10.65</v>
      </c>
      <c r="I1837">
        <v>637</v>
      </c>
    </row>
    <row r="1838" spans="3:9">
      <c r="C1838" t="s">
        <v>57</v>
      </c>
      <c r="D1838" s="74">
        <v>43195</v>
      </c>
      <c r="E1838">
        <v>10.5</v>
      </c>
      <c r="F1838">
        <v>10.9</v>
      </c>
      <c r="G1838">
        <v>10.25</v>
      </c>
      <c r="H1838">
        <v>10.75</v>
      </c>
      <c r="I1838">
        <v>8923</v>
      </c>
    </row>
    <row r="1839" spans="3:9">
      <c r="C1839" t="s">
        <v>57</v>
      </c>
      <c r="D1839" s="74">
        <v>43196</v>
      </c>
      <c r="E1839">
        <v>10.75</v>
      </c>
      <c r="F1839">
        <v>10.75</v>
      </c>
      <c r="G1839">
        <v>10.3</v>
      </c>
      <c r="H1839">
        <v>10.65</v>
      </c>
      <c r="I1839">
        <v>2540</v>
      </c>
    </row>
    <row r="1840" spans="3:9">
      <c r="C1840" t="s">
        <v>57</v>
      </c>
      <c r="D1840" s="74">
        <v>43199</v>
      </c>
      <c r="E1840">
        <v>11.5</v>
      </c>
      <c r="F1840">
        <v>11.65</v>
      </c>
      <c r="G1840">
        <v>11.1</v>
      </c>
      <c r="H1840">
        <v>11.55</v>
      </c>
      <c r="I1840">
        <v>11580</v>
      </c>
    </row>
    <row r="1841" spans="3:9">
      <c r="C1841" t="s">
        <v>57</v>
      </c>
      <c r="D1841" s="74">
        <v>43200</v>
      </c>
      <c r="E1841">
        <v>11.7</v>
      </c>
      <c r="F1841">
        <v>11.7</v>
      </c>
      <c r="G1841">
        <v>11.4</v>
      </c>
      <c r="H1841">
        <v>11.4</v>
      </c>
      <c r="I1841">
        <v>4736</v>
      </c>
    </row>
    <row r="1842" spans="3:9">
      <c r="C1842" t="s">
        <v>57</v>
      </c>
      <c r="D1842" s="74">
        <v>43201</v>
      </c>
      <c r="E1842">
        <v>11.35</v>
      </c>
      <c r="F1842">
        <v>11.35</v>
      </c>
      <c r="G1842">
        <v>11.25</v>
      </c>
      <c r="H1842">
        <v>11.3</v>
      </c>
      <c r="I1842">
        <v>1971</v>
      </c>
    </row>
    <row r="1843" spans="3:9">
      <c r="C1843" t="s">
        <v>57</v>
      </c>
      <c r="D1843" s="74">
        <v>43202</v>
      </c>
      <c r="E1843">
        <v>11.3</v>
      </c>
      <c r="F1843">
        <v>11.5</v>
      </c>
      <c r="G1843">
        <v>11.2</v>
      </c>
      <c r="H1843">
        <v>11.5</v>
      </c>
      <c r="I1843">
        <v>1313</v>
      </c>
    </row>
    <row r="1844" spans="3:9">
      <c r="C1844" t="s">
        <v>57</v>
      </c>
      <c r="D1844" s="74">
        <v>43203</v>
      </c>
      <c r="E1844">
        <v>11.5</v>
      </c>
      <c r="F1844">
        <v>11.5</v>
      </c>
      <c r="G1844">
        <v>11.3</v>
      </c>
      <c r="H1844">
        <v>11.3</v>
      </c>
      <c r="I1844">
        <v>1816</v>
      </c>
    </row>
    <row r="1845" spans="3:9">
      <c r="C1845" t="s">
        <v>57</v>
      </c>
      <c r="D1845" s="74">
        <v>43206</v>
      </c>
      <c r="E1845">
        <v>11.3</v>
      </c>
      <c r="F1845">
        <v>11.3</v>
      </c>
      <c r="G1845">
        <v>11</v>
      </c>
      <c r="H1845">
        <v>11.25</v>
      </c>
      <c r="I1845">
        <v>1630</v>
      </c>
    </row>
    <row r="1846" spans="3:9">
      <c r="C1846" t="s">
        <v>57</v>
      </c>
      <c r="D1846" s="74">
        <v>43207</v>
      </c>
      <c r="E1846">
        <v>11.05</v>
      </c>
      <c r="F1846">
        <v>11.05</v>
      </c>
      <c r="G1846">
        <v>10.95</v>
      </c>
      <c r="H1846">
        <v>10.95</v>
      </c>
      <c r="I1846">
        <v>2431</v>
      </c>
    </row>
    <row r="1847" spans="3:9">
      <c r="C1847" t="s">
        <v>57</v>
      </c>
      <c r="D1847" s="74">
        <v>43208</v>
      </c>
      <c r="E1847">
        <v>11.05</v>
      </c>
      <c r="F1847">
        <v>11.05</v>
      </c>
      <c r="G1847">
        <v>10.9</v>
      </c>
      <c r="H1847">
        <v>11</v>
      </c>
      <c r="I1847">
        <v>518</v>
      </c>
    </row>
    <row r="1848" spans="3:9">
      <c r="C1848" t="s">
        <v>57</v>
      </c>
      <c r="D1848" s="74">
        <v>43209</v>
      </c>
      <c r="E1848">
        <v>11.1</v>
      </c>
      <c r="F1848">
        <v>11.1</v>
      </c>
      <c r="G1848">
        <v>10.9</v>
      </c>
      <c r="H1848">
        <v>11.1</v>
      </c>
      <c r="I1848">
        <v>88</v>
      </c>
    </row>
    <row r="1849" spans="3:9">
      <c r="C1849" t="s">
        <v>57</v>
      </c>
      <c r="D1849" s="74">
        <v>43210</v>
      </c>
      <c r="E1849">
        <v>11.1</v>
      </c>
      <c r="F1849">
        <v>11.1</v>
      </c>
      <c r="G1849">
        <v>10.65</v>
      </c>
      <c r="H1849">
        <v>11</v>
      </c>
      <c r="I1849">
        <v>874</v>
      </c>
    </row>
    <row r="1850" spans="3:9">
      <c r="C1850" t="s">
        <v>57</v>
      </c>
      <c r="D1850" s="74">
        <v>43213</v>
      </c>
      <c r="E1850">
        <v>11</v>
      </c>
      <c r="F1850">
        <v>11</v>
      </c>
      <c r="G1850">
        <v>10.7</v>
      </c>
      <c r="H1850">
        <v>10.8</v>
      </c>
      <c r="I1850">
        <v>422</v>
      </c>
    </row>
    <row r="1851" spans="3:9">
      <c r="C1851" t="s">
        <v>57</v>
      </c>
      <c r="D1851" s="74">
        <v>43214</v>
      </c>
      <c r="E1851">
        <v>10.8</v>
      </c>
      <c r="F1851">
        <v>10.95</v>
      </c>
      <c r="G1851">
        <v>10.4</v>
      </c>
      <c r="H1851">
        <v>10.95</v>
      </c>
      <c r="I1851">
        <v>3330</v>
      </c>
    </row>
    <row r="1852" spans="3:9">
      <c r="C1852" t="s">
        <v>57</v>
      </c>
      <c r="D1852" s="74">
        <v>43215</v>
      </c>
      <c r="E1852">
        <v>10.9</v>
      </c>
      <c r="F1852">
        <v>10.9</v>
      </c>
      <c r="G1852">
        <v>10.15</v>
      </c>
      <c r="H1852">
        <v>10.5</v>
      </c>
      <c r="I1852">
        <v>2481</v>
      </c>
    </row>
    <row r="1853" spans="3:9">
      <c r="C1853" t="s">
        <v>57</v>
      </c>
      <c r="D1853" s="74">
        <v>43216</v>
      </c>
      <c r="E1853">
        <v>10.1</v>
      </c>
      <c r="F1853">
        <v>10.5</v>
      </c>
      <c r="G1853">
        <v>9.9</v>
      </c>
      <c r="H1853">
        <v>10.4</v>
      </c>
      <c r="I1853">
        <v>103307</v>
      </c>
    </row>
    <row r="1854" spans="3:9">
      <c r="C1854" t="s">
        <v>57</v>
      </c>
      <c r="D1854" s="74">
        <v>43217</v>
      </c>
      <c r="E1854">
        <v>10.5</v>
      </c>
      <c r="F1854">
        <v>10.5</v>
      </c>
      <c r="G1854">
        <v>9.8000000000000007</v>
      </c>
      <c r="H1854">
        <v>10.25</v>
      </c>
      <c r="I1854">
        <v>1458</v>
      </c>
    </row>
    <row r="1855" spans="3:9">
      <c r="C1855" t="s">
        <v>57</v>
      </c>
      <c r="D1855" s="74">
        <v>43220</v>
      </c>
      <c r="E1855">
        <v>10.3</v>
      </c>
      <c r="F1855">
        <v>10.3</v>
      </c>
      <c r="G1855">
        <v>10.199999999999999</v>
      </c>
      <c r="H1855">
        <v>10.199999999999999</v>
      </c>
      <c r="I1855">
        <v>2</v>
      </c>
    </row>
    <row r="1856" spans="3:9">
      <c r="C1856" t="s">
        <v>57</v>
      </c>
      <c r="D1856" s="74">
        <v>43222</v>
      </c>
      <c r="E1856">
        <v>10.25</v>
      </c>
      <c r="F1856">
        <v>10.25</v>
      </c>
      <c r="G1856">
        <v>10.15</v>
      </c>
      <c r="H1856">
        <v>10.15</v>
      </c>
      <c r="I1856">
        <v>389</v>
      </c>
    </row>
    <row r="1857" spans="3:9">
      <c r="C1857" t="s">
        <v>57</v>
      </c>
      <c r="D1857" s="74">
        <v>43224</v>
      </c>
      <c r="E1857">
        <v>10.95</v>
      </c>
      <c r="F1857">
        <v>10.95</v>
      </c>
      <c r="G1857">
        <v>10.15</v>
      </c>
      <c r="H1857">
        <v>10.5</v>
      </c>
      <c r="I1857">
        <v>1209</v>
      </c>
    </row>
    <row r="1858" spans="3:9">
      <c r="C1858" t="s">
        <v>57</v>
      </c>
      <c r="D1858" s="74">
        <v>43227</v>
      </c>
      <c r="E1858">
        <v>11</v>
      </c>
      <c r="F1858">
        <v>11</v>
      </c>
      <c r="G1858">
        <v>10.25</v>
      </c>
      <c r="H1858">
        <v>10.4</v>
      </c>
      <c r="I1858">
        <v>1103</v>
      </c>
    </row>
    <row r="1859" spans="3:9">
      <c r="C1859" t="s">
        <v>57</v>
      </c>
      <c r="D1859" s="74">
        <v>43228</v>
      </c>
      <c r="E1859">
        <v>10.5</v>
      </c>
      <c r="F1859">
        <v>10.5</v>
      </c>
      <c r="G1859">
        <v>10.25</v>
      </c>
      <c r="H1859">
        <v>10.4</v>
      </c>
      <c r="I1859">
        <v>598</v>
      </c>
    </row>
    <row r="1860" spans="3:9">
      <c r="C1860" t="s">
        <v>57</v>
      </c>
      <c r="D1860" s="74">
        <v>43229</v>
      </c>
      <c r="E1860">
        <v>10.6</v>
      </c>
      <c r="F1860">
        <v>11.45</v>
      </c>
      <c r="G1860">
        <v>10.45</v>
      </c>
      <c r="H1860">
        <v>11</v>
      </c>
      <c r="I1860">
        <v>3751</v>
      </c>
    </row>
    <row r="1861" spans="3:9">
      <c r="C1861" t="s">
        <v>57</v>
      </c>
      <c r="D1861" s="74">
        <v>43230</v>
      </c>
      <c r="E1861">
        <v>11.1</v>
      </c>
      <c r="F1861">
        <v>11.35</v>
      </c>
      <c r="G1861">
        <v>10.9</v>
      </c>
      <c r="H1861">
        <v>11.35</v>
      </c>
      <c r="I1861">
        <v>2180</v>
      </c>
    </row>
    <row r="1862" spans="3:9">
      <c r="C1862" t="s">
        <v>57</v>
      </c>
      <c r="D1862" s="74">
        <v>43231</v>
      </c>
      <c r="E1862">
        <v>11.45</v>
      </c>
      <c r="F1862">
        <v>11.45</v>
      </c>
      <c r="G1862">
        <v>11</v>
      </c>
      <c r="H1862">
        <v>11.3</v>
      </c>
      <c r="I1862">
        <v>1464</v>
      </c>
    </row>
    <row r="1863" spans="3:9">
      <c r="C1863" t="s">
        <v>57</v>
      </c>
      <c r="D1863" s="74">
        <v>43234</v>
      </c>
      <c r="E1863">
        <v>11.35</v>
      </c>
      <c r="F1863">
        <v>11.35</v>
      </c>
      <c r="G1863">
        <v>10.5</v>
      </c>
      <c r="H1863">
        <v>11</v>
      </c>
      <c r="I1863">
        <v>1718</v>
      </c>
    </row>
    <row r="1864" spans="3:9">
      <c r="C1864" t="s">
        <v>57</v>
      </c>
      <c r="D1864" s="74">
        <v>43235</v>
      </c>
      <c r="E1864">
        <v>11.3</v>
      </c>
      <c r="F1864">
        <v>11.3</v>
      </c>
      <c r="G1864">
        <v>10.7</v>
      </c>
      <c r="H1864">
        <v>11.2</v>
      </c>
      <c r="I1864">
        <v>1024</v>
      </c>
    </row>
    <row r="1865" spans="3:9">
      <c r="C1865" t="s">
        <v>57</v>
      </c>
      <c r="D1865" s="74">
        <v>43236</v>
      </c>
      <c r="E1865">
        <v>11.2</v>
      </c>
      <c r="F1865">
        <v>11.2</v>
      </c>
      <c r="G1865">
        <v>10.7</v>
      </c>
      <c r="H1865">
        <v>11.15</v>
      </c>
      <c r="I1865">
        <v>770</v>
      </c>
    </row>
    <row r="1866" spans="3:9">
      <c r="C1866" t="s">
        <v>57</v>
      </c>
      <c r="D1866" s="74">
        <v>43237</v>
      </c>
      <c r="E1866">
        <v>11.15</v>
      </c>
      <c r="F1866">
        <v>11.15</v>
      </c>
      <c r="G1866">
        <v>11</v>
      </c>
      <c r="H1866">
        <v>11.1</v>
      </c>
      <c r="I1866">
        <v>916</v>
      </c>
    </row>
    <row r="1867" spans="3:9">
      <c r="C1867" t="s">
        <v>57</v>
      </c>
      <c r="D1867" s="74">
        <v>43238</v>
      </c>
      <c r="E1867">
        <v>11.1</v>
      </c>
      <c r="F1867">
        <v>12</v>
      </c>
      <c r="G1867">
        <v>11.1</v>
      </c>
      <c r="H1867">
        <v>12</v>
      </c>
      <c r="I1867">
        <v>20370</v>
      </c>
    </row>
    <row r="1868" spans="3:9">
      <c r="C1868" t="s">
        <v>57</v>
      </c>
      <c r="D1868" s="74">
        <v>43241</v>
      </c>
      <c r="E1868">
        <v>12</v>
      </c>
      <c r="F1868">
        <v>12</v>
      </c>
      <c r="G1868">
        <v>11.6</v>
      </c>
      <c r="H1868">
        <v>11.95</v>
      </c>
      <c r="I1868">
        <v>3566</v>
      </c>
    </row>
    <row r="1869" spans="3:9">
      <c r="C1869" t="s">
        <v>57</v>
      </c>
      <c r="D1869" s="74">
        <v>43242</v>
      </c>
      <c r="E1869">
        <v>11.95</v>
      </c>
      <c r="F1869">
        <v>13.45</v>
      </c>
      <c r="G1869">
        <v>11.6</v>
      </c>
      <c r="H1869">
        <v>13.4</v>
      </c>
      <c r="I1869">
        <v>19341</v>
      </c>
    </row>
    <row r="1870" spans="3:9">
      <c r="C1870" t="s">
        <v>57</v>
      </c>
      <c r="D1870" s="74">
        <v>43243</v>
      </c>
      <c r="E1870">
        <v>13.35</v>
      </c>
      <c r="F1870">
        <v>14.45</v>
      </c>
      <c r="G1870">
        <v>13.35</v>
      </c>
      <c r="H1870">
        <v>14.45</v>
      </c>
      <c r="I1870">
        <v>12311</v>
      </c>
    </row>
    <row r="1871" spans="3:9">
      <c r="C1871" t="s">
        <v>57</v>
      </c>
      <c r="D1871" s="74">
        <v>43244</v>
      </c>
      <c r="E1871">
        <v>14.45</v>
      </c>
      <c r="F1871">
        <v>14.45</v>
      </c>
      <c r="G1871">
        <v>13.85</v>
      </c>
      <c r="H1871">
        <v>14.4</v>
      </c>
      <c r="I1871">
        <v>6715</v>
      </c>
    </row>
    <row r="1872" spans="3:9">
      <c r="C1872" t="s">
        <v>57</v>
      </c>
      <c r="D1872" s="74">
        <v>43245</v>
      </c>
      <c r="E1872">
        <v>14.4</v>
      </c>
      <c r="F1872">
        <v>14.4</v>
      </c>
      <c r="G1872">
        <v>13.9</v>
      </c>
      <c r="H1872">
        <v>14.4</v>
      </c>
      <c r="I1872">
        <v>1691</v>
      </c>
    </row>
    <row r="1873" spans="3:9">
      <c r="C1873" t="s">
        <v>57</v>
      </c>
      <c r="D1873" s="74">
        <v>43248</v>
      </c>
      <c r="E1873">
        <v>14.45</v>
      </c>
      <c r="F1873">
        <v>14.95</v>
      </c>
      <c r="G1873">
        <v>14.15</v>
      </c>
      <c r="H1873">
        <v>14.95</v>
      </c>
      <c r="I1873">
        <v>7439</v>
      </c>
    </row>
    <row r="1874" spans="3:9">
      <c r="C1874" t="s">
        <v>57</v>
      </c>
      <c r="D1874" s="74">
        <v>43249</v>
      </c>
      <c r="E1874">
        <v>14.9</v>
      </c>
      <c r="F1874">
        <v>14.9</v>
      </c>
      <c r="G1874">
        <v>14.6</v>
      </c>
      <c r="H1874">
        <v>14.8</v>
      </c>
      <c r="I1874">
        <v>5967</v>
      </c>
    </row>
    <row r="1875" spans="3:9">
      <c r="C1875" t="s">
        <v>57</v>
      </c>
      <c r="D1875" s="74">
        <v>43250</v>
      </c>
      <c r="E1875">
        <v>14.8</v>
      </c>
      <c r="F1875">
        <v>14.8</v>
      </c>
      <c r="G1875">
        <v>14.3</v>
      </c>
      <c r="H1875">
        <v>14.7</v>
      </c>
      <c r="I1875">
        <v>89</v>
      </c>
    </row>
    <row r="1876" spans="3:9">
      <c r="C1876" t="s">
        <v>57</v>
      </c>
      <c r="D1876" s="74">
        <v>43252</v>
      </c>
      <c r="E1876">
        <v>14.3</v>
      </c>
      <c r="F1876">
        <v>15.7</v>
      </c>
      <c r="G1876">
        <v>14.3</v>
      </c>
      <c r="H1876">
        <v>15.7</v>
      </c>
      <c r="I1876">
        <v>22147</v>
      </c>
    </row>
    <row r="1877" spans="3:9">
      <c r="C1877" t="s">
        <v>57</v>
      </c>
      <c r="D1877" s="74">
        <v>43255</v>
      </c>
      <c r="E1877">
        <v>15.7</v>
      </c>
      <c r="F1877">
        <v>15.8</v>
      </c>
      <c r="G1877">
        <v>15.5</v>
      </c>
      <c r="H1877">
        <v>15.8</v>
      </c>
      <c r="I1877">
        <v>1257</v>
      </c>
    </row>
    <row r="1878" spans="3:9">
      <c r="C1878" t="s">
        <v>57</v>
      </c>
      <c r="D1878" s="74">
        <v>43256</v>
      </c>
      <c r="E1878">
        <v>15.75</v>
      </c>
      <c r="F1878">
        <v>15.8</v>
      </c>
      <c r="G1878">
        <v>15.3</v>
      </c>
      <c r="H1878">
        <v>15.8</v>
      </c>
      <c r="I1878">
        <v>1436</v>
      </c>
    </row>
    <row r="1879" spans="3:9">
      <c r="C1879" t="s">
        <v>57</v>
      </c>
      <c r="D1879" s="74">
        <v>43257</v>
      </c>
      <c r="E1879">
        <v>15.6</v>
      </c>
      <c r="F1879">
        <v>15.6</v>
      </c>
      <c r="G1879">
        <v>15.4</v>
      </c>
      <c r="H1879">
        <v>15.4</v>
      </c>
      <c r="I1879">
        <v>1306</v>
      </c>
    </row>
    <row r="1880" spans="3:9">
      <c r="C1880" t="s">
        <v>57</v>
      </c>
      <c r="D1880" s="74">
        <v>43258</v>
      </c>
      <c r="E1880">
        <v>15.3</v>
      </c>
      <c r="F1880">
        <v>15.3</v>
      </c>
      <c r="G1880">
        <v>14.8</v>
      </c>
      <c r="H1880">
        <v>14.95</v>
      </c>
      <c r="I1880">
        <v>5954</v>
      </c>
    </row>
    <row r="1881" spans="3:9">
      <c r="C1881" t="s">
        <v>57</v>
      </c>
      <c r="D1881" s="74">
        <v>43259</v>
      </c>
      <c r="E1881">
        <v>14.9</v>
      </c>
      <c r="F1881">
        <v>16.8</v>
      </c>
      <c r="G1881">
        <v>14.9</v>
      </c>
      <c r="H1881">
        <v>16.8</v>
      </c>
      <c r="I1881">
        <v>17239</v>
      </c>
    </row>
    <row r="1882" spans="3:9">
      <c r="C1882" t="s">
        <v>57</v>
      </c>
      <c r="D1882" s="74">
        <v>43262</v>
      </c>
      <c r="E1882">
        <v>16.850000000000001</v>
      </c>
      <c r="F1882">
        <v>17.5</v>
      </c>
      <c r="G1882">
        <v>16.399999999999999</v>
      </c>
      <c r="H1882">
        <v>17.399999999999999</v>
      </c>
      <c r="I1882">
        <v>6850</v>
      </c>
    </row>
    <row r="1883" spans="3:9">
      <c r="C1883" t="s">
        <v>57</v>
      </c>
      <c r="D1883" s="74">
        <v>43263</v>
      </c>
      <c r="E1883">
        <v>17.2</v>
      </c>
      <c r="F1883">
        <v>17.2</v>
      </c>
      <c r="G1883">
        <v>16.399999999999999</v>
      </c>
      <c r="H1883">
        <v>17</v>
      </c>
      <c r="I1883">
        <v>17734</v>
      </c>
    </row>
    <row r="1884" spans="3:9">
      <c r="C1884" t="s">
        <v>57</v>
      </c>
      <c r="D1884" s="74">
        <v>43264</v>
      </c>
      <c r="E1884">
        <v>17</v>
      </c>
      <c r="F1884">
        <v>17</v>
      </c>
      <c r="G1884">
        <v>16</v>
      </c>
      <c r="H1884">
        <v>16</v>
      </c>
      <c r="I1884">
        <v>18065</v>
      </c>
    </row>
    <row r="1885" spans="3:9">
      <c r="C1885" t="s">
        <v>57</v>
      </c>
      <c r="D1885" s="74">
        <v>43265</v>
      </c>
      <c r="E1885">
        <v>16.399999999999999</v>
      </c>
      <c r="F1885">
        <v>16.399999999999999</v>
      </c>
      <c r="G1885">
        <v>15.6</v>
      </c>
      <c r="H1885">
        <v>16.350000000000001</v>
      </c>
      <c r="I1885">
        <v>10135</v>
      </c>
    </row>
    <row r="1886" spans="3:9">
      <c r="C1886" t="s">
        <v>57</v>
      </c>
      <c r="D1886" s="74">
        <v>43266</v>
      </c>
      <c r="E1886">
        <v>16.8</v>
      </c>
      <c r="F1886">
        <v>16.8</v>
      </c>
      <c r="G1886">
        <v>15.8</v>
      </c>
      <c r="H1886">
        <v>16.100000000000001</v>
      </c>
      <c r="I1886">
        <v>1706</v>
      </c>
    </row>
    <row r="1887" spans="3:9">
      <c r="C1887" t="s">
        <v>57</v>
      </c>
      <c r="D1887" s="74">
        <v>43269</v>
      </c>
      <c r="E1887">
        <v>16.600000000000001</v>
      </c>
      <c r="F1887">
        <v>16.600000000000001</v>
      </c>
      <c r="G1887">
        <v>15</v>
      </c>
      <c r="H1887">
        <v>15</v>
      </c>
      <c r="I1887">
        <v>5803</v>
      </c>
    </row>
    <row r="1888" spans="3:9">
      <c r="C1888" t="s">
        <v>57</v>
      </c>
      <c r="D1888" s="74">
        <v>43270</v>
      </c>
      <c r="E1888">
        <v>15.9</v>
      </c>
      <c r="F1888">
        <v>15.9</v>
      </c>
      <c r="G1888">
        <v>15</v>
      </c>
      <c r="H1888">
        <v>15.35</v>
      </c>
      <c r="I1888">
        <v>228</v>
      </c>
    </row>
    <row r="1889" spans="3:9">
      <c r="C1889" t="s">
        <v>57</v>
      </c>
      <c r="D1889" s="74">
        <v>43271</v>
      </c>
      <c r="E1889">
        <v>15.1</v>
      </c>
      <c r="F1889">
        <v>15.75</v>
      </c>
      <c r="G1889">
        <v>15.1</v>
      </c>
      <c r="H1889">
        <v>15.75</v>
      </c>
      <c r="I1889">
        <v>952</v>
      </c>
    </row>
    <row r="1890" spans="3:9">
      <c r="C1890" t="s">
        <v>57</v>
      </c>
      <c r="D1890" s="74">
        <v>43272</v>
      </c>
      <c r="E1890">
        <v>15.85</v>
      </c>
      <c r="F1890">
        <v>15.85</v>
      </c>
      <c r="G1890">
        <v>15.35</v>
      </c>
      <c r="H1890">
        <v>15.5</v>
      </c>
      <c r="I1890">
        <v>1085</v>
      </c>
    </row>
    <row r="1891" spans="3:9">
      <c r="C1891" t="s">
        <v>57</v>
      </c>
      <c r="D1891" s="74">
        <v>43273</v>
      </c>
      <c r="E1891">
        <v>15.7</v>
      </c>
      <c r="F1891">
        <v>15.7</v>
      </c>
      <c r="G1891">
        <v>14.4</v>
      </c>
      <c r="H1891">
        <v>14.4</v>
      </c>
      <c r="I1891">
        <v>4176</v>
      </c>
    </row>
    <row r="1892" spans="3:9">
      <c r="C1892" t="s">
        <v>57</v>
      </c>
      <c r="D1892" s="74">
        <v>43276</v>
      </c>
      <c r="E1892">
        <v>15</v>
      </c>
      <c r="F1892">
        <v>15</v>
      </c>
      <c r="G1892">
        <v>14.45</v>
      </c>
      <c r="H1892">
        <v>14.95</v>
      </c>
      <c r="I1892">
        <v>269</v>
      </c>
    </row>
    <row r="1893" spans="3:9">
      <c r="C1893" t="s">
        <v>57</v>
      </c>
      <c r="D1893" s="74">
        <v>43277</v>
      </c>
      <c r="E1893">
        <v>14.9</v>
      </c>
      <c r="F1893">
        <v>14.9</v>
      </c>
      <c r="G1893">
        <v>14.2</v>
      </c>
      <c r="H1893">
        <v>14.85</v>
      </c>
      <c r="I1893">
        <v>2866</v>
      </c>
    </row>
    <row r="1894" spans="3:9">
      <c r="C1894" t="s">
        <v>57</v>
      </c>
      <c r="D1894" s="74">
        <v>43278</v>
      </c>
      <c r="E1894">
        <v>14.85</v>
      </c>
      <c r="F1894">
        <v>14.85</v>
      </c>
      <c r="G1894">
        <v>14.05</v>
      </c>
      <c r="H1894">
        <v>14.1</v>
      </c>
      <c r="I1894">
        <v>1884</v>
      </c>
    </row>
    <row r="1895" spans="3:9">
      <c r="C1895" t="s">
        <v>57</v>
      </c>
      <c r="D1895" s="74">
        <v>43279</v>
      </c>
      <c r="E1895">
        <v>13.9</v>
      </c>
      <c r="F1895">
        <v>14.8</v>
      </c>
      <c r="G1895">
        <v>13.8</v>
      </c>
      <c r="H1895">
        <v>14.65</v>
      </c>
      <c r="I1895">
        <v>1626</v>
      </c>
    </row>
    <row r="1896" spans="3:9">
      <c r="C1896" t="s">
        <v>57</v>
      </c>
      <c r="D1896" s="74">
        <v>43280</v>
      </c>
      <c r="E1896">
        <v>14.7</v>
      </c>
      <c r="F1896">
        <v>14.7</v>
      </c>
      <c r="G1896">
        <v>14.1</v>
      </c>
      <c r="H1896">
        <v>14.5</v>
      </c>
      <c r="I1896">
        <v>612</v>
      </c>
    </row>
    <row r="1897" spans="3:9">
      <c r="C1897" t="s">
        <v>57</v>
      </c>
      <c r="D1897" s="74">
        <v>43283</v>
      </c>
      <c r="E1897">
        <v>14.65</v>
      </c>
      <c r="F1897">
        <v>14.65</v>
      </c>
      <c r="G1897">
        <v>14</v>
      </c>
      <c r="H1897">
        <v>14.25</v>
      </c>
      <c r="I1897">
        <v>1326</v>
      </c>
    </row>
    <row r="1898" spans="3:9">
      <c r="C1898" t="s">
        <v>57</v>
      </c>
      <c r="D1898" s="74">
        <v>43284</v>
      </c>
      <c r="E1898">
        <v>14.25</v>
      </c>
      <c r="F1898">
        <v>14.25</v>
      </c>
      <c r="G1898">
        <v>14.2</v>
      </c>
      <c r="H1898">
        <v>14.2</v>
      </c>
      <c r="I1898">
        <v>21</v>
      </c>
    </row>
    <row r="1899" spans="3:9">
      <c r="C1899" t="s">
        <v>57</v>
      </c>
      <c r="D1899" s="74">
        <v>43285</v>
      </c>
      <c r="E1899">
        <v>14</v>
      </c>
      <c r="F1899">
        <v>14.2</v>
      </c>
      <c r="G1899">
        <v>13.7</v>
      </c>
      <c r="H1899">
        <v>14</v>
      </c>
      <c r="I1899">
        <v>3056</v>
      </c>
    </row>
    <row r="1900" spans="3:9">
      <c r="C1900" t="s">
        <v>57</v>
      </c>
      <c r="D1900" s="74">
        <v>43286</v>
      </c>
      <c r="E1900">
        <v>13.9</v>
      </c>
      <c r="F1900">
        <v>14</v>
      </c>
      <c r="G1900">
        <v>13.75</v>
      </c>
      <c r="H1900">
        <v>14</v>
      </c>
      <c r="I1900">
        <v>459</v>
      </c>
    </row>
    <row r="1901" spans="3:9">
      <c r="C1901" t="s">
        <v>57</v>
      </c>
      <c r="D1901" s="74">
        <v>43287</v>
      </c>
      <c r="E1901">
        <v>14.2</v>
      </c>
      <c r="F1901">
        <v>14.2</v>
      </c>
      <c r="G1901">
        <v>14</v>
      </c>
      <c r="H1901">
        <v>14.2</v>
      </c>
      <c r="I1901">
        <v>1003</v>
      </c>
    </row>
    <row r="1902" spans="3:9">
      <c r="C1902" t="s">
        <v>57</v>
      </c>
      <c r="D1902" s="74">
        <v>43290</v>
      </c>
      <c r="E1902">
        <v>14.2</v>
      </c>
      <c r="F1902">
        <v>15.2</v>
      </c>
      <c r="G1902">
        <v>13.85</v>
      </c>
      <c r="H1902">
        <v>15.2</v>
      </c>
      <c r="I1902">
        <v>3970</v>
      </c>
    </row>
    <row r="1903" spans="3:9">
      <c r="C1903" t="s">
        <v>57</v>
      </c>
      <c r="D1903" s="74">
        <v>43291</v>
      </c>
      <c r="E1903">
        <v>15.2</v>
      </c>
      <c r="F1903">
        <v>15.8</v>
      </c>
      <c r="G1903">
        <v>14.35</v>
      </c>
      <c r="H1903">
        <v>15.8</v>
      </c>
      <c r="I1903">
        <v>2913</v>
      </c>
    </row>
    <row r="1904" spans="3:9">
      <c r="C1904" t="s">
        <v>57</v>
      </c>
      <c r="D1904" s="74">
        <v>43292</v>
      </c>
      <c r="E1904">
        <v>15.7</v>
      </c>
      <c r="F1904">
        <v>15.7</v>
      </c>
      <c r="G1904">
        <v>15.05</v>
      </c>
      <c r="H1904">
        <v>15.7</v>
      </c>
      <c r="I1904">
        <v>604</v>
      </c>
    </row>
    <row r="1905" spans="3:9">
      <c r="C1905" t="s">
        <v>57</v>
      </c>
      <c r="D1905" s="74">
        <v>43293</v>
      </c>
      <c r="E1905">
        <v>15.8</v>
      </c>
      <c r="F1905">
        <v>15.8</v>
      </c>
      <c r="G1905">
        <v>15.1</v>
      </c>
      <c r="H1905">
        <v>15.3</v>
      </c>
      <c r="I1905">
        <v>232</v>
      </c>
    </row>
    <row r="1906" spans="3:9">
      <c r="C1906" t="s">
        <v>57</v>
      </c>
      <c r="D1906" s="74">
        <v>43294</v>
      </c>
      <c r="E1906">
        <v>15.3</v>
      </c>
      <c r="F1906">
        <v>15.8</v>
      </c>
      <c r="G1906">
        <v>15.05</v>
      </c>
      <c r="H1906">
        <v>15.8</v>
      </c>
      <c r="I1906">
        <v>1228</v>
      </c>
    </row>
    <row r="1907" spans="3:9">
      <c r="C1907" t="s">
        <v>57</v>
      </c>
      <c r="D1907" s="74">
        <v>43297</v>
      </c>
      <c r="E1907">
        <v>15.8</v>
      </c>
      <c r="F1907">
        <v>16</v>
      </c>
      <c r="G1907">
        <v>15.75</v>
      </c>
      <c r="H1907">
        <v>15.85</v>
      </c>
      <c r="I1907">
        <v>2582</v>
      </c>
    </row>
    <row r="1908" spans="3:9">
      <c r="C1908" t="s">
        <v>57</v>
      </c>
      <c r="D1908" s="74">
        <v>43298</v>
      </c>
      <c r="E1908">
        <v>15.85</v>
      </c>
      <c r="F1908">
        <v>15.85</v>
      </c>
      <c r="G1908">
        <v>14.8</v>
      </c>
      <c r="H1908">
        <v>15.85</v>
      </c>
      <c r="I1908">
        <v>988</v>
      </c>
    </row>
    <row r="1909" spans="3:9">
      <c r="C1909" t="s">
        <v>57</v>
      </c>
      <c r="D1909" s="74">
        <v>43299</v>
      </c>
      <c r="E1909">
        <v>15.8</v>
      </c>
      <c r="F1909">
        <v>15.8</v>
      </c>
      <c r="G1909">
        <v>15.2</v>
      </c>
      <c r="H1909">
        <v>15.2</v>
      </c>
      <c r="I1909">
        <v>655</v>
      </c>
    </row>
    <row r="1910" spans="3:9">
      <c r="C1910" t="s">
        <v>57</v>
      </c>
      <c r="D1910" s="74">
        <v>43300</v>
      </c>
      <c r="E1910">
        <v>15.8</v>
      </c>
      <c r="F1910">
        <v>15.8</v>
      </c>
      <c r="G1910">
        <v>15.2</v>
      </c>
      <c r="H1910">
        <v>15.55</v>
      </c>
      <c r="I1910">
        <v>501</v>
      </c>
    </row>
    <row r="1911" spans="3:9">
      <c r="C1911" t="s">
        <v>57</v>
      </c>
      <c r="D1911" s="74">
        <v>43301</v>
      </c>
      <c r="E1911">
        <v>15.8</v>
      </c>
      <c r="F1911">
        <v>15.8</v>
      </c>
      <c r="G1911">
        <v>15.2</v>
      </c>
      <c r="H1911">
        <v>15.2</v>
      </c>
      <c r="I1911">
        <v>1026</v>
      </c>
    </row>
    <row r="1912" spans="3:9">
      <c r="C1912" t="s">
        <v>57</v>
      </c>
      <c r="D1912" s="74">
        <v>43304</v>
      </c>
      <c r="E1912">
        <v>15.8</v>
      </c>
      <c r="F1912">
        <v>15.8</v>
      </c>
      <c r="G1912">
        <v>15.7</v>
      </c>
      <c r="H1912">
        <v>15.7</v>
      </c>
      <c r="I1912">
        <v>212</v>
      </c>
    </row>
    <row r="1913" spans="3:9">
      <c r="C1913" t="s">
        <v>57</v>
      </c>
      <c r="D1913" s="74">
        <v>43305</v>
      </c>
      <c r="E1913">
        <v>15.7</v>
      </c>
      <c r="F1913">
        <v>15.7</v>
      </c>
      <c r="G1913">
        <v>14.55</v>
      </c>
      <c r="H1913">
        <v>15.55</v>
      </c>
      <c r="I1913">
        <v>1252</v>
      </c>
    </row>
    <row r="1914" spans="3:9">
      <c r="C1914" t="s">
        <v>57</v>
      </c>
      <c r="D1914" s="74">
        <v>43306</v>
      </c>
      <c r="E1914">
        <v>15.7</v>
      </c>
      <c r="F1914">
        <v>15.7</v>
      </c>
      <c r="G1914">
        <v>15.2</v>
      </c>
      <c r="H1914">
        <v>15.65</v>
      </c>
      <c r="I1914">
        <v>712</v>
      </c>
    </row>
    <row r="1915" spans="3:9">
      <c r="C1915" t="s">
        <v>57</v>
      </c>
      <c r="D1915" s="74">
        <v>43307</v>
      </c>
      <c r="E1915">
        <v>15.2</v>
      </c>
      <c r="F1915">
        <v>15.2</v>
      </c>
      <c r="G1915">
        <v>15</v>
      </c>
      <c r="H1915">
        <v>15.2</v>
      </c>
      <c r="I1915">
        <v>632</v>
      </c>
    </row>
    <row r="1916" spans="3:9">
      <c r="C1916" t="s">
        <v>57</v>
      </c>
      <c r="D1916" s="74">
        <v>43308</v>
      </c>
      <c r="E1916">
        <v>15.6</v>
      </c>
      <c r="F1916">
        <v>15.6</v>
      </c>
      <c r="G1916">
        <v>14.2</v>
      </c>
      <c r="H1916">
        <v>14.75</v>
      </c>
      <c r="I1916">
        <v>2100</v>
      </c>
    </row>
    <row r="1917" spans="3:9">
      <c r="C1917" t="s">
        <v>57</v>
      </c>
      <c r="D1917" s="74">
        <v>43311</v>
      </c>
      <c r="E1917">
        <v>15</v>
      </c>
      <c r="F1917">
        <v>15</v>
      </c>
      <c r="G1917">
        <v>15</v>
      </c>
      <c r="H1917">
        <v>15</v>
      </c>
      <c r="I1917">
        <v>1003</v>
      </c>
    </row>
    <row r="1918" spans="3:9">
      <c r="C1918" t="s">
        <v>57</v>
      </c>
      <c r="D1918" s="74">
        <v>43312</v>
      </c>
      <c r="E1918">
        <v>15</v>
      </c>
      <c r="F1918">
        <v>15.3</v>
      </c>
      <c r="G1918">
        <v>15</v>
      </c>
      <c r="H1918">
        <v>15.25</v>
      </c>
      <c r="I1918">
        <v>249</v>
      </c>
    </row>
    <row r="1919" spans="3:9">
      <c r="C1919" t="s">
        <v>57</v>
      </c>
      <c r="D1919" s="74">
        <v>43313</v>
      </c>
      <c r="E1919">
        <v>15.25</v>
      </c>
      <c r="F1919">
        <v>15.25</v>
      </c>
      <c r="G1919">
        <v>14.6</v>
      </c>
      <c r="H1919">
        <v>14.6</v>
      </c>
      <c r="I1919">
        <v>386</v>
      </c>
    </row>
    <row r="1920" spans="3:9">
      <c r="C1920" t="s">
        <v>57</v>
      </c>
      <c r="D1920" s="74">
        <v>43314</v>
      </c>
      <c r="E1920">
        <v>15.2</v>
      </c>
      <c r="F1920">
        <v>15.2</v>
      </c>
      <c r="G1920">
        <v>14.6</v>
      </c>
      <c r="H1920">
        <v>14.9</v>
      </c>
      <c r="I1920">
        <v>68</v>
      </c>
    </row>
    <row r="1921" spans="3:9">
      <c r="C1921" t="s">
        <v>57</v>
      </c>
      <c r="D1921" s="74">
        <v>43315</v>
      </c>
      <c r="E1921">
        <v>14.85</v>
      </c>
      <c r="F1921">
        <v>14.85</v>
      </c>
      <c r="G1921">
        <v>14.35</v>
      </c>
      <c r="H1921">
        <v>14.65</v>
      </c>
      <c r="I1921">
        <v>2320</v>
      </c>
    </row>
    <row r="1922" spans="3:9">
      <c r="C1922" t="s">
        <v>57</v>
      </c>
      <c r="D1922" s="74">
        <v>43318</v>
      </c>
      <c r="E1922">
        <v>14.55</v>
      </c>
      <c r="F1922">
        <v>14.95</v>
      </c>
      <c r="G1922">
        <v>14.2</v>
      </c>
      <c r="H1922">
        <v>14.95</v>
      </c>
      <c r="I1922">
        <v>680</v>
      </c>
    </row>
    <row r="1923" spans="3:9">
      <c r="C1923" t="s">
        <v>57</v>
      </c>
      <c r="D1923" s="74">
        <v>43319</v>
      </c>
      <c r="E1923">
        <v>14.95</v>
      </c>
      <c r="F1923">
        <v>15.1</v>
      </c>
      <c r="G1923">
        <v>14.8</v>
      </c>
      <c r="H1923">
        <v>15.1</v>
      </c>
      <c r="I1923">
        <v>804</v>
      </c>
    </row>
    <row r="1924" spans="3:9">
      <c r="C1924" t="s">
        <v>57</v>
      </c>
      <c r="D1924" s="74">
        <v>43320</v>
      </c>
      <c r="E1924">
        <v>15.2</v>
      </c>
      <c r="F1924">
        <v>15.2</v>
      </c>
      <c r="G1924">
        <v>15.05</v>
      </c>
      <c r="H1924">
        <v>15.05</v>
      </c>
      <c r="I1924">
        <v>41</v>
      </c>
    </row>
    <row r="1925" spans="3:9">
      <c r="C1925" t="s">
        <v>57</v>
      </c>
      <c r="D1925" s="74">
        <v>43321</v>
      </c>
      <c r="E1925">
        <v>15</v>
      </c>
      <c r="F1925">
        <v>15</v>
      </c>
      <c r="G1925">
        <v>14.45</v>
      </c>
      <c r="H1925">
        <v>15</v>
      </c>
      <c r="I1925">
        <v>1049</v>
      </c>
    </row>
    <row r="1926" spans="3:9">
      <c r="C1926" t="s">
        <v>57</v>
      </c>
      <c r="D1926" s="74">
        <v>43322</v>
      </c>
      <c r="E1926">
        <v>14.9</v>
      </c>
      <c r="F1926">
        <v>14.9</v>
      </c>
      <c r="G1926">
        <v>14.4</v>
      </c>
      <c r="H1926">
        <v>14.5</v>
      </c>
      <c r="I1926">
        <v>1047</v>
      </c>
    </row>
    <row r="1927" spans="3:9">
      <c r="C1927" t="s">
        <v>57</v>
      </c>
      <c r="D1927" s="74">
        <v>43325</v>
      </c>
      <c r="E1927">
        <v>15</v>
      </c>
      <c r="F1927">
        <v>15</v>
      </c>
      <c r="G1927">
        <v>14.05</v>
      </c>
      <c r="H1927">
        <v>14.5</v>
      </c>
      <c r="I1927">
        <v>821</v>
      </c>
    </row>
    <row r="1928" spans="3:9">
      <c r="C1928" t="s">
        <v>57</v>
      </c>
      <c r="D1928" s="74">
        <v>43326</v>
      </c>
      <c r="E1928">
        <v>14.6</v>
      </c>
      <c r="F1928">
        <v>14.6</v>
      </c>
      <c r="G1928">
        <v>14.6</v>
      </c>
      <c r="H1928">
        <v>14.6</v>
      </c>
      <c r="I1928">
        <v>22</v>
      </c>
    </row>
    <row r="1929" spans="3:9">
      <c r="C1929" t="s">
        <v>57</v>
      </c>
      <c r="D1929" s="74">
        <v>43328</v>
      </c>
      <c r="E1929">
        <v>14.6</v>
      </c>
      <c r="F1929">
        <v>14.8</v>
      </c>
      <c r="G1929">
        <v>14.55</v>
      </c>
      <c r="H1929">
        <v>14.8</v>
      </c>
      <c r="I1929">
        <v>93</v>
      </c>
    </row>
    <row r="1930" spans="3:9">
      <c r="C1930" t="s">
        <v>57</v>
      </c>
      <c r="D1930" s="74">
        <v>43329</v>
      </c>
      <c r="E1930">
        <v>14.9</v>
      </c>
      <c r="F1930">
        <v>14.95</v>
      </c>
      <c r="G1930">
        <v>14.7</v>
      </c>
      <c r="H1930">
        <v>14.95</v>
      </c>
      <c r="I1930">
        <v>138</v>
      </c>
    </row>
    <row r="1931" spans="3:9">
      <c r="C1931" t="s">
        <v>57</v>
      </c>
      <c r="D1931" s="74">
        <v>43332</v>
      </c>
      <c r="E1931">
        <v>14.95</v>
      </c>
      <c r="F1931">
        <v>15.15</v>
      </c>
      <c r="G1931">
        <v>14.7</v>
      </c>
      <c r="H1931">
        <v>15.15</v>
      </c>
      <c r="I1931">
        <v>178</v>
      </c>
    </row>
    <row r="1932" spans="3:9">
      <c r="C1932" t="s">
        <v>57</v>
      </c>
      <c r="D1932" s="74">
        <v>43333</v>
      </c>
      <c r="E1932">
        <v>15.15</v>
      </c>
      <c r="F1932">
        <v>15.15</v>
      </c>
      <c r="G1932">
        <v>14.7</v>
      </c>
      <c r="H1932">
        <v>15.15</v>
      </c>
      <c r="I1932">
        <v>108</v>
      </c>
    </row>
    <row r="1933" spans="3:9">
      <c r="C1933" t="s">
        <v>57</v>
      </c>
      <c r="D1933" s="74">
        <v>43334</v>
      </c>
      <c r="E1933">
        <v>14.7</v>
      </c>
      <c r="F1933">
        <v>15.15</v>
      </c>
      <c r="G1933">
        <v>14.7</v>
      </c>
      <c r="H1933">
        <v>15</v>
      </c>
      <c r="I1933">
        <v>760</v>
      </c>
    </row>
    <row r="1934" spans="3:9">
      <c r="C1934" t="s">
        <v>57</v>
      </c>
      <c r="D1934" s="74">
        <v>43335</v>
      </c>
      <c r="E1934">
        <v>15.1</v>
      </c>
      <c r="F1934">
        <v>15.1</v>
      </c>
      <c r="G1934">
        <v>15.1</v>
      </c>
      <c r="H1934">
        <v>15.1</v>
      </c>
      <c r="I1934">
        <v>2</v>
      </c>
    </row>
    <row r="1935" spans="3:9">
      <c r="C1935" t="s">
        <v>57</v>
      </c>
      <c r="D1935" s="74">
        <v>43336</v>
      </c>
      <c r="E1935">
        <v>15</v>
      </c>
      <c r="F1935">
        <v>15</v>
      </c>
      <c r="G1935">
        <v>14.35</v>
      </c>
      <c r="H1935">
        <v>15</v>
      </c>
      <c r="I1935">
        <v>68</v>
      </c>
    </row>
    <row r="1936" spans="3:9">
      <c r="C1936" t="s">
        <v>57</v>
      </c>
      <c r="D1936" s="74">
        <v>43339</v>
      </c>
      <c r="E1936">
        <v>15.15</v>
      </c>
      <c r="F1936">
        <v>15.15</v>
      </c>
      <c r="G1936">
        <v>14.3</v>
      </c>
      <c r="H1936">
        <v>15.05</v>
      </c>
      <c r="I1936">
        <v>655</v>
      </c>
    </row>
    <row r="1937" spans="3:9">
      <c r="C1937" t="s">
        <v>57</v>
      </c>
      <c r="D1937" s="74">
        <v>43340</v>
      </c>
      <c r="E1937">
        <v>15.15</v>
      </c>
      <c r="F1937">
        <v>15.3</v>
      </c>
      <c r="G1937">
        <v>15.15</v>
      </c>
      <c r="H1937">
        <v>15.25</v>
      </c>
      <c r="I1937">
        <v>177</v>
      </c>
    </row>
    <row r="1938" spans="3:9">
      <c r="C1938" t="s">
        <v>57</v>
      </c>
      <c r="D1938" s="74">
        <v>43341</v>
      </c>
      <c r="E1938">
        <v>15.35</v>
      </c>
      <c r="F1938">
        <v>15.35</v>
      </c>
      <c r="G1938">
        <v>14.65</v>
      </c>
      <c r="H1938">
        <v>15.15</v>
      </c>
      <c r="I1938">
        <v>85</v>
      </c>
    </row>
    <row r="1939" spans="3:9">
      <c r="C1939" t="s">
        <v>57</v>
      </c>
      <c r="D1939" s="74">
        <v>43342</v>
      </c>
      <c r="E1939">
        <v>15.15</v>
      </c>
      <c r="F1939">
        <v>15.15</v>
      </c>
      <c r="G1939">
        <v>14.6</v>
      </c>
      <c r="H1939">
        <v>15</v>
      </c>
      <c r="I1939">
        <v>143</v>
      </c>
    </row>
    <row r="1940" spans="3:9">
      <c r="C1940" t="s">
        <v>57</v>
      </c>
      <c r="D1940" s="74">
        <v>43343</v>
      </c>
      <c r="E1940">
        <v>15.15</v>
      </c>
      <c r="F1940">
        <v>15.15</v>
      </c>
      <c r="G1940">
        <v>14.6</v>
      </c>
      <c r="H1940">
        <v>15.1</v>
      </c>
      <c r="I1940">
        <v>28</v>
      </c>
    </row>
    <row r="1941" spans="3:9">
      <c r="C1941" t="s">
        <v>57</v>
      </c>
      <c r="D1941" s="74">
        <v>43346</v>
      </c>
      <c r="E1941">
        <v>14.6</v>
      </c>
      <c r="F1941">
        <v>15.15</v>
      </c>
      <c r="G1941">
        <v>14.45</v>
      </c>
      <c r="H1941">
        <v>15.1</v>
      </c>
      <c r="I1941">
        <v>367</v>
      </c>
    </row>
    <row r="1942" spans="3:9">
      <c r="C1942" t="s">
        <v>57</v>
      </c>
      <c r="D1942" s="74">
        <v>43347</v>
      </c>
      <c r="E1942">
        <v>15.15</v>
      </c>
      <c r="F1942">
        <v>15.15</v>
      </c>
      <c r="G1942">
        <v>14.45</v>
      </c>
      <c r="H1942">
        <v>14.9</v>
      </c>
      <c r="I1942">
        <v>1008</v>
      </c>
    </row>
    <row r="1943" spans="3:9">
      <c r="C1943" t="s">
        <v>57</v>
      </c>
      <c r="D1943" s="74">
        <v>43348</v>
      </c>
      <c r="E1943">
        <v>14.8</v>
      </c>
      <c r="F1943">
        <v>14.85</v>
      </c>
      <c r="G1943">
        <v>14.15</v>
      </c>
      <c r="H1943">
        <v>14.85</v>
      </c>
      <c r="I1943">
        <v>1776</v>
      </c>
    </row>
    <row r="1944" spans="3:9">
      <c r="C1944" t="s">
        <v>57</v>
      </c>
      <c r="D1944" s="74">
        <v>43349</v>
      </c>
      <c r="E1944">
        <v>14.9</v>
      </c>
      <c r="F1944">
        <v>14.9</v>
      </c>
      <c r="G1944">
        <v>14.15</v>
      </c>
      <c r="H1944">
        <v>14.2</v>
      </c>
      <c r="I1944">
        <v>884</v>
      </c>
    </row>
    <row r="1945" spans="3:9">
      <c r="C1945" t="s">
        <v>57</v>
      </c>
      <c r="D1945" s="74">
        <v>43350</v>
      </c>
      <c r="E1945">
        <v>14.5</v>
      </c>
      <c r="F1945">
        <v>14.5</v>
      </c>
      <c r="G1945">
        <v>13.05</v>
      </c>
      <c r="H1945">
        <v>13.6</v>
      </c>
      <c r="I1945">
        <v>4207</v>
      </c>
    </row>
    <row r="1946" spans="3:9">
      <c r="C1946" t="s">
        <v>57</v>
      </c>
      <c r="D1946" s="74">
        <v>43353</v>
      </c>
      <c r="E1946">
        <v>13.15</v>
      </c>
      <c r="F1946">
        <v>13.6</v>
      </c>
      <c r="G1946">
        <v>13.1</v>
      </c>
      <c r="H1946">
        <v>13.2</v>
      </c>
      <c r="I1946">
        <v>1532</v>
      </c>
    </row>
    <row r="1947" spans="3:9">
      <c r="C1947" t="s">
        <v>57</v>
      </c>
      <c r="D1947" s="74">
        <v>43354</v>
      </c>
      <c r="E1947">
        <v>12.9</v>
      </c>
      <c r="F1947">
        <v>13.8</v>
      </c>
      <c r="G1947">
        <v>12.9</v>
      </c>
      <c r="H1947">
        <v>13.65</v>
      </c>
      <c r="I1947">
        <v>1701</v>
      </c>
    </row>
    <row r="1948" spans="3:9">
      <c r="C1948" t="s">
        <v>57</v>
      </c>
      <c r="D1948" s="74">
        <v>43355</v>
      </c>
      <c r="E1948">
        <v>13.75</v>
      </c>
      <c r="F1948">
        <v>13.75</v>
      </c>
      <c r="G1948">
        <v>13.45</v>
      </c>
      <c r="H1948">
        <v>13.7</v>
      </c>
      <c r="I1948">
        <v>214</v>
      </c>
    </row>
    <row r="1949" spans="3:9">
      <c r="C1949" t="s">
        <v>57</v>
      </c>
      <c r="D1949" s="74">
        <v>43356</v>
      </c>
      <c r="E1949">
        <v>14.05</v>
      </c>
      <c r="F1949">
        <v>14.7</v>
      </c>
      <c r="G1949">
        <v>14</v>
      </c>
      <c r="H1949">
        <v>14.2</v>
      </c>
      <c r="I1949">
        <v>1161</v>
      </c>
    </row>
    <row r="1950" spans="3:9">
      <c r="C1950" t="s">
        <v>57</v>
      </c>
      <c r="D1950" s="74">
        <v>43357</v>
      </c>
      <c r="E1950">
        <v>14.45</v>
      </c>
      <c r="F1950">
        <v>14.45</v>
      </c>
      <c r="G1950">
        <v>13.7</v>
      </c>
      <c r="H1950">
        <v>14.1</v>
      </c>
      <c r="I1950">
        <v>1330</v>
      </c>
    </row>
    <row r="1951" spans="3:9">
      <c r="C1951" t="s">
        <v>57</v>
      </c>
      <c r="D1951" s="74">
        <v>43360</v>
      </c>
      <c r="E1951">
        <v>14</v>
      </c>
      <c r="F1951">
        <v>14.3</v>
      </c>
      <c r="G1951">
        <v>13.65</v>
      </c>
      <c r="H1951">
        <v>14.3</v>
      </c>
      <c r="I1951">
        <v>436</v>
      </c>
    </row>
    <row r="1952" spans="3:9">
      <c r="C1952" t="s">
        <v>57</v>
      </c>
      <c r="D1952" s="74">
        <v>43361</v>
      </c>
      <c r="E1952">
        <v>14.2</v>
      </c>
      <c r="F1952">
        <v>14.2</v>
      </c>
      <c r="G1952">
        <v>13.8</v>
      </c>
      <c r="H1952">
        <v>14</v>
      </c>
      <c r="I1952">
        <v>104</v>
      </c>
    </row>
    <row r="1953" spans="3:9">
      <c r="C1953" t="s">
        <v>57</v>
      </c>
      <c r="D1953" s="74">
        <v>43362</v>
      </c>
      <c r="E1953">
        <v>14.3</v>
      </c>
      <c r="F1953">
        <v>14.3</v>
      </c>
      <c r="G1953">
        <v>13.7</v>
      </c>
      <c r="H1953">
        <v>14</v>
      </c>
      <c r="I1953">
        <v>122</v>
      </c>
    </row>
    <row r="1954" spans="3:9">
      <c r="C1954" t="s">
        <v>57</v>
      </c>
      <c r="D1954" s="74">
        <v>43363</v>
      </c>
      <c r="E1954">
        <v>14.15</v>
      </c>
      <c r="F1954">
        <v>14.3</v>
      </c>
      <c r="G1954">
        <v>13.6</v>
      </c>
      <c r="H1954">
        <v>14.2</v>
      </c>
      <c r="I1954">
        <v>2358</v>
      </c>
    </row>
    <row r="1955" spans="3:9">
      <c r="C1955" t="s">
        <v>57</v>
      </c>
      <c r="D1955" s="74">
        <v>43364</v>
      </c>
      <c r="E1955">
        <v>14.3</v>
      </c>
      <c r="F1955">
        <v>14.3</v>
      </c>
      <c r="G1955">
        <v>14.15</v>
      </c>
      <c r="H1955">
        <v>14.15</v>
      </c>
      <c r="I1955">
        <v>354</v>
      </c>
    </row>
    <row r="1956" spans="3:9">
      <c r="C1956" t="s">
        <v>57</v>
      </c>
      <c r="D1956" s="74">
        <v>43367</v>
      </c>
      <c r="E1956">
        <v>14.5</v>
      </c>
      <c r="F1956">
        <v>15.2</v>
      </c>
      <c r="G1956">
        <v>14.15</v>
      </c>
      <c r="H1956">
        <v>14.8</v>
      </c>
      <c r="I1956">
        <v>3567</v>
      </c>
    </row>
    <row r="1957" spans="3:9">
      <c r="C1957" t="s">
        <v>57</v>
      </c>
      <c r="D1957" s="74">
        <v>43368</v>
      </c>
      <c r="E1957">
        <v>14.8</v>
      </c>
      <c r="F1957">
        <v>15</v>
      </c>
      <c r="G1957">
        <v>14.75</v>
      </c>
      <c r="H1957">
        <v>15</v>
      </c>
      <c r="I1957">
        <v>949</v>
      </c>
    </row>
    <row r="1958" spans="3:9">
      <c r="C1958" t="s">
        <v>57</v>
      </c>
      <c r="D1958" s="74">
        <v>43369</v>
      </c>
      <c r="E1958">
        <v>15</v>
      </c>
      <c r="F1958">
        <v>15</v>
      </c>
      <c r="G1958">
        <v>14.95</v>
      </c>
      <c r="H1958">
        <v>15</v>
      </c>
      <c r="I1958">
        <v>133</v>
      </c>
    </row>
    <row r="1959" spans="3:9">
      <c r="C1959" t="s">
        <v>57</v>
      </c>
      <c r="D1959" s="74">
        <v>43370</v>
      </c>
      <c r="E1959">
        <v>14.5</v>
      </c>
      <c r="F1959">
        <v>15</v>
      </c>
      <c r="G1959">
        <v>14.5</v>
      </c>
      <c r="H1959">
        <v>15</v>
      </c>
      <c r="I1959">
        <v>219</v>
      </c>
    </row>
    <row r="1960" spans="3:9">
      <c r="C1960" t="s">
        <v>57</v>
      </c>
      <c r="D1960" s="74">
        <v>43371</v>
      </c>
      <c r="E1960">
        <v>15</v>
      </c>
      <c r="F1960">
        <v>15</v>
      </c>
      <c r="G1960">
        <v>14.25</v>
      </c>
      <c r="H1960">
        <v>14.9</v>
      </c>
      <c r="I1960">
        <v>430</v>
      </c>
    </row>
    <row r="1961" spans="3:9">
      <c r="C1961" t="s">
        <v>57</v>
      </c>
      <c r="D1961" s="74">
        <v>43374</v>
      </c>
      <c r="E1961">
        <v>14.1</v>
      </c>
      <c r="F1961">
        <v>14.5</v>
      </c>
      <c r="G1961">
        <v>13.9</v>
      </c>
      <c r="H1961">
        <v>14.3</v>
      </c>
      <c r="I1961">
        <v>1280</v>
      </c>
    </row>
    <row r="1962" spans="3:9">
      <c r="C1962" t="s">
        <v>57</v>
      </c>
      <c r="D1962" s="74">
        <v>43375</v>
      </c>
      <c r="E1962">
        <v>14.9</v>
      </c>
      <c r="F1962">
        <v>14.9</v>
      </c>
      <c r="G1962">
        <v>13.9</v>
      </c>
      <c r="H1962">
        <v>14.45</v>
      </c>
      <c r="I1962">
        <v>376</v>
      </c>
    </row>
    <row r="1963" spans="3:9">
      <c r="C1963" t="s">
        <v>57</v>
      </c>
      <c r="D1963" s="74">
        <v>43376</v>
      </c>
      <c r="E1963">
        <v>14.85</v>
      </c>
      <c r="F1963">
        <v>14.85</v>
      </c>
      <c r="G1963">
        <v>14</v>
      </c>
      <c r="H1963">
        <v>14.85</v>
      </c>
      <c r="I1963">
        <v>1625</v>
      </c>
    </row>
    <row r="1964" spans="3:9">
      <c r="C1964" t="s">
        <v>57</v>
      </c>
      <c r="D1964" s="74">
        <v>43377</v>
      </c>
      <c r="E1964">
        <v>14.75</v>
      </c>
      <c r="F1964">
        <v>14.75</v>
      </c>
      <c r="G1964">
        <v>14</v>
      </c>
      <c r="H1964">
        <v>14.75</v>
      </c>
      <c r="I1964">
        <v>802</v>
      </c>
    </row>
    <row r="1965" spans="3:9">
      <c r="C1965" t="s">
        <v>57</v>
      </c>
      <c r="D1965" s="74">
        <v>43378</v>
      </c>
      <c r="E1965">
        <v>14.75</v>
      </c>
      <c r="F1965">
        <v>14.75</v>
      </c>
      <c r="G1965">
        <v>14.25</v>
      </c>
      <c r="H1965">
        <v>14.75</v>
      </c>
      <c r="I1965">
        <v>855</v>
      </c>
    </row>
    <row r="1966" spans="3:9">
      <c r="C1966" t="s">
        <v>57</v>
      </c>
      <c r="D1966" s="74">
        <v>43381</v>
      </c>
      <c r="E1966">
        <v>14.8</v>
      </c>
      <c r="F1966">
        <v>14.8</v>
      </c>
      <c r="G1966">
        <v>14.4</v>
      </c>
      <c r="H1966">
        <v>14.4</v>
      </c>
      <c r="I1966">
        <v>1211</v>
      </c>
    </row>
    <row r="1967" spans="3:9">
      <c r="C1967" t="s">
        <v>57</v>
      </c>
      <c r="D1967" s="74">
        <v>43382</v>
      </c>
      <c r="E1967">
        <v>14.75</v>
      </c>
      <c r="F1967">
        <v>14.75</v>
      </c>
      <c r="G1967">
        <v>14.25</v>
      </c>
      <c r="H1967">
        <v>14.35</v>
      </c>
      <c r="I1967">
        <v>1073</v>
      </c>
    </row>
    <row r="1968" spans="3:9">
      <c r="C1968" t="s">
        <v>57</v>
      </c>
      <c r="D1968" s="74">
        <v>43383</v>
      </c>
      <c r="E1968">
        <v>14.85</v>
      </c>
      <c r="F1968">
        <v>14.85</v>
      </c>
      <c r="G1968">
        <v>14.2</v>
      </c>
      <c r="H1968">
        <v>14.2</v>
      </c>
      <c r="I1968">
        <v>321</v>
      </c>
    </row>
    <row r="1969" spans="3:9">
      <c r="C1969" t="s">
        <v>57</v>
      </c>
      <c r="D1969" s="74">
        <v>43384</v>
      </c>
      <c r="E1969">
        <v>13.75</v>
      </c>
      <c r="F1969">
        <v>14.35</v>
      </c>
      <c r="G1969">
        <v>13.75</v>
      </c>
      <c r="H1969">
        <v>14.15</v>
      </c>
      <c r="I1969">
        <v>369</v>
      </c>
    </row>
    <row r="1970" spans="3:9">
      <c r="C1970" t="s">
        <v>57</v>
      </c>
      <c r="D1970" s="74">
        <v>43385</v>
      </c>
      <c r="E1970">
        <v>14.15</v>
      </c>
      <c r="F1970">
        <v>14.15</v>
      </c>
      <c r="G1970">
        <v>13.9</v>
      </c>
      <c r="H1970">
        <v>14</v>
      </c>
      <c r="I1970">
        <v>480</v>
      </c>
    </row>
    <row r="1971" spans="3:9">
      <c r="C1971" t="s">
        <v>57</v>
      </c>
      <c r="D1971" s="74">
        <v>43388</v>
      </c>
      <c r="E1971">
        <v>13.95</v>
      </c>
      <c r="F1971">
        <v>14</v>
      </c>
      <c r="G1971">
        <v>13.85</v>
      </c>
      <c r="H1971">
        <v>14</v>
      </c>
      <c r="I1971">
        <v>342</v>
      </c>
    </row>
    <row r="1972" spans="3:9">
      <c r="C1972" t="s">
        <v>57</v>
      </c>
      <c r="D1972" s="74">
        <v>43389</v>
      </c>
      <c r="E1972">
        <v>14</v>
      </c>
      <c r="F1972">
        <v>14</v>
      </c>
      <c r="G1972">
        <v>13.85</v>
      </c>
      <c r="H1972">
        <v>14</v>
      </c>
      <c r="I1972">
        <v>196</v>
      </c>
    </row>
    <row r="1973" spans="3:9">
      <c r="C1973" t="s">
        <v>57</v>
      </c>
      <c r="D1973" s="74">
        <v>43390</v>
      </c>
      <c r="E1973">
        <v>14</v>
      </c>
      <c r="F1973">
        <v>14.1</v>
      </c>
      <c r="G1973">
        <v>14</v>
      </c>
      <c r="H1973">
        <v>14.1</v>
      </c>
      <c r="I1973">
        <v>505</v>
      </c>
    </row>
    <row r="1974" spans="3:9">
      <c r="C1974" t="s">
        <v>57</v>
      </c>
      <c r="D1974" s="74">
        <v>43391</v>
      </c>
      <c r="E1974">
        <v>14.1</v>
      </c>
      <c r="F1974">
        <v>14.1</v>
      </c>
      <c r="G1974">
        <v>14</v>
      </c>
      <c r="H1974">
        <v>14</v>
      </c>
      <c r="I1974">
        <v>429</v>
      </c>
    </row>
    <row r="1975" spans="3:9">
      <c r="C1975" t="s">
        <v>57</v>
      </c>
      <c r="D1975" s="74">
        <v>43392</v>
      </c>
      <c r="E1975">
        <v>14</v>
      </c>
      <c r="F1975">
        <v>14.1</v>
      </c>
      <c r="G1975">
        <v>13.95</v>
      </c>
      <c r="H1975">
        <v>14.1</v>
      </c>
      <c r="I1975">
        <v>426</v>
      </c>
    </row>
    <row r="1976" spans="3:9">
      <c r="C1976" t="s">
        <v>57</v>
      </c>
      <c r="D1976" s="74">
        <v>43395</v>
      </c>
      <c r="E1976">
        <v>14</v>
      </c>
      <c r="F1976">
        <v>14</v>
      </c>
      <c r="G1976">
        <v>13.6</v>
      </c>
      <c r="H1976">
        <v>13.7</v>
      </c>
      <c r="I1976">
        <v>1596</v>
      </c>
    </row>
    <row r="1977" spans="3:9">
      <c r="C1977" t="s">
        <v>57</v>
      </c>
      <c r="D1977" s="74">
        <v>43396</v>
      </c>
      <c r="E1977">
        <v>13.8</v>
      </c>
      <c r="F1977">
        <v>13.8</v>
      </c>
      <c r="G1977">
        <v>13.2</v>
      </c>
      <c r="H1977">
        <v>13.75</v>
      </c>
      <c r="I1977">
        <v>717</v>
      </c>
    </row>
    <row r="1978" spans="3:9">
      <c r="C1978" t="s">
        <v>57</v>
      </c>
      <c r="D1978" s="74">
        <v>43397</v>
      </c>
      <c r="E1978">
        <v>13.9</v>
      </c>
      <c r="F1978">
        <v>13.9</v>
      </c>
      <c r="G1978">
        <v>13.15</v>
      </c>
      <c r="H1978">
        <v>13.4</v>
      </c>
      <c r="I1978">
        <v>1217</v>
      </c>
    </row>
    <row r="1979" spans="3:9">
      <c r="C1979" t="s">
        <v>57</v>
      </c>
      <c r="D1979" s="74">
        <v>43398</v>
      </c>
      <c r="E1979">
        <v>13.7</v>
      </c>
      <c r="F1979">
        <v>13.7</v>
      </c>
      <c r="G1979">
        <v>13</v>
      </c>
      <c r="H1979">
        <v>13</v>
      </c>
      <c r="I1979">
        <v>2070</v>
      </c>
    </row>
    <row r="1980" spans="3:9">
      <c r="C1980" t="s">
        <v>57</v>
      </c>
      <c r="D1980" s="74">
        <v>43399</v>
      </c>
      <c r="E1980">
        <v>13.6</v>
      </c>
      <c r="F1980">
        <v>13.6</v>
      </c>
      <c r="G1980">
        <v>13.5</v>
      </c>
      <c r="H1980">
        <v>13.5</v>
      </c>
      <c r="I1980">
        <v>206</v>
      </c>
    </row>
    <row r="1981" spans="3:9">
      <c r="C1981" t="s">
        <v>57</v>
      </c>
      <c r="D1981" s="74">
        <v>43402</v>
      </c>
      <c r="E1981">
        <v>13.5</v>
      </c>
      <c r="F1981">
        <v>13.7</v>
      </c>
      <c r="G1981">
        <v>13.5</v>
      </c>
      <c r="H1981">
        <v>13.7</v>
      </c>
      <c r="I1981">
        <v>1510</v>
      </c>
    </row>
    <row r="1982" spans="3:9">
      <c r="C1982" t="s">
        <v>57</v>
      </c>
      <c r="D1982" s="74">
        <v>43403</v>
      </c>
      <c r="E1982">
        <v>13.7</v>
      </c>
      <c r="F1982">
        <v>13.7</v>
      </c>
      <c r="G1982">
        <v>13</v>
      </c>
      <c r="H1982">
        <v>13.5</v>
      </c>
      <c r="I1982">
        <v>552</v>
      </c>
    </row>
    <row r="1983" spans="3:9">
      <c r="C1983" t="s">
        <v>57</v>
      </c>
      <c r="D1983" s="74">
        <v>43404</v>
      </c>
      <c r="E1983">
        <v>13.5</v>
      </c>
      <c r="F1983">
        <v>13.5</v>
      </c>
      <c r="G1983">
        <v>12.95</v>
      </c>
      <c r="H1983">
        <v>13.5</v>
      </c>
      <c r="I1983">
        <v>735</v>
      </c>
    </row>
    <row r="1984" spans="3:9">
      <c r="C1984" t="s">
        <v>57</v>
      </c>
      <c r="D1984" s="74">
        <v>43406</v>
      </c>
      <c r="E1984">
        <v>13.5</v>
      </c>
      <c r="F1984">
        <v>13.6</v>
      </c>
      <c r="G1984">
        <v>12.95</v>
      </c>
      <c r="H1984">
        <v>13.6</v>
      </c>
      <c r="I1984">
        <v>797</v>
      </c>
    </row>
    <row r="1985" spans="3:9">
      <c r="C1985" t="s">
        <v>57</v>
      </c>
      <c r="D1985" s="74">
        <v>43409</v>
      </c>
      <c r="E1985">
        <v>13.65</v>
      </c>
      <c r="F1985">
        <v>13.65</v>
      </c>
      <c r="G1985">
        <v>13.35</v>
      </c>
      <c r="H1985">
        <v>13.65</v>
      </c>
      <c r="I1985">
        <v>391</v>
      </c>
    </row>
    <row r="1986" spans="3:9">
      <c r="C1986" t="s">
        <v>57</v>
      </c>
      <c r="D1986" s="74">
        <v>43410</v>
      </c>
      <c r="E1986">
        <v>13.65</v>
      </c>
      <c r="F1986">
        <v>13.65</v>
      </c>
      <c r="G1986">
        <v>13.15</v>
      </c>
      <c r="H1986">
        <v>13.65</v>
      </c>
      <c r="I1986">
        <v>139</v>
      </c>
    </row>
    <row r="1987" spans="3:9">
      <c r="C1987" t="s">
        <v>57</v>
      </c>
      <c r="D1987" s="74">
        <v>43411</v>
      </c>
      <c r="E1987">
        <v>13.65</v>
      </c>
      <c r="F1987">
        <v>13.65</v>
      </c>
      <c r="G1987">
        <v>13.65</v>
      </c>
      <c r="H1987">
        <v>13.65</v>
      </c>
      <c r="I1987">
        <v>1</v>
      </c>
    </row>
    <row r="1988" spans="3:9">
      <c r="C1988" t="s">
        <v>57</v>
      </c>
      <c r="D1988" s="74">
        <v>43412</v>
      </c>
      <c r="E1988">
        <v>13.65</v>
      </c>
      <c r="F1988">
        <v>13.65</v>
      </c>
      <c r="G1988">
        <v>12.95</v>
      </c>
      <c r="H1988">
        <v>13.5</v>
      </c>
      <c r="I1988">
        <v>223</v>
      </c>
    </row>
    <row r="1989" spans="3:9">
      <c r="C1989" t="s">
        <v>57</v>
      </c>
      <c r="D1989" s="74">
        <v>43413</v>
      </c>
      <c r="E1989">
        <v>13.65</v>
      </c>
      <c r="F1989">
        <v>13.65</v>
      </c>
      <c r="G1989">
        <v>13.5</v>
      </c>
      <c r="H1989">
        <v>13.5</v>
      </c>
      <c r="I1989">
        <v>2</v>
      </c>
    </row>
    <row r="1990" spans="3:9">
      <c r="C1990" t="s">
        <v>57</v>
      </c>
      <c r="D1990" s="74">
        <v>43417</v>
      </c>
      <c r="E1990">
        <v>13.5</v>
      </c>
      <c r="F1990">
        <v>13.5</v>
      </c>
      <c r="G1990">
        <v>12.8</v>
      </c>
      <c r="H1990">
        <v>13.45</v>
      </c>
      <c r="I1990">
        <v>968</v>
      </c>
    </row>
    <row r="1991" spans="3:9">
      <c r="C1991" t="s">
        <v>57</v>
      </c>
      <c r="D1991" s="74">
        <v>43418</v>
      </c>
      <c r="E1991">
        <v>13.4</v>
      </c>
      <c r="F1991">
        <v>13.4</v>
      </c>
      <c r="G1991">
        <v>12.4</v>
      </c>
      <c r="H1991">
        <v>13</v>
      </c>
      <c r="I1991">
        <v>1404</v>
      </c>
    </row>
    <row r="1992" spans="3:9">
      <c r="C1992" t="s">
        <v>57</v>
      </c>
      <c r="D1992" s="74">
        <v>43419</v>
      </c>
      <c r="E1992">
        <v>13</v>
      </c>
      <c r="F1992">
        <v>13</v>
      </c>
      <c r="G1992">
        <v>12.5</v>
      </c>
      <c r="H1992">
        <v>13</v>
      </c>
      <c r="I1992">
        <v>30</v>
      </c>
    </row>
    <row r="1993" spans="3:9">
      <c r="C1993" t="s">
        <v>57</v>
      </c>
      <c r="D1993" s="74">
        <v>43420</v>
      </c>
      <c r="E1993">
        <v>13</v>
      </c>
      <c r="F1993">
        <v>13</v>
      </c>
      <c r="G1993">
        <v>12.9</v>
      </c>
      <c r="H1993">
        <v>13</v>
      </c>
      <c r="I1993">
        <v>798</v>
      </c>
    </row>
    <row r="1994" spans="3:9">
      <c r="C1994" t="s">
        <v>57</v>
      </c>
      <c r="D1994" s="74">
        <v>43423</v>
      </c>
      <c r="E1994">
        <v>13</v>
      </c>
      <c r="F1994">
        <v>13</v>
      </c>
      <c r="G1994">
        <v>13</v>
      </c>
      <c r="H1994">
        <v>13</v>
      </c>
      <c r="I1994">
        <v>6</v>
      </c>
    </row>
    <row r="1995" spans="3:9">
      <c r="C1995" t="s">
        <v>57</v>
      </c>
      <c r="D1995" s="74">
        <v>43424</v>
      </c>
      <c r="E1995">
        <v>13</v>
      </c>
      <c r="F1995">
        <v>13</v>
      </c>
      <c r="G1995">
        <v>12.4</v>
      </c>
      <c r="H1995">
        <v>13</v>
      </c>
      <c r="I1995">
        <v>218</v>
      </c>
    </row>
    <row r="1996" spans="3:9">
      <c r="C1996" t="s">
        <v>57</v>
      </c>
      <c r="D1996" s="74">
        <v>43425</v>
      </c>
      <c r="E1996">
        <v>12.95</v>
      </c>
      <c r="F1996">
        <v>12.95</v>
      </c>
      <c r="G1996">
        <v>12.9</v>
      </c>
      <c r="H1996">
        <v>12.9</v>
      </c>
      <c r="I1996">
        <v>3</v>
      </c>
    </row>
    <row r="1997" spans="3:9">
      <c r="C1997" t="s">
        <v>57</v>
      </c>
      <c r="D1997" s="74">
        <v>43426</v>
      </c>
      <c r="E1997">
        <v>12.9</v>
      </c>
      <c r="F1997">
        <v>13.6</v>
      </c>
      <c r="G1997">
        <v>12.9</v>
      </c>
      <c r="H1997">
        <v>13.5</v>
      </c>
      <c r="I1997">
        <v>2138</v>
      </c>
    </row>
    <row r="1998" spans="3:9">
      <c r="C1998" t="s">
        <v>57</v>
      </c>
      <c r="D1998" s="74">
        <v>43427</v>
      </c>
      <c r="E1998">
        <v>13.5</v>
      </c>
      <c r="F1998">
        <v>14.05</v>
      </c>
      <c r="G1998">
        <v>12.9</v>
      </c>
      <c r="H1998">
        <v>14.05</v>
      </c>
      <c r="I1998">
        <v>3055</v>
      </c>
    </row>
    <row r="1999" spans="3:9">
      <c r="C1999" t="s">
        <v>57</v>
      </c>
      <c r="D1999" s="74">
        <v>43430</v>
      </c>
      <c r="E1999">
        <v>14.2</v>
      </c>
      <c r="F1999">
        <v>14.5</v>
      </c>
      <c r="G1999">
        <v>13.9</v>
      </c>
      <c r="H1999">
        <v>14.5</v>
      </c>
      <c r="I1999">
        <v>827</v>
      </c>
    </row>
    <row r="2000" spans="3:9">
      <c r="C2000" t="s">
        <v>57</v>
      </c>
      <c r="D2000" s="74">
        <v>43431</v>
      </c>
      <c r="E2000">
        <v>14.4</v>
      </c>
      <c r="F2000">
        <v>14.5</v>
      </c>
      <c r="G2000">
        <v>14.4</v>
      </c>
      <c r="H2000">
        <v>14.5</v>
      </c>
      <c r="I2000">
        <v>488</v>
      </c>
    </row>
    <row r="2001" spans="3:9">
      <c r="C2001" t="s">
        <v>57</v>
      </c>
      <c r="D2001" s="74">
        <v>43432</v>
      </c>
      <c r="E2001">
        <v>14.5</v>
      </c>
      <c r="F2001">
        <v>14.5</v>
      </c>
      <c r="G2001">
        <v>14.4</v>
      </c>
      <c r="H2001">
        <v>14.4</v>
      </c>
      <c r="I2001">
        <v>25</v>
      </c>
    </row>
    <row r="2002" spans="3:9">
      <c r="C2002" t="s">
        <v>57</v>
      </c>
      <c r="D2002" s="74">
        <v>43433</v>
      </c>
      <c r="E2002">
        <v>14.5</v>
      </c>
      <c r="F2002">
        <v>14.5</v>
      </c>
      <c r="G2002">
        <v>13.95</v>
      </c>
      <c r="H2002">
        <v>14.45</v>
      </c>
      <c r="I2002">
        <v>511</v>
      </c>
    </row>
    <row r="2003" spans="3:9">
      <c r="C2003" t="s">
        <v>57</v>
      </c>
      <c r="D2003" s="74">
        <v>43434</v>
      </c>
      <c r="E2003">
        <v>14.4</v>
      </c>
      <c r="F2003">
        <v>14.4</v>
      </c>
      <c r="G2003">
        <v>13.85</v>
      </c>
      <c r="H2003">
        <v>13.85</v>
      </c>
      <c r="I2003">
        <v>877</v>
      </c>
    </row>
    <row r="2004" spans="3:9">
      <c r="C2004" t="s">
        <v>57</v>
      </c>
      <c r="D2004" s="74">
        <v>43437</v>
      </c>
      <c r="E2004">
        <v>13.85</v>
      </c>
      <c r="F2004">
        <v>13.85</v>
      </c>
      <c r="G2004">
        <v>13.25</v>
      </c>
      <c r="H2004">
        <v>13.8</v>
      </c>
      <c r="I2004">
        <v>2119</v>
      </c>
    </row>
    <row r="2005" spans="3:9">
      <c r="C2005" t="s">
        <v>57</v>
      </c>
      <c r="D2005" s="74">
        <v>43438</v>
      </c>
      <c r="E2005">
        <v>13.8</v>
      </c>
      <c r="F2005">
        <v>13.8</v>
      </c>
      <c r="G2005">
        <v>13</v>
      </c>
      <c r="H2005">
        <v>13</v>
      </c>
      <c r="I2005">
        <v>2246</v>
      </c>
    </row>
    <row r="2006" spans="3:9">
      <c r="C2006" t="s">
        <v>57</v>
      </c>
      <c r="D2006" s="74">
        <v>43439</v>
      </c>
      <c r="E2006">
        <v>13</v>
      </c>
      <c r="F2006">
        <v>13</v>
      </c>
      <c r="G2006">
        <v>12.75</v>
      </c>
      <c r="H2006">
        <v>12.95</v>
      </c>
      <c r="I2006">
        <v>1719</v>
      </c>
    </row>
    <row r="2007" spans="3:9">
      <c r="C2007" t="s">
        <v>57</v>
      </c>
      <c r="D2007" s="74">
        <v>43440</v>
      </c>
      <c r="E2007">
        <v>12.95</v>
      </c>
      <c r="F2007">
        <v>12.95</v>
      </c>
      <c r="G2007">
        <v>11.8</v>
      </c>
      <c r="H2007">
        <v>12.65</v>
      </c>
      <c r="I2007">
        <v>4674</v>
      </c>
    </row>
    <row r="2008" spans="3:9">
      <c r="C2008" t="s">
        <v>57</v>
      </c>
      <c r="D2008" s="74">
        <v>43441</v>
      </c>
      <c r="E2008">
        <v>12.5</v>
      </c>
      <c r="F2008">
        <v>12.5</v>
      </c>
      <c r="G2008">
        <v>12.4</v>
      </c>
      <c r="H2008">
        <v>12.5</v>
      </c>
      <c r="I2008">
        <v>803</v>
      </c>
    </row>
    <row r="2009" spans="3:9">
      <c r="C2009" t="s">
        <v>57</v>
      </c>
      <c r="D2009" s="74">
        <v>43444</v>
      </c>
      <c r="E2009">
        <v>12.65</v>
      </c>
      <c r="F2009">
        <v>12.65</v>
      </c>
      <c r="G2009">
        <v>12.1</v>
      </c>
      <c r="H2009">
        <v>12.4</v>
      </c>
      <c r="I2009">
        <v>1013</v>
      </c>
    </row>
    <row r="2010" spans="3:9">
      <c r="C2010" t="s">
        <v>57</v>
      </c>
      <c r="D2010" s="74">
        <v>43445</v>
      </c>
      <c r="E2010">
        <v>12.4</v>
      </c>
      <c r="F2010">
        <v>12.4</v>
      </c>
      <c r="G2010">
        <v>11.4</v>
      </c>
      <c r="H2010">
        <v>12.25</v>
      </c>
      <c r="I2010">
        <v>2191</v>
      </c>
    </row>
    <row r="2011" spans="3:9">
      <c r="C2011" t="s">
        <v>57</v>
      </c>
      <c r="D2011" s="74">
        <v>43446</v>
      </c>
      <c r="E2011">
        <v>12.15</v>
      </c>
      <c r="F2011">
        <v>12.15</v>
      </c>
      <c r="G2011">
        <v>11.75</v>
      </c>
      <c r="H2011">
        <v>11.95</v>
      </c>
      <c r="I2011">
        <v>1714</v>
      </c>
    </row>
    <row r="2012" spans="3:9">
      <c r="C2012" t="s">
        <v>57</v>
      </c>
      <c r="D2012" s="74">
        <v>43447</v>
      </c>
      <c r="E2012">
        <v>11.9</v>
      </c>
      <c r="F2012">
        <v>11.95</v>
      </c>
      <c r="G2012">
        <v>11.5</v>
      </c>
      <c r="H2012">
        <v>11.95</v>
      </c>
      <c r="I2012">
        <v>326</v>
      </c>
    </row>
    <row r="2013" spans="3:9">
      <c r="C2013" t="s">
        <v>57</v>
      </c>
      <c r="D2013" s="74">
        <v>43448</v>
      </c>
      <c r="E2013">
        <v>11.95</v>
      </c>
      <c r="F2013">
        <v>11.95</v>
      </c>
      <c r="G2013">
        <v>11.55</v>
      </c>
      <c r="H2013">
        <v>11.8</v>
      </c>
      <c r="I2013">
        <v>694</v>
      </c>
    </row>
    <row r="2014" spans="3:9">
      <c r="C2014" t="s">
        <v>57</v>
      </c>
      <c r="D2014" s="74">
        <v>43451</v>
      </c>
      <c r="E2014">
        <v>11.8</v>
      </c>
      <c r="F2014">
        <v>11.9</v>
      </c>
      <c r="G2014">
        <v>11.8</v>
      </c>
      <c r="H2014">
        <v>11.8</v>
      </c>
      <c r="I2014">
        <v>1247</v>
      </c>
    </row>
    <row r="2015" spans="3:9">
      <c r="C2015" t="s">
        <v>57</v>
      </c>
      <c r="D2015" s="74">
        <v>43452</v>
      </c>
      <c r="E2015">
        <v>11.5</v>
      </c>
      <c r="F2015">
        <v>11.8</v>
      </c>
      <c r="G2015">
        <v>11.5</v>
      </c>
      <c r="H2015">
        <v>11.7</v>
      </c>
      <c r="I2015">
        <v>675</v>
      </c>
    </row>
    <row r="2016" spans="3:9">
      <c r="C2016" t="s">
        <v>57</v>
      </c>
      <c r="D2016" s="74">
        <v>43453</v>
      </c>
      <c r="E2016">
        <v>11.7</v>
      </c>
      <c r="F2016">
        <v>11.8</v>
      </c>
      <c r="G2016">
        <v>11.45</v>
      </c>
      <c r="H2016">
        <v>11.75</v>
      </c>
      <c r="I2016">
        <v>1342</v>
      </c>
    </row>
    <row r="2017" spans="3:9">
      <c r="C2017" t="s">
        <v>57</v>
      </c>
      <c r="D2017" s="74">
        <v>43454</v>
      </c>
      <c r="E2017">
        <v>11.8</v>
      </c>
      <c r="F2017">
        <v>11.85</v>
      </c>
      <c r="G2017">
        <v>11.5</v>
      </c>
      <c r="H2017">
        <v>11.5</v>
      </c>
      <c r="I2017">
        <v>634</v>
      </c>
    </row>
    <row r="2018" spans="3:9">
      <c r="C2018" t="s">
        <v>57</v>
      </c>
      <c r="D2018" s="74">
        <v>43455</v>
      </c>
      <c r="E2018">
        <v>11.95</v>
      </c>
      <c r="F2018">
        <v>11.95</v>
      </c>
      <c r="G2018">
        <v>11.2</v>
      </c>
      <c r="H2018">
        <v>11.25</v>
      </c>
      <c r="I2018">
        <v>2149</v>
      </c>
    </row>
    <row r="2019" spans="3:9">
      <c r="C2019" t="s">
        <v>57</v>
      </c>
      <c r="D2019" s="74">
        <v>43461</v>
      </c>
      <c r="E2019">
        <v>11.5</v>
      </c>
      <c r="F2019">
        <v>11.5</v>
      </c>
      <c r="G2019">
        <v>11.35</v>
      </c>
      <c r="H2019">
        <v>11.5</v>
      </c>
      <c r="I2019">
        <v>142</v>
      </c>
    </row>
    <row r="2020" spans="3:9">
      <c r="C2020" t="s">
        <v>57</v>
      </c>
      <c r="D2020" s="74">
        <v>43462</v>
      </c>
      <c r="E2020">
        <v>11.5</v>
      </c>
      <c r="F2020">
        <v>11.75</v>
      </c>
      <c r="G2020">
        <v>11.1</v>
      </c>
      <c r="H2020">
        <v>11.75</v>
      </c>
      <c r="I2020">
        <v>590</v>
      </c>
    </row>
    <row r="2021" spans="3:9">
      <c r="C2021" t="s">
        <v>57</v>
      </c>
      <c r="D2021" s="74">
        <v>43467</v>
      </c>
      <c r="E2021">
        <v>12</v>
      </c>
      <c r="F2021">
        <v>12</v>
      </c>
      <c r="G2021">
        <v>11.2</v>
      </c>
      <c r="H2021">
        <v>12</v>
      </c>
      <c r="I2021">
        <v>1650</v>
      </c>
    </row>
    <row r="2022" spans="3:9">
      <c r="C2022" t="s">
        <v>57</v>
      </c>
      <c r="D2022" s="74">
        <v>43468</v>
      </c>
      <c r="E2022">
        <v>12.5</v>
      </c>
      <c r="F2022">
        <v>12.5</v>
      </c>
      <c r="G2022">
        <v>12.45</v>
      </c>
      <c r="H2022">
        <v>12.45</v>
      </c>
      <c r="I2022">
        <v>336</v>
      </c>
    </row>
    <row r="2023" spans="3:9">
      <c r="C2023" t="s">
        <v>57</v>
      </c>
      <c r="D2023" s="74">
        <v>43469</v>
      </c>
      <c r="E2023">
        <v>12.6</v>
      </c>
      <c r="F2023">
        <v>12.6</v>
      </c>
      <c r="G2023">
        <v>11.95</v>
      </c>
      <c r="H2023">
        <v>12.4</v>
      </c>
      <c r="I2023">
        <v>757</v>
      </c>
    </row>
    <row r="2024" spans="3:9">
      <c r="C2024" t="s">
        <v>57</v>
      </c>
      <c r="D2024" s="74">
        <v>43472</v>
      </c>
      <c r="E2024">
        <v>12.4</v>
      </c>
      <c r="F2024">
        <v>12.55</v>
      </c>
      <c r="G2024">
        <v>12.4</v>
      </c>
      <c r="H2024">
        <v>12.5</v>
      </c>
      <c r="I2024">
        <v>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8</vt:i4>
      </vt:variant>
      <vt:variant>
        <vt:lpstr>Wykresy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11" baseType="lpstr">
      <vt:lpstr>Dane</vt:lpstr>
      <vt:lpstr>Dochód-ryzyko</vt:lpstr>
      <vt:lpstr>MVP</vt:lpstr>
      <vt:lpstr>Granica efektywna</vt:lpstr>
      <vt:lpstr>M</vt:lpstr>
      <vt:lpstr>CML</vt:lpstr>
      <vt:lpstr>inwestycja</vt:lpstr>
      <vt:lpstr>Arkusz1</vt:lpstr>
      <vt:lpstr>Wykres granica efektywna</vt:lpstr>
      <vt:lpstr>Wykres CML</vt:lpstr>
      <vt:lpstr>Arkusz1!_4FUNMEDIA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Radzio</dc:creator>
  <cp:lastModifiedBy>Student</cp:lastModifiedBy>
  <cp:lastPrinted>2015-10-26T11:50:48Z</cp:lastPrinted>
  <dcterms:created xsi:type="dcterms:W3CDTF">2009-11-19T09:34:00Z</dcterms:created>
  <dcterms:modified xsi:type="dcterms:W3CDTF">2019-01-08T15:26:20Z</dcterms:modified>
</cp:coreProperties>
</file>