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ngleSort" sheetId="1" state="visible" r:id="rId2"/>
    <sheet name="MultiS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<sst xmlns="http://schemas.openxmlformats.org/spreadsheetml/2006/main" count="455" uniqueCount="53">
  <si>
    <t xml:space="preserve">Key</t>
  </si>
  <si>
    <t xml:space="preserve">Dataset</t>
  </si>
  <si>
    <t xml:space="preserve">Additional information</t>
  </si>
  <si>
    <t xml:space="preserve">Dataset randomiser formulae, random(500)</t>
  </si>
  <si>
    <t xml:space="preserve">Simple autosort</t>
  </si>
  <si>
    <t xml:space="preserve">Corrected autosort</t>
  </si>
  <si>
    <t xml:space="preserve">Counts</t>
  </si>
  <si>
    <t xml:space="preserve">Find row</t>
  </si>
  <si>
    <t xml:space="preserve">Column 2</t>
  </si>
  <si>
    <t xml:space="preserve">Column 1</t>
  </si>
  <si>
    <t xml:space="preserve">Percentiles</t>
  </si>
  <si>
    <t xml:space="preserve">Reverse autosort</t>
  </si>
  <si>
    <t xml:space="preserve">Parameters in this row →</t>
  </si>
  <si>
    <t xml:space="preserve">A</t>
  </si>
  <si>
    <t xml:space="preserve">Anchor: Start from a number smaller than the smallest possible value in the list. Mind, this is not part of the dataset (less obvious in reverse sort).</t>
  </si>
  <si>
    <t xml:space="preserve">This is the basic version you should use.</t>
  </si>
  <si>
    <t xml:space="preserve">Some additional useful functions – counter.</t>
  </si>
  <si>
    <t xml:space="preserve">Additional functions – full row.</t>
  </si>
  <si>
    <t xml:space="preserve">Usage example: percentiles.</t>
  </si>
  <si>
    <t xml:space="preserve">Bonus: Reverse sort.</t>
  </si>
  <si>
    <t xml:space="preserve">Now, repeatedly find the smallest number strictly bigger than the last.</t>
  </si>
  <si>
    <t xml:space="preserve">Libreoffice MINIFS has a behavioural quirk whereby if a value is not found, it’ll take any, ie the minimum (0).</t>
  </si>
  <si>
    <t xml:space="preserve">If the dataset isn’t unique, you can add a counter to indicate how many of this item exist.</t>
  </si>
  <si>
    <t xml:space="preserve">If the dataset is unique, you can get additional data from the row using lookup / match.</t>
  </si>
  <si>
    <t xml:space="preserve">We can find percentiles for each unique value by dividing the accumulated number of samples by the total.</t>
  </si>
  <si>
    <t xml:space="preserve">To get the autosort in reverse order, simply pick the max+1 and find the largest number smaller than the previous one.</t>
  </si>
  <si>
    <t xml:space="preserve">Since we take strictly bigger values, this automatically removes duplicates.</t>
  </si>
  <si>
    <t xml:space="preserve">In order to avoid repetition, we add a check that if the new value is smaller than the last, then we replace it with a blank string.</t>
  </si>
  <si>
    <t xml:space="preserve">Again, we prematurely check for blanks and ignore them so the formula can be extended freely.</t>
  </si>
  <si>
    <t xml:space="preserve"> It is preferable to compute the match once in a column then use index to grab values from each column. Lookup is costly.</t>
  </si>
  <si>
    <t xml:space="preserve">Conds are flipped accordingly.</t>
  </si>
  <si>
    <t xml:space="preserve">The condition is created by simple string concatenation of “&gt;” and the previous value.</t>
  </si>
  <si>
    <t xml:space="preserve">In addition, the appearance blank string stops any future calculations with an early condition, so it drags out until wherever we’ve set the formula.</t>
  </si>
  <si>
    <t xml:space="preserve">If there are multiple matches, the first will be retrieved.</t>
  </si>
  <si>
    <t xml:space="preserve">Applying this to the whole column is less efficient than manual sorting, approximately O(n^2), but works for reasonably sized datasets.</t>
  </si>
  <si>
    <t xml:space="preserve">You can drag out this formula as far as necessary to compensate for growth in the dataset, but don’t overdo it – each row takes up extra disk space and calculation time.</t>
  </si>
  <si>
    <t xml:space="preserve">I used a column number parameter, which also allows dynamic sorting of columns.</t>
  </si>
  <si>
    <t xml:space="preserve">The main advantage is a pure formula based automatic sort + remove duplicates, no macros or manual sorting necessary.</t>
  </si>
  <si>
    <t xml:space="preserve">Try to aim for around the number of unique rows expected (or copypasta the formula incrementally).</t>
  </si>
  <si>
    <t xml:space="preserve">Make sure that all potential columns are included in the index, however. Only indirect+address can access any cell without limitations, but it’s not recommended to use that normally.</t>
  </si>
  <si>
    <t xml:space="preserve">B</t>
  </si>
  <si>
    <t xml:space="preserve">C</t>
  </si>
  <si>
    <t xml:space="preserve">D</t>
  </si>
  <si>
    <t xml:space="preserve">This is a repetition point in the given dataset.</t>
  </si>
  <si>
    <t xml:space="preserve">In the corrected version, we stop at the max value.</t>
  </si>
  <si>
    <t xml:space="preserve">Stops at min value.</t>
  </si>
  <si>
    <t xml:space="preserve">E</t>
  </si>
  <si>
    <t xml:space="preserve">Multisort</t>
  </si>
  <si>
    <t xml:space="preserve">Try changing this paramter to A-E →</t>
  </si>
  <si>
    <t xml:space="preserve">Autosort + filter by key.</t>
  </si>
  <si>
    <t xml:space="preserve">The same sort technique can be applied to custom subsets of the data, indicated by a paramter, to a limited extent.</t>
  </si>
  <si>
    <t xml:space="preserve">For specific keys, we can use an additional MINIFS / COUNTIFS condition of equality.</t>
  </si>
  <si>
    <t xml:space="preserve">Unfortunately, we cannot dynamically match the precise row back – this requires creating a new column which has the filtering key(s) built in, concatenated.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</si>
</sst>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6" min="6" style="0" width="14.44"/>
    <col collapsed="false" customWidth="true" hidden="false" outlineLevel="0" max="7" min="7" style="0" width="30.84"/>
    <col collapsed="false" customWidth="true" hidden="false" outlineLevel="0" max="8" min="8" style="1" width="30.84"/>
    <col collapsed="false" customWidth="true" hidden="false" outlineLevel="0" max="10" min="10" style="1" width="27.37"/>
    <col collapsed="false" customWidth="true" hidden="false" outlineLevel="0" max="12" min="12" style="1" width="26.81"/>
    <col collapsed="false" customWidth="true" hidden="false" outlineLevel="0" max="14" min="14" style="1" width="33.48"/>
    <col collapsed="false" customWidth="true" hidden="false" outlineLevel="0" max="15" min="15" style="2" width="9.2"/>
    <col collapsed="false" customWidth="false" hidden="false" outlineLevel="0" max="17" min="16" style="2" width="11.52"/>
    <col collapsed="false" customWidth="true" hidden="false" outlineLevel="0" max="18" min="18" style="1" width="27.65"/>
    <col collapsed="false" customWidth="true" hidden="false" outlineLevel="0" max="20" min="20" style="1" width="27.37"/>
    <col collapsed="false" customWidth="true" hidden="false" outlineLevel="0" max="21" min="21" style="0" width="15.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I1" s="3" t="s">
        <v>4</v>
      </c>
      <c r="K1" s="3" t="s">
        <v>5</v>
      </c>
      <c r="M1" s="3" t="s">
        <v>6</v>
      </c>
      <c r="O1" s="3" t="s">
        <v>7</v>
      </c>
      <c r="P1" s="3" t="s">
        <v>8</v>
      </c>
      <c r="Q1" s="3" t="s">
        <v>9</v>
      </c>
      <c r="S1" s="3" t="s">
        <v>10</v>
      </c>
      <c r="U1" s="3" t="s">
        <v>11</v>
      </c>
    </row>
    <row r="2" customFormat="false" ht="12.8" hidden="false" customHeight="false" outlineLevel="0" collapsed="false">
      <c r="H2" s="1" t="s">
        <v>12</v>
      </c>
      <c r="I2" s="3"/>
      <c r="K2" s="3"/>
      <c r="M2" s="3"/>
      <c r="P2" s="2" t="n">
        <v>2</v>
      </c>
      <c r="Q2" s="2" t="n">
        <v>1</v>
      </c>
    </row>
    <row r="3" customFormat="false" ht="46.25" hidden="false" customHeight="false" outlineLevel="0" collapsed="false">
      <c r="A3" s="0" t="s">
        <v>13</v>
      </c>
      <c r="B3" s="0" t="n">
        <v>8</v>
      </c>
      <c r="C3" s="0" t="n">
        <v>800</v>
      </c>
      <c r="D3" s="0" t="n">
        <v>0.08</v>
      </c>
      <c r="E3" s="0" t="n">
        <f aca="true">_xlfn.FLOOR.MATH(RAND()*500,1)</f>
        <v>181</v>
      </c>
      <c r="H3" s="1" t="s">
        <v>14</v>
      </c>
      <c r="I3" s="0" t="n">
        <f aca="false">MIN($B:$B)-1</f>
        <v>-1</v>
      </c>
      <c r="J3" s="4" t="s">
        <v>15</v>
      </c>
      <c r="K3" s="0" t="n">
        <f aca="false">MIN($B:$B)-1</f>
        <v>-1</v>
      </c>
      <c r="L3" s="4" t="s">
        <v>16</v>
      </c>
      <c r="M3" s="0" t="n">
        <f aca="false">IF($K3="","",COUNTIFS($B:$B,K3))</f>
        <v>0</v>
      </c>
      <c r="N3" s="4" t="s">
        <v>17</v>
      </c>
      <c r="O3" s="2" t="e">
        <f aca="false">IF($K3="","",MATCH(K3,$B:$B,0))</f>
        <v>#N/A</v>
      </c>
      <c r="P3" s="2" t="e">
        <f aca="false">IF($K3="","",INDEX($C:$D,$O3,P$2))</f>
        <v>#N/A</v>
      </c>
      <c r="Q3" s="2" t="e">
        <f aca="false">IF($K3="","",INDEX($C:$D,$O3,Q$2))</f>
        <v>#N/A</v>
      </c>
      <c r="R3" s="4" t="s">
        <v>18</v>
      </c>
      <c r="S3" s="0" t="n">
        <f aca="false">IF($M3="","",_xlfn.FLOOR.MATH(100*SUM($M$3:$M3)/SUM($M:$M),1))</f>
        <v>0</v>
      </c>
      <c r="T3" s="4" t="s">
        <v>19</v>
      </c>
      <c r="U3" s="0" t="n">
        <f aca="false">MAX($B:$B)+1</f>
        <v>497</v>
      </c>
    </row>
    <row r="4" customFormat="false" ht="12.8" hidden="false" customHeight="false" outlineLevel="0" collapsed="false">
      <c r="A4" s="0" t="s">
        <v>13</v>
      </c>
      <c r="B4" s="0" t="n">
        <v>170</v>
      </c>
      <c r="C4" s="0" t="n">
        <v>17000</v>
      </c>
      <c r="D4" s="0" t="n">
        <v>1.7</v>
      </c>
      <c r="E4" s="0" t="n">
        <f aca="false">E3*100</f>
        <v>18100</v>
      </c>
      <c r="H4" s="0"/>
      <c r="I4" s="0" t="n">
        <f aca="false">_xlfn.MINIFS($B:$B,$B:$B,"&gt;"&amp;I3)</f>
        <v>0</v>
      </c>
      <c r="K4" s="0" t="n">
        <f aca="false">IF(K3="","",IF(_xlfn.MINIFS($B:$B,$B:$B,"&gt;"&amp;K3)&lt;=K3,"",_xlfn.MINIFS($B:$B,$B:$B,"&gt;"&amp;K3)))</f>
        <v>0</v>
      </c>
      <c r="M4" s="0" t="n">
        <f aca="false">IF($K4="","",COUNTIFS($B:$B,K4))</f>
        <v>1</v>
      </c>
      <c r="O4" s="2" t="n">
        <f aca="false">IF($K4="","",MATCH(K4,$B:$B,0))</f>
        <v>35</v>
      </c>
      <c r="P4" s="2" t="n">
        <f aca="false">IF($K4="","",INDEX($C:$D,$O4,P$2))</f>
        <v>0</v>
      </c>
      <c r="Q4" s="2" t="n">
        <f aca="false">IF($K4="","",INDEX($C:$D,$O4,Q$2))</f>
        <v>0</v>
      </c>
      <c r="S4" s="0" t="n">
        <f aca="false">IF($M4="","",_xlfn.FLOOR.MATH(100*SUM($M$3:$M4)/SUM($M:$M),1))</f>
        <v>0</v>
      </c>
      <c r="U4" s="0" t="n">
        <f aca="false">IF(U3="","",IF(_xlfn.MAXIFS($B:$B,$B:$B,"&lt;"&amp;U3)&gt;=U3,"",_xlfn.MAXIFS($B:$B,$B:$B,"&lt;"&amp;U3)))</f>
        <v>496</v>
      </c>
    </row>
    <row r="5" customFormat="false" ht="46.25" hidden="false" customHeight="false" outlineLevel="0" collapsed="false">
      <c r="A5" s="0" t="s">
        <v>13</v>
      </c>
      <c r="B5" s="0" t="n">
        <v>335</v>
      </c>
      <c r="C5" s="0" t="n">
        <v>33500</v>
      </c>
      <c r="D5" s="0" t="n">
        <v>3.35</v>
      </c>
      <c r="E5" s="0" t="n">
        <f aca="false">E3/100</f>
        <v>1.81</v>
      </c>
      <c r="H5" s="1" t="s">
        <v>20</v>
      </c>
      <c r="I5" s="0" t="n">
        <f aca="false">_xlfn.MINIFS($B:$B,$B:$B,"&gt;"&amp;I4)</f>
        <v>1</v>
      </c>
      <c r="J5" s="1" t="s">
        <v>21</v>
      </c>
      <c r="K5" s="0" t="n">
        <f aca="false">IF(K4="","",IF(_xlfn.MINIFS($B:$B,$B:$B,"&gt;"&amp;K4)&lt;=K4,"",_xlfn.MINIFS($B:$B,$B:$B,"&gt;"&amp;K4)))</f>
        <v>1</v>
      </c>
      <c r="L5" s="1" t="s">
        <v>22</v>
      </c>
      <c r="M5" s="0" t="n">
        <f aca="false">IF($K5="","",COUNTIFS($B:$B,K5))</f>
        <v>1</v>
      </c>
      <c r="N5" s="1" t="s">
        <v>23</v>
      </c>
      <c r="O5" s="2" t="n">
        <f aca="false">IF($K5="","",MATCH(K5,$B:$B,0))</f>
        <v>135</v>
      </c>
      <c r="P5" s="2" t="n">
        <f aca="false">IF($K5="","",INDEX($C:$D,$O5,P$2))</f>
        <v>0.01</v>
      </c>
      <c r="Q5" s="2" t="n">
        <f aca="false">IF($K5="","",INDEX($C:$D,$O5,Q$2))</f>
        <v>100</v>
      </c>
      <c r="R5" s="1" t="s">
        <v>24</v>
      </c>
      <c r="S5" s="0" t="n">
        <f aca="false">IF($M5="","",_xlfn.FLOOR.MATH(100*SUM($M$3:$M5)/SUM($M:$M),1))</f>
        <v>1</v>
      </c>
      <c r="T5" s="1" t="s">
        <v>25</v>
      </c>
      <c r="U5" s="0" t="n">
        <f aca="false">IF(U4="","",IF(_xlfn.MAXIFS($B:$B,$B:$B,"&lt;"&amp;U4)&gt;=U4,"",_xlfn.MAXIFS($B:$B,$B:$B,"&lt;"&amp;U4)))</f>
        <v>495</v>
      </c>
    </row>
    <row r="6" customFormat="false" ht="46.25" hidden="false" customHeight="false" outlineLevel="0" collapsed="false">
      <c r="A6" s="0" t="s">
        <v>13</v>
      </c>
      <c r="B6" s="0" t="n">
        <v>236</v>
      </c>
      <c r="C6" s="0" t="n">
        <v>23600</v>
      </c>
      <c r="D6" s="0" t="n">
        <v>2.36</v>
      </c>
      <c r="H6" s="1" t="s">
        <v>26</v>
      </c>
      <c r="I6" s="0" t="n">
        <f aca="false">_xlfn.MINIFS($B:$B,$B:$B,"&gt;"&amp;I5)</f>
        <v>2</v>
      </c>
      <c r="J6" s="1" t="s">
        <v>27</v>
      </c>
      <c r="K6" s="0" t="n">
        <f aca="false">IF(K5="","",IF(_xlfn.MINIFS($B:$B,$B:$B,"&gt;"&amp;K5)&lt;=K5,"",_xlfn.MINIFS($B:$B,$B:$B,"&gt;"&amp;K5)))</f>
        <v>2</v>
      </c>
      <c r="L6" s="1" t="s">
        <v>28</v>
      </c>
      <c r="M6" s="0" t="n">
        <f aca="false">IF($K6="","",COUNTIFS($B:$B,K6))</f>
        <v>1</v>
      </c>
      <c r="N6" s="1" t="s">
        <v>29</v>
      </c>
      <c r="O6" s="2" t="n">
        <f aca="false">IF($K6="","",MATCH(K6,$B:$B,0))</f>
        <v>18</v>
      </c>
      <c r="P6" s="2" t="n">
        <f aca="false">IF($K6="","",INDEX($C:$D,$O6,P$2))</f>
        <v>0.02</v>
      </c>
      <c r="Q6" s="2" t="n">
        <f aca="false">IF($K6="","",INDEX($C:$D,$O6,Q$2))</f>
        <v>200</v>
      </c>
      <c r="S6" s="0" t="n">
        <f aca="false">IF($M6="","",_xlfn.FLOOR.MATH(100*SUM($M$3:$M6)/SUM($M:$M),1))</f>
        <v>1</v>
      </c>
      <c r="T6" s="1" t="s">
        <v>30</v>
      </c>
      <c r="U6" s="0" t="n">
        <f aca="false">IF(U5="","",IF(_xlfn.MAXIFS($B:$B,$B:$B,"&lt;"&amp;U5)&gt;=U5,"",_xlfn.MAXIFS($B:$B,$B:$B,"&lt;"&amp;U5)))</f>
        <v>492</v>
      </c>
    </row>
    <row r="7" customFormat="false" ht="57.45" hidden="false" customHeight="false" outlineLevel="0" collapsed="false">
      <c r="A7" s="0" t="s">
        <v>13</v>
      </c>
      <c r="B7" s="0" t="n">
        <v>322</v>
      </c>
      <c r="C7" s="0" t="n">
        <v>32200</v>
      </c>
      <c r="D7" s="0" t="n">
        <v>3.22</v>
      </c>
      <c r="H7" s="1" t="s">
        <v>31</v>
      </c>
      <c r="I7" s="0" t="n">
        <f aca="false">_xlfn.MINIFS($B:$B,$B:$B,"&gt;"&amp;I6)</f>
        <v>3</v>
      </c>
      <c r="J7" s="1" t="s">
        <v>32</v>
      </c>
      <c r="K7" s="0" t="n">
        <f aca="false">IF(K6="","",IF(_xlfn.MINIFS($B:$B,$B:$B,"&gt;"&amp;K6)&lt;=K6,"",_xlfn.MINIFS($B:$B,$B:$B,"&gt;"&amp;K6)))</f>
        <v>3</v>
      </c>
      <c r="M7" s="0" t="n">
        <f aca="false">IF($K7="","",COUNTIFS($B:$B,K7))</f>
        <v>1</v>
      </c>
      <c r="N7" s="1" t="s">
        <v>33</v>
      </c>
      <c r="O7" s="2" t="n">
        <f aca="false">IF($K7="","",MATCH(K7,$B:$B,0))</f>
        <v>114</v>
      </c>
      <c r="P7" s="2" t="n">
        <f aca="false">IF($K7="","",INDEX($C:$D,$O7,P$2))</f>
        <v>0.03</v>
      </c>
      <c r="Q7" s="2" t="n">
        <f aca="false">IF($K7="","",INDEX($C:$D,$O7,Q$2))</f>
        <v>300</v>
      </c>
      <c r="S7" s="0" t="n">
        <f aca="false">IF($M7="","",_xlfn.FLOOR.MATH(100*SUM($M$3:$M7)/SUM($M:$M),1))</f>
        <v>2</v>
      </c>
      <c r="U7" s="0" t="n">
        <f aca="false">IF(U6="","",IF(_xlfn.MAXIFS($B:$B,$B:$B,"&lt;"&amp;U6)&gt;=U6,"",_xlfn.MAXIFS($B:$B,$B:$B,"&lt;"&amp;U6)))</f>
        <v>485</v>
      </c>
    </row>
    <row r="8" customFormat="false" ht="68.65" hidden="false" customHeight="false" outlineLevel="0" collapsed="false">
      <c r="A8" s="0" t="s">
        <v>13</v>
      </c>
      <c r="B8" s="0" t="n">
        <v>495</v>
      </c>
      <c r="C8" s="0" t="n">
        <v>49500</v>
      </c>
      <c r="D8" s="0" t="n">
        <v>4.95</v>
      </c>
      <c r="H8" s="1" t="s">
        <v>34</v>
      </c>
      <c r="I8" s="0" t="n">
        <f aca="false">_xlfn.MINIFS($B:$B,$B:$B,"&gt;"&amp;I7)</f>
        <v>8</v>
      </c>
      <c r="J8" s="1" t="s">
        <v>35</v>
      </c>
      <c r="K8" s="0" t="n">
        <f aca="false">IF(K7="","",IF(_xlfn.MINIFS($B:$B,$B:$B,"&gt;"&amp;K7)&lt;=K7,"",_xlfn.MINIFS($B:$B,$B:$B,"&gt;"&amp;K7)))</f>
        <v>8</v>
      </c>
      <c r="M8" s="0" t="n">
        <f aca="false">IF($K8="","",COUNTIFS($B:$B,K8))</f>
        <v>1</v>
      </c>
      <c r="N8" s="1" t="s">
        <v>36</v>
      </c>
      <c r="O8" s="2" t="n">
        <f aca="false">IF($K8="","",MATCH(K8,$B:$B,0))</f>
        <v>3</v>
      </c>
      <c r="P8" s="2" t="n">
        <f aca="false">IF($K8="","",INDEX($C:$D,$O8,P$2))</f>
        <v>0.08</v>
      </c>
      <c r="Q8" s="2" t="n">
        <f aca="false">IF($K8="","",INDEX($C:$D,$O8,Q$2))</f>
        <v>800</v>
      </c>
      <c r="S8" s="0" t="n">
        <f aca="false">IF($M8="","",_xlfn.FLOOR.MATH(100*SUM($M$3:$M8)/SUM($M:$M),1))</f>
        <v>2</v>
      </c>
      <c r="U8" s="0" t="n">
        <f aca="false">IF(U7="","",IF(_xlfn.MAXIFS($B:$B,$B:$B,"&lt;"&amp;U7)&gt;=U7,"",_xlfn.MAXIFS($B:$B,$B:$B,"&lt;"&amp;U7)))</f>
        <v>484</v>
      </c>
    </row>
    <row r="9" customFormat="false" ht="57.45" hidden="false" customHeight="false" outlineLevel="0" collapsed="false">
      <c r="A9" s="0" t="s">
        <v>13</v>
      </c>
      <c r="B9" s="0" t="n">
        <v>215</v>
      </c>
      <c r="C9" s="0" t="n">
        <v>21500</v>
      </c>
      <c r="D9" s="0" t="n">
        <v>2.15</v>
      </c>
      <c r="H9" s="4" t="s">
        <v>37</v>
      </c>
      <c r="I9" s="0" t="n">
        <f aca="false">_xlfn.MINIFS($B:$B,$B:$B,"&gt;"&amp;I8)</f>
        <v>14</v>
      </c>
      <c r="J9" s="1" t="s">
        <v>38</v>
      </c>
      <c r="K9" s="0" t="n">
        <f aca="false">IF(K8="","",IF(_xlfn.MINIFS($B:$B,$B:$B,"&gt;"&amp;K8)&lt;=K8,"",_xlfn.MINIFS($B:$B,$B:$B,"&gt;"&amp;K8)))</f>
        <v>14</v>
      </c>
      <c r="M9" s="0" t="n">
        <f aca="false">IF($K9="","",COUNTIFS($B:$B,K9))</f>
        <v>2</v>
      </c>
      <c r="N9" s="1" t="s">
        <v>39</v>
      </c>
      <c r="O9" s="2" t="n">
        <f aca="false">IF($K9="","",MATCH(K9,$B:$B,0))</f>
        <v>24</v>
      </c>
      <c r="P9" s="2" t="n">
        <f aca="false">IF($K9="","",INDEX($C:$D,$O9,P$2))</f>
        <v>0.14</v>
      </c>
      <c r="Q9" s="2" t="n">
        <f aca="false">IF($K9="","",INDEX($C:$D,$O9,Q$2))</f>
        <v>1400</v>
      </c>
      <c r="S9" s="0" t="n">
        <f aca="false">IF($M9="","",_xlfn.FLOOR.MATH(100*SUM($M$3:$M9)/SUM($M:$M),1))</f>
        <v>3</v>
      </c>
      <c r="U9" s="0" t="n">
        <f aca="false">IF(U8="","",IF(_xlfn.MAXIFS($B:$B,$B:$B,"&lt;"&amp;U8)&gt;=U8,"",_xlfn.MAXIFS($B:$B,$B:$B,"&lt;"&amp;U8)))</f>
        <v>482</v>
      </c>
    </row>
    <row r="10" customFormat="false" ht="12.8" hidden="false" customHeight="false" outlineLevel="0" collapsed="false">
      <c r="A10" s="0" t="s">
        <v>13</v>
      </c>
      <c r="B10" s="0" t="n">
        <v>351</v>
      </c>
      <c r="C10" s="0" t="n">
        <v>35100</v>
      </c>
      <c r="D10" s="0" t="n">
        <v>3.51</v>
      </c>
      <c r="I10" s="0" t="n">
        <f aca="false">_xlfn.MINIFS($B:$B,$B:$B,"&gt;"&amp;I9)</f>
        <v>25</v>
      </c>
      <c r="K10" s="0" t="n">
        <f aca="false">IF(K9="","",IF(_xlfn.MINIFS($B:$B,$B:$B,"&gt;"&amp;K9)&lt;=K9,"",_xlfn.MINIFS($B:$B,$B:$B,"&gt;"&amp;K9)))</f>
        <v>25</v>
      </c>
      <c r="M10" s="0" t="n">
        <f aca="false">IF($K10="","",COUNTIFS($B:$B,K10))</f>
        <v>1</v>
      </c>
      <c r="O10" s="2" t="n">
        <f aca="false">IF($K10="","",MATCH(K10,$B:$B,0))</f>
        <v>128</v>
      </c>
      <c r="P10" s="2" t="n">
        <f aca="false">IF($K10="","",INDEX($C:$D,$O10,P$2))</f>
        <v>0.25</v>
      </c>
      <c r="Q10" s="2" t="n">
        <f aca="false">IF($K10="","",INDEX($C:$D,$O10,Q$2))</f>
        <v>2500</v>
      </c>
      <c r="S10" s="0" t="n">
        <f aca="false">IF($M10="","",_xlfn.FLOOR.MATH(100*SUM($M$3:$M10)/SUM($M:$M),1))</f>
        <v>4</v>
      </c>
      <c r="U10" s="0" t="n">
        <f aca="false">IF(U9="","",IF(_xlfn.MAXIFS($B:$B,$B:$B,"&lt;"&amp;U9)&gt;=U9,"",_xlfn.MAXIFS($B:$B,$B:$B,"&lt;"&amp;U9)))</f>
        <v>480</v>
      </c>
    </row>
    <row r="11" customFormat="false" ht="12.8" hidden="false" customHeight="false" outlineLevel="0" collapsed="false">
      <c r="A11" s="0" t="s">
        <v>13</v>
      </c>
      <c r="B11" s="0" t="n">
        <v>416</v>
      </c>
      <c r="C11" s="0" t="n">
        <v>41600</v>
      </c>
      <c r="D11" s="0" t="n">
        <v>4.16</v>
      </c>
      <c r="I11" s="0" t="n">
        <f aca="false">_xlfn.MINIFS($B:$B,$B:$B,"&gt;"&amp;I10)</f>
        <v>30</v>
      </c>
      <c r="K11" s="0" t="n">
        <f aca="false">IF(K10="","",IF(_xlfn.MINIFS($B:$B,$B:$B,"&gt;"&amp;K10)&lt;=K10,"",_xlfn.MINIFS($B:$B,$B:$B,"&gt;"&amp;K10)))</f>
        <v>30</v>
      </c>
      <c r="M11" s="0" t="n">
        <f aca="false">IF($K11="","",COUNTIFS($B:$B,K11))</f>
        <v>1</v>
      </c>
      <c r="O11" s="2" t="n">
        <f aca="false">IF($K11="","",MATCH(K11,$B:$B,0))</f>
        <v>65</v>
      </c>
      <c r="P11" s="2" t="n">
        <f aca="false">IF($K11="","",INDEX($C:$D,$O11,P$2))</f>
        <v>0.3</v>
      </c>
      <c r="Q11" s="2" t="n">
        <f aca="false">IF($K11="","",INDEX($C:$D,$O11,Q$2))</f>
        <v>3000</v>
      </c>
      <c r="S11" s="0" t="n">
        <f aca="false">IF($M11="","",_xlfn.FLOOR.MATH(100*SUM($M$3:$M11)/SUM($M:$M),1))</f>
        <v>4</v>
      </c>
      <c r="U11" s="0" t="n">
        <f aca="false">IF(U10="","",IF(_xlfn.MAXIFS($B:$B,$B:$B,"&lt;"&amp;U10)&gt;=U10,"",_xlfn.MAXIFS($B:$B,$B:$B,"&lt;"&amp;U10)))</f>
        <v>476</v>
      </c>
    </row>
    <row r="12" customFormat="false" ht="12.8" hidden="false" customHeight="false" outlineLevel="0" collapsed="false">
      <c r="A12" s="0" t="s">
        <v>13</v>
      </c>
      <c r="B12" s="0" t="n">
        <v>115</v>
      </c>
      <c r="C12" s="0" t="n">
        <v>11500</v>
      </c>
      <c r="D12" s="0" t="n">
        <v>1.15</v>
      </c>
      <c r="I12" s="0" t="n">
        <f aca="false">_xlfn.MINIFS($B:$B,$B:$B,"&gt;"&amp;I11)</f>
        <v>33</v>
      </c>
      <c r="K12" s="0" t="n">
        <f aca="false">IF(K11="","",IF(_xlfn.MINIFS($B:$B,$B:$B,"&gt;"&amp;K11)&lt;=K11,"",_xlfn.MINIFS($B:$B,$B:$B,"&gt;"&amp;K11)))</f>
        <v>33</v>
      </c>
      <c r="M12" s="0" t="n">
        <f aca="false">IF($K12="","",COUNTIFS($B:$B,K12))</f>
        <v>1</v>
      </c>
      <c r="O12" s="2" t="n">
        <f aca="false">IF($K12="","",MATCH(K12,$B:$B,0))</f>
        <v>52</v>
      </c>
      <c r="P12" s="2" t="n">
        <f aca="false">IF($K12="","",INDEX($C:$D,$O12,P$2))</f>
        <v>0.33</v>
      </c>
      <c r="Q12" s="2" t="n">
        <f aca="false">IF($K12="","",INDEX($C:$D,$O12,Q$2))</f>
        <v>3300</v>
      </c>
      <c r="S12" s="0" t="n">
        <f aca="false">IF($M12="","",_xlfn.FLOOR.MATH(100*SUM($M$3:$M12)/SUM($M:$M),1))</f>
        <v>5</v>
      </c>
      <c r="U12" s="0" t="n">
        <f aca="false">IF(U11="","",IF(_xlfn.MAXIFS($B:$B,$B:$B,"&lt;"&amp;U11)&gt;=U11,"",_xlfn.MAXIFS($B:$B,$B:$B,"&lt;"&amp;U11)))</f>
        <v>474</v>
      </c>
    </row>
    <row r="13" customFormat="false" ht="12.8" hidden="false" customHeight="false" outlineLevel="0" collapsed="false">
      <c r="A13" s="0" t="s">
        <v>13</v>
      </c>
      <c r="B13" s="0" t="n">
        <v>298</v>
      </c>
      <c r="C13" s="0" t="n">
        <v>29800</v>
      </c>
      <c r="D13" s="0" t="n">
        <v>2.98</v>
      </c>
      <c r="I13" s="0" t="n">
        <f aca="false">_xlfn.MINIFS($B:$B,$B:$B,"&gt;"&amp;I12)</f>
        <v>36</v>
      </c>
      <c r="K13" s="0" t="n">
        <f aca="false">IF(K12="","",IF(_xlfn.MINIFS($B:$B,$B:$B,"&gt;"&amp;K12)&lt;=K12,"",_xlfn.MINIFS($B:$B,$B:$B,"&gt;"&amp;K12)))</f>
        <v>36</v>
      </c>
      <c r="M13" s="0" t="n">
        <f aca="false">IF($K13="","",COUNTIFS($B:$B,K13))</f>
        <v>1</v>
      </c>
      <c r="O13" s="2" t="n">
        <f aca="false">IF($K13="","",MATCH(K13,$B:$B,0))</f>
        <v>155</v>
      </c>
      <c r="P13" s="2" t="n">
        <f aca="false">IF($K13="","",INDEX($C:$D,$O13,P$2))</f>
        <v>0.36</v>
      </c>
      <c r="Q13" s="2" t="n">
        <f aca="false">IF($K13="","",INDEX($C:$D,$O13,Q$2))</f>
        <v>3600</v>
      </c>
      <c r="S13" s="0" t="n">
        <f aca="false">IF($M13="","",_xlfn.FLOOR.MATH(100*SUM($M$3:$M13)/SUM($M:$M),1))</f>
        <v>5</v>
      </c>
      <c r="U13" s="0" t="n">
        <f aca="false">IF(U12="","",IF(_xlfn.MAXIFS($B:$B,$B:$B,"&lt;"&amp;U12)&gt;=U12,"",_xlfn.MAXIFS($B:$B,$B:$B,"&lt;"&amp;U12)))</f>
        <v>471</v>
      </c>
    </row>
    <row r="14" customFormat="false" ht="12.8" hidden="false" customHeight="false" outlineLevel="0" collapsed="false">
      <c r="A14" s="0" t="s">
        <v>13</v>
      </c>
      <c r="B14" s="0" t="n">
        <v>435</v>
      </c>
      <c r="C14" s="0" t="n">
        <v>43500</v>
      </c>
      <c r="D14" s="0" t="n">
        <v>4.35</v>
      </c>
      <c r="I14" s="0" t="n">
        <f aca="false">_xlfn.MINIFS($B:$B,$B:$B,"&gt;"&amp;I13)</f>
        <v>38</v>
      </c>
      <c r="K14" s="0" t="n">
        <f aca="false">IF(K13="","",IF(_xlfn.MINIFS($B:$B,$B:$B,"&gt;"&amp;K13)&lt;=K13,"",_xlfn.MINIFS($B:$B,$B:$B,"&gt;"&amp;K13)))</f>
        <v>38</v>
      </c>
      <c r="M14" s="0" t="n">
        <f aca="false">IF($K14="","",COUNTIFS($B:$B,K14))</f>
        <v>2</v>
      </c>
      <c r="O14" s="2" t="n">
        <f aca="false">IF($K14="","",MATCH(K14,$B:$B,0))</f>
        <v>48</v>
      </c>
      <c r="P14" s="2" t="n">
        <f aca="false">IF($K14="","",INDEX($C:$D,$O14,P$2))</f>
        <v>0.38</v>
      </c>
      <c r="Q14" s="2" t="n">
        <f aca="false">IF($K14="","",INDEX($C:$D,$O14,Q$2))</f>
        <v>3800</v>
      </c>
      <c r="S14" s="0" t="n">
        <f aca="false">IF($M14="","",_xlfn.FLOOR.MATH(100*SUM($M$3:$M14)/SUM($M:$M),1))</f>
        <v>6</v>
      </c>
      <c r="U14" s="0" t="n">
        <f aca="false">IF(U13="","",IF(_xlfn.MAXIFS($B:$B,$B:$B,"&lt;"&amp;U13)&gt;=U13,"",_xlfn.MAXIFS($B:$B,$B:$B,"&lt;"&amp;U13)))</f>
        <v>470</v>
      </c>
    </row>
    <row r="15" customFormat="false" ht="12.8" hidden="false" customHeight="false" outlineLevel="0" collapsed="false">
      <c r="A15" s="0" t="s">
        <v>13</v>
      </c>
      <c r="B15" s="0" t="n">
        <v>45</v>
      </c>
      <c r="C15" s="0" t="n">
        <v>4500</v>
      </c>
      <c r="D15" s="0" t="n">
        <v>0.45</v>
      </c>
      <c r="I15" s="0" t="n">
        <f aca="false">_xlfn.MINIFS($B:$B,$B:$B,"&gt;"&amp;I14)</f>
        <v>42</v>
      </c>
      <c r="K15" s="0" t="n">
        <f aca="false">IF(K14="","",IF(_xlfn.MINIFS($B:$B,$B:$B,"&gt;"&amp;K14)&lt;=K14,"",_xlfn.MINIFS($B:$B,$B:$B,"&gt;"&amp;K14)))</f>
        <v>42</v>
      </c>
      <c r="M15" s="0" t="n">
        <f aca="false">IF($K15="","",COUNTIFS($B:$B,K15))</f>
        <v>1</v>
      </c>
      <c r="O15" s="2" t="n">
        <f aca="false">IF($K15="","",MATCH(K15,$B:$B,0))</f>
        <v>144</v>
      </c>
      <c r="P15" s="2" t="n">
        <f aca="false">IF($K15="","",INDEX($C:$D,$O15,P$2))</f>
        <v>0.42</v>
      </c>
      <c r="Q15" s="2" t="n">
        <f aca="false">IF($K15="","",INDEX($C:$D,$O15,Q$2))</f>
        <v>4200</v>
      </c>
      <c r="S15" s="0" t="n">
        <f aca="false">IF($M15="","",_xlfn.FLOOR.MATH(100*SUM($M$3:$M15)/SUM($M:$M),1))</f>
        <v>7</v>
      </c>
      <c r="U15" s="0" t="n">
        <f aca="false">IF(U14="","",IF(_xlfn.MAXIFS($B:$B,$B:$B,"&lt;"&amp;U14)&gt;=U14,"",_xlfn.MAXIFS($B:$B,$B:$B,"&lt;"&amp;U14)))</f>
        <v>469</v>
      </c>
    </row>
    <row r="16" customFormat="false" ht="12.8" hidden="false" customHeight="false" outlineLevel="0" collapsed="false">
      <c r="A16" s="0" t="s">
        <v>13</v>
      </c>
      <c r="B16" s="0" t="n">
        <v>400</v>
      </c>
      <c r="C16" s="0" t="n">
        <v>40000</v>
      </c>
      <c r="D16" s="0" t="n">
        <v>4</v>
      </c>
      <c r="I16" s="0" t="n">
        <f aca="false">_xlfn.MINIFS($B:$B,$B:$B,"&gt;"&amp;I15)</f>
        <v>44</v>
      </c>
      <c r="K16" s="0" t="n">
        <f aca="false">IF(K15="","",IF(_xlfn.MINIFS($B:$B,$B:$B,"&gt;"&amp;K15)&lt;=K15,"",_xlfn.MINIFS($B:$B,$B:$B,"&gt;"&amp;K15)))</f>
        <v>44</v>
      </c>
      <c r="M16" s="0" t="n">
        <f aca="false">IF($K16="","",COUNTIFS($B:$B,K16))</f>
        <v>2</v>
      </c>
      <c r="O16" s="2" t="n">
        <f aca="false">IF($K16="","",MATCH(K16,$B:$B,0))</f>
        <v>20</v>
      </c>
      <c r="P16" s="2" t="n">
        <f aca="false">IF($K16="","",INDEX($C:$D,$O16,P$2))</f>
        <v>0.44</v>
      </c>
      <c r="Q16" s="2" t="n">
        <f aca="false">IF($K16="","",INDEX($C:$D,$O16,Q$2))</f>
        <v>4400</v>
      </c>
      <c r="S16" s="0" t="n">
        <f aca="false">IF($M16="","",_xlfn.FLOOR.MATH(100*SUM($M$3:$M16)/SUM($M:$M),1))</f>
        <v>8</v>
      </c>
      <c r="U16" s="0" t="n">
        <f aca="false">IF(U15="","",IF(_xlfn.MAXIFS($B:$B,$B:$B,"&lt;"&amp;U15)&gt;=U15,"",_xlfn.MAXIFS($B:$B,$B:$B,"&lt;"&amp;U15)))</f>
        <v>468</v>
      </c>
    </row>
    <row r="17" customFormat="false" ht="12.8" hidden="false" customHeight="false" outlineLevel="0" collapsed="false">
      <c r="A17" s="0" t="s">
        <v>13</v>
      </c>
      <c r="B17" s="0" t="n">
        <v>378</v>
      </c>
      <c r="C17" s="0" t="n">
        <v>37800</v>
      </c>
      <c r="D17" s="0" t="n">
        <v>3.78</v>
      </c>
      <c r="I17" s="0" t="n">
        <f aca="false">_xlfn.MINIFS($B:$B,$B:$B,"&gt;"&amp;I16)</f>
        <v>45</v>
      </c>
      <c r="K17" s="0" t="n">
        <f aca="false">IF(K16="","",IF(_xlfn.MINIFS($B:$B,$B:$B,"&gt;"&amp;K16)&lt;=K16,"",_xlfn.MINIFS($B:$B,$B:$B,"&gt;"&amp;K16)))</f>
        <v>45</v>
      </c>
      <c r="M17" s="0" t="n">
        <f aca="false">IF($K17="","",COUNTIFS($B:$B,K17))</f>
        <v>2</v>
      </c>
      <c r="O17" s="2" t="n">
        <f aca="false">IF($K17="","",MATCH(K17,$B:$B,0))</f>
        <v>15</v>
      </c>
      <c r="P17" s="2" t="n">
        <f aca="false">IF($K17="","",INDEX($C:$D,$O17,P$2))</f>
        <v>0.45</v>
      </c>
      <c r="Q17" s="2" t="n">
        <f aca="false">IF($K17="","",INDEX($C:$D,$O17,Q$2))</f>
        <v>4500</v>
      </c>
      <c r="S17" s="0" t="n">
        <f aca="false">IF($M17="","",_xlfn.FLOOR.MATH(100*SUM($M$3:$M17)/SUM($M:$M),1))</f>
        <v>9</v>
      </c>
      <c r="U17" s="0" t="n">
        <f aca="false">IF(U16="","",IF(_xlfn.MAXIFS($B:$B,$B:$B,"&lt;"&amp;U16)&gt;=U16,"",_xlfn.MAXIFS($B:$B,$B:$B,"&lt;"&amp;U16)))</f>
        <v>467</v>
      </c>
    </row>
    <row r="18" customFormat="false" ht="12.8" hidden="false" customHeight="false" outlineLevel="0" collapsed="false">
      <c r="A18" s="0" t="s">
        <v>13</v>
      </c>
      <c r="B18" s="0" t="n">
        <v>2</v>
      </c>
      <c r="C18" s="0" t="n">
        <v>200</v>
      </c>
      <c r="D18" s="0" t="n">
        <v>0.02</v>
      </c>
      <c r="I18" s="0" t="n">
        <f aca="false">_xlfn.MINIFS($B:$B,$B:$B,"&gt;"&amp;I17)</f>
        <v>46</v>
      </c>
      <c r="K18" s="0" t="n">
        <f aca="false">IF(K17="","",IF(_xlfn.MINIFS($B:$B,$B:$B,"&gt;"&amp;K17)&lt;=K17,"",_xlfn.MINIFS($B:$B,$B:$B,"&gt;"&amp;K17)))</f>
        <v>46</v>
      </c>
      <c r="M18" s="0" t="n">
        <f aca="false">IF($K18="","",COUNTIFS($B:$B,K18))</f>
        <v>1</v>
      </c>
      <c r="O18" s="2" t="n">
        <f aca="false">IF($K18="","",MATCH(K18,$B:$B,0))</f>
        <v>80</v>
      </c>
      <c r="P18" s="2" t="n">
        <f aca="false">IF($K18="","",INDEX($C:$D,$O18,P$2))</f>
        <v>0.46</v>
      </c>
      <c r="Q18" s="2" t="n">
        <f aca="false">IF($K18="","",INDEX($C:$D,$O18,Q$2))</f>
        <v>4600</v>
      </c>
      <c r="S18" s="0" t="n">
        <f aca="false">IF($M18="","",_xlfn.FLOOR.MATH(100*SUM($M$3:$M18)/SUM($M:$M),1))</f>
        <v>9</v>
      </c>
      <c r="U18" s="0" t="n">
        <f aca="false">IF(U17="","",IF(_xlfn.MAXIFS($B:$B,$B:$B,"&lt;"&amp;U17)&gt;=U17,"",_xlfn.MAXIFS($B:$B,$B:$B,"&lt;"&amp;U17)))</f>
        <v>464</v>
      </c>
    </row>
    <row r="19" customFormat="false" ht="12.8" hidden="false" customHeight="false" outlineLevel="0" collapsed="false">
      <c r="A19" s="0" t="s">
        <v>13</v>
      </c>
      <c r="B19" s="0" t="n">
        <v>310</v>
      </c>
      <c r="C19" s="0" t="n">
        <v>31000</v>
      </c>
      <c r="D19" s="0" t="n">
        <v>3.1</v>
      </c>
      <c r="I19" s="0" t="n">
        <f aca="false">_xlfn.MINIFS($B:$B,$B:$B,"&gt;"&amp;I18)</f>
        <v>49</v>
      </c>
      <c r="K19" s="0" t="n">
        <f aca="false">IF(K18="","",IF(_xlfn.MINIFS($B:$B,$B:$B,"&gt;"&amp;K18)&lt;=K18,"",_xlfn.MINIFS($B:$B,$B:$B,"&gt;"&amp;K18)))</f>
        <v>49</v>
      </c>
      <c r="M19" s="0" t="n">
        <f aca="false">IF($K19="","",COUNTIFS($B:$B,K19))</f>
        <v>1</v>
      </c>
      <c r="O19" s="2" t="n">
        <f aca="false">IF($K19="","",MATCH(K19,$B:$B,0))</f>
        <v>41</v>
      </c>
      <c r="P19" s="2" t="n">
        <f aca="false">IF($K19="","",INDEX($C:$D,$O19,P$2))</f>
        <v>0.49</v>
      </c>
      <c r="Q19" s="2" t="n">
        <f aca="false">IF($K19="","",INDEX($C:$D,$O19,Q$2))</f>
        <v>4900</v>
      </c>
      <c r="S19" s="0" t="n">
        <f aca="false">IF($M19="","",_xlfn.FLOOR.MATH(100*SUM($M$3:$M19)/SUM($M:$M),1))</f>
        <v>10</v>
      </c>
      <c r="U19" s="0" t="n">
        <f aca="false">IF(U18="","",IF(_xlfn.MAXIFS($B:$B,$B:$B,"&lt;"&amp;U18)&gt;=U18,"",_xlfn.MAXIFS($B:$B,$B:$B,"&lt;"&amp;U18)))</f>
        <v>462</v>
      </c>
    </row>
    <row r="20" customFormat="false" ht="12.8" hidden="false" customHeight="false" outlineLevel="0" collapsed="false">
      <c r="A20" s="0" t="s">
        <v>13</v>
      </c>
      <c r="B20" s="0" t="n">
        <v>44</v>
      </c>
      <c r="C20" s="0" t="n">
        <v>4400</v>
      </c>
      <c r="D20" s="0" t="n">
        <v>0.44</v>
      </c>
      <c r="I20" s="0" t="n">
        <f aca="false">_xlfn.MINIFS($B:$B,$B:$B,"&gt;"&amp;I19)</f>
        <v>52</v>
      </c>
      <c r="K20" s="0" t="n">
        <f aca="false">IF(K19="","",IF(_xlfn.MINIFS($B:$B,$B:$B,"&gt;"&amp;K19)&lt;=K19,"",_xlfn.MINIFS($B:$B,$B:$B,"&gt;"&amp;K19)))</f>
        <v>52</v>
      </c>
      <c r="M20" s="0" t="n">
        <f aca="false">IF($K20="","",COUNTIFS($B:$B,K20))</f>
        <v>1</v>
      </c>
      <c r="O20" s="2" t="n">
        <f aca="false">IF($K20="","",MATCH(K20,$B:$B,0))</f>
        <v>143</v>
      </c>
      <c r="P20" s="2" t="n">
        <f aca="false">IF($K20="","",INDEX($C:$D,$O20,P$2))</f>
        <v>0.52</v>
      </c>
      <c r="Q20" s="2" t="n">
        <f aca="false">IF($K20="","",INDEX($C:$D,$O20,Q$2))</f>
        <v>5200</v>
      </c>
      <c r="S20" s="0" t="n">
        <f aca="false">IF($M20="","",_xlfn.FLOOR.MATH(100*SUM($M$3:$M20)/SUM($M:$M),1))</f>
        <v>10</v>
      </c>
      <c r="U20" s="0" t="n">
        <f aca="false">IF(U19="","",IF(_xlfn.MAXIFS($B:$B,$B:$B,"&lt;"&amp;U19)&gt;=U19,"",_xlfn.MAXIFS($B:$B,$B:$B,"&lt;"&amp;U19)))</f>
        <v>459</v>
      </c>
    </row>
    <row r="21" customFormat="false" ht="12.8" hidden="false" customHeight="false" outlineLevel="0" collapsed="false">
      <c r="A21" s="0" t="s">
        <v>13</v>
      </c>
      <c r="B21" s="0" t="n">
        <v>110</v>
      </c>
      <c r="C21" s="0" t="n">
        <v>11000</v>
      </c>
      <c r="D21" s="0" t="n">
        <v>1.1</v>
      </c>
      <c r="I21" s="0" t="n">
        <f aca="false">_xlfn.MINIFS($B:$B,$B:$B,"&gt;"&amp;I20)</f>
        <v>54</v>
      </c>
      <c r="K21" s="0" t="n">
        <f aca="false">IF(K20="","",IF(_xlfn.MINIFS($B:$B,$B:$B,"&gt;"&amp;K20)&lt;=K20,"",_xlfn.MINIFS($B:$B,$B:$B,"&gt;"&amp;K20)))</f>
        <v>54</v>
      </c>
      <c r="M21" s="0" t="n">
        <f aca="false">IF($K21="","",COUNTIFS($B:$B,K21))</f>
        <v>1</v>
      </c>
      <c r="O21" s="2" t="n">
        <f aca="false">IF($K21="","",MATCH(K21,$B:$B,0))</f>
        <v>86</v>
      </c>
      <c r="P21" s="2" t="n">
        <f aca="false">IF($K21="","",INDEX($C:$D,$O21,P$2))</f>
        <v>0.54</v>
      </c>
      <c r="Q21" s="2" t="n">
        <f aca="false">IF($K21="","",INDEX($C:$D,$O21,Q$2))</f>
        <v>5400</v>
      </c>
      <c r="S21" s="0" t="n">
        <f aca="false">IF($M21="","",_xlfn.FLOOR.MATH(100*SUM($M$3:$M21)/SUM($M:$M),1))</f>
        <v>11</v>
      </c>
      <c r="U21" s="0" t="n">
        <f aca="false">IF(U20="","",IF(_xlfn.MAXIFS($B:$B,$B:$B,"&lt;"&amp;U20)&gt;=U20,"",_xlfn.MAXIFS($B:$B,$B:$B,"&lt;"&amp;U20)))</f>
        <v>455</v>
      </c>
    </row>
    <row r="22" customFormat="false" ht="12.8" hidden="false" customHeight="false" outlineLevel="0" collapsed="false">
      <c r="A22" s="0" t="s">
        <v>13</v>
      </c>
      <c r="B22" s="0" t="n">
        <v>303</v>
      </c>
      <c r="C22" s="0" t="n">
        <v>30300</v>
      </c>
      <c r="D22" s="0" t="n">
        <v>3.03</v>
      </c>
      <c r="I22" s="0" t="n">
        <f aca="false">_xlfn.MINIFS($B:$B,$B:$B,"&gt;"&amp;I21)</f>
        <v>57</v>
      </c>
      <c r="K22" s="0" t="n">
        <f aca="false">IF(K21="","",IF(_xlfn.MINIFS($B:$B,$B:$B,"&gt;"&amp;K21)&lt;=K21,"",_xlfn.MINIFS($B:$B,$B:$B,"&gt;"&amp;K21)))</f>
        <v>57</v>
      </c>
      <c r="M22" s="0" t="n">
        <f aca="false">IF($K22="","",COUNTIFS($B:$B,K22))</f>
        <v>1</v>
      </c>
      <c r="O22" s="2" t="n">
        <f aca="false">IF($K22="","",MATCH(K22,$B:$B,0))</f>
        <v>145</v>
      </c>
      <c r="P22" s="2" t="n">
        <f aca="false">IF($K22="","",INDEX($C:$D,$O22,P$2))</f>
        <v>0.57</v>
      </c>
      <c r="Q22" s="2" t="n">
        <f aca="false">IF($K22="","",INDEX($C:$D,$O22,Q$2))</f>
        <v>5700</v>
      </c>
      <c r="S22" s="0" t="n">
        <f aca="false">IF($M22="","",_xlfn.FLOOR.MATH(100*SUM($M$3:$M22)/SUM($M:$M),1))</f>
        <v>11</v>
      </c>
      <c r="U22" s="0" t="n">
        <f aca="false">IF(U21="","",IF(_xlfn.MAXIFS($B:$B,$B:$B,"&lt;"&amp;U21)&gt;=U21,"",_xlfn.MAXIFS($B:$B,$B:$B,"&lt;"&amp;U21)))</f>
        <v>450</v>
      </c>
    </row>
    <row r="23" customFormat="false" ht="12.8" hidden="false" customHeight="false" outlineLevel="0" collapsed="false">
      <c r="A23" s="0" t="s">
        <v>13</v>
      </c>
      <c r="B23" s="0" t="n">
        <v>310</v>
      </c>
      <c r="C23" s="0" t="n">
        <v>31000</v>
      </c>
      <c r="D23" s="0" t="n">
        <v>3.1</v>
      </c>
      <c r="I23" s="0" t="n">
        <f aca="false">_xlfn.MINIFS($B:$B,$B:$B,"&gt;"&amp;I22)</f>
        <v>58</v>
      </c>
      <c r="K23" s="0" t="n">
        <f aca="false">IF(K22="","",IF(_xlfn.MINIFS($B:$B,$B:$B,"&gt;"&amp;K22)&lt;=K22,"",_xlfn.MINIFS($B:$B,$B:$B,"&gt;"&amp;K22)))</f>
        <v>58</v>
      </c>
      <c r="M23" s="0" t="n">
        <f aca="false">IF($K23="","",COUNTIFS($B:$B,K23))</f>
        <v>1</v>
      </c>
      <c r="O23" s="2" t="n">
        <f aca="false">IF($K23="","",MATCH(K23,$B:$B,0))</f>
        <v>26</v>
      </c>
      <c r="P23" s="2" t="n">
        <f aca="false">IF($K23="","",INDEX($C:$D,$O23,P$2))</f>
        <v>0.58</v>
      </c>
      <c r="Q23" s="2" t="n">
        <f aca="false">IF($K23="","",INDEX($C:$D,$O23,Q$2))</f>
        <v>5800</v>
      </c>
      <c r="S23" s="0" t="n">
        <f aca="false">IF($M23="","",_xlfn.FLOOR.MATH(100*SUM($M$3:$M23)/SUM($M:$M),1))</f>
        <v>12</v>
      </c>
      <c r="U23" s="0" t="n">
        <f aca="false">IF(U22="","",IF(_xlfn.MAXIFS($B:$B,$B:$B,"&lt;"&amp;U22)&gt;=U22,"",_xlfn.MAXIFS($B:$B,$B:$B,"&lt;"&amp;U22)))</f>
        <v>444</v>
      </c>
    </row>
    <row r="24" customFormat="false" ht="12.8" hidden="false" customHeight="false" outlineLevel="0" collapsed="false">
      <c r="A24" s="0" t="s">
        <v>13</v>
      </c>
      <c r="B24" s="0" t="n">
        <v>14</v>
      </c>
      <c r="C24" s="0" t="n">
        <v>1400</v>
      </c>
      <c r="D24" s="0" t="n">
        <v>0.14</v>
      </c>
      <c r="I24" s="0" t="n">
        <f aca="false">_xlfn.MINIFS($B:$B,$B:$B,"&gt;"&amp;I23)</f>
        <v>68</v>
      </c>
      <c r="K24" s="0" t="n">
        <f aca="false">IF(K23="","",IF(_xlfn.MINIFS($B:$B,$B:$B,"&gt;"&amp;K23)&lt;=K23,"",_xlfn.MINIFS($B:$B,$B:$B,"&gt;"&amp;K23)))</f>
        <v>68</v>
      </c>
      <c r="M24" s="0" t="n">
        <f aca="false">IF($K24="","",COUNTIFS($B:$B,K24))</f>
        <v>1</v>
      </c>
      <c r="O24" s="2" t="n">
        <f aca="false">IF($K24="","",MATCH(K24,$B:$B,0))</f>
        <v>121</v>
      </c>
      <c r="P24" s="2" t="n">
        <f aca="false">IF($K24="","",INDEX($C:$D,$O24,P$2))</f>
        <v>0.68</v>
      </c>
      <c r="Q24" s="2" t="n">
        <f aca="false">IF($K24="","",INDEX($C:$D,$O24,Q$2))</f>
        <v>6800</v>
      </c>
      <c r="S24" s="0" t="n">
        <f aca="false">IF($M24="","",_xlfn.FLOOR.MATH(100*SUM($M$3:$M24)/SUM($M:$M),1))</f>
        <v>12</v>
      </c>
      <c r="U24" s="0" t="n">
        <f aca="false">IF(U23="","",IF(_xlfn.MAXIFS($B:$B,$B:$B,"&lt;"&amp;U23)&gt;=U23,"",_xlfn.MAXIFS($B:$B,$B:$B,"&lt;"&amp;U23)))</f>
        <v>439</v>
      </c>
    </row>
    <row r="25" customFormat="false" ht="12.8" hidden="false" customHeight="false" outlineLevel="0" collapsed="false">
      <c r="A25" s="0" t="s">
        <v>13</v>
      </c>
      <c r="B25" s="0" t="n">
        <v>338</v>
      </c>
      <c r="C25" s="0" t="n">
        <v>33800</v>
      </c>
      <c r="D25" s="0" t="n">
        <v>3.38</v>
      </c>
      <c r="I25" s="0" t="n">
        <f aca="false">_xlfn.MINIFS($B:$B,$B:$B,"&gt;"&amp;I24)</f>
        <v>69</v>
      </c>
      <c r="K25" s="0" t="n">
        <f aca="false">IF(K24="","",IF(_xlfn.MINIFS($B:$B,$B:$B,"&gt;"&amp;K24)&lt;=K24,"",_xlfn.MINIFS($B:$B,$B:$B,"&gt;"&amp;K24)))</f>
        <v>69</v>
      </c>
      <c r="M25" s="0" t="n">
        <f aca="false">IF($K25="","",COUNTIFS($B:$B,K25))</f>
        <v>2</v>
      </c>
      <c r="O25" s="2" t="n">
        <f aca="false">IF($K25="","",MATCH(K25,$B:$B,0))</f>
        <v>28</v>
      </c>
      <c r="P25" s="2" t="n">
        <f aca="false">IF($K25="","",INDEX($C:$D,$O25,P$2))</f>
        <v>0.69</v>
      </c>
      <c r="Q25" s="2" t="n">
        <f aca="false">IF($K25="","",INDEX($C:$D,$O25,Q$2))</f>
        <v>6900</v>
      </c>
      <c r="S25" s="0" t="n">
        <f aca="false">IF($M25="","",_xlfn.FLOOR.MATH(100*SUM($M$3:$M25)/SUM($M:$M),1))</f>
        <v>13</v>
      </c>
      <c r="U25" s="0" t="n">
        <f aca="false">IF(U24="","",IF(_xlfn.MAXIFS($B:$B,$B:$B,"&lt;"&amp;U24)&gt;=U24,"",_xlfn.MAXIFS($B:$B,$B:$B,"&lt;"&amp;U24)))</f>
        <v>437</v>
      </c>
    </row>
    <row r="26" customFormat="false" ht="12.8" hidden="false" customHeight="false" outlineLevel="0" collapsed="false">
      <c r="A26" s="0" t="s">
        <v>13</v>
      </c>
      <c r="B26" s="0" t="n">
        <v>58</v>
      </c>
      <c r="C26" s="0" t="n">
        <v>5800</v>
      </c>
      <c r="D26" s="0" t="n">
        <v>0.58</v>
      </c>
      <c r="I26" s="0" t="n">
        <f aca="false">_xlfn.MINIFS($B:$B,$B:$B,"&gt;"&amp;I25)</f>
        <v>72</v>
      </c>
      <c r="K26" s="0" t="n">
        <f aca="false">IF(K25="","",IF(_xlfn.MINIFS($B:$B,$B:$B,"&gt;"&amp;K25)&lt;=K25,"",_xlfn.MINIFS($B:$B,$B:$B,"&gt;"&amp;K25)))</f>
        <v>72</v>
      </c>
      <c r="M26" s="0" t="n">
        <f aca="false">IF($K26="","",COUNTIFS($B:$B,K26))</f>
        <v>1</v>
      </c>
      <c r="O26" s="2" t="n">
        <f aca="false">IF($K26="","",MATCH(K26,$B:$B,0))</f>
        <v>111</v>
      </c>
      <c r="P26" s="2" t="n">
        <f aca="false">IF($K26="","",INDEX($C:$D,$O26,P$2))</f>
        <v>0.72</v>
      </c>
      <c r="Q26" s="2" t="n">
        <f aca="false">IF($K26="","",INDEX($C:$D,$O26,Q$2))</f>
        <v>7200</v>
      </c>
      <c r="S26" s="0" t="n">
        <f aca="false">IF($M26="","",_xlfn.FLOOR.MATH(100*SUM($M$3:$M26)/SUM($M:$M),1))</f>
        <v>14</v>
      </c>
      <c r="U26" s="0" t="n">
        <f aca="false">IF(U25="","",IF(_xlfn.MAXIFS($B:$B,$B:$B,"&lt;"&amp;U25)&gt;=U25,"",_xlfn.MAXIFS($B:$B,$B:$B,"&lt;"&amp;U25)))</f>
        <v>435</v>
      </c>
    </row>
    <row r="27" customFormat="false" ht="12.8" hidden="false" customHeight="false" outlineLevel="0" collapsed="false">
      <c r="A27" s="0" t="s">
        <v>13</v>
      </c>
      <c r="B27" s="0" t="n">
        <v>462</v>
      </c>
      <c r="C27" s="0" t="n">
        <v>46200</v>
      </c>
      <c r="D27" s="0" t="n">
        <v>4.62</v>
      </c>
      <c r="I27" s="0" t="n">
        <f aca="false">_xlfn.MINIFS($B:$B,$B:$B,"&gt;"&amp;I26)</f>
        <v>76</v>
      </c>
      <c r="K27" s="0" t="n">
        <f aca="false">IF(K26="","",IF(_xlfn.MINIFS($B:$B,$B:$B,"&gt;"&amp;K26)&lt;=K26,"",_xlfn.MINIFS($B:$B,$B:$B,"&gt;"&amp;K26)))</f>
        <v>76</v>
      </c>
      <c r="M27" s="0" t="n">
        <f aca="false">IF($K27="","",COUNTIFS($B:$B,K27))</f>
        <v>1</v>
      </c>
      <c r="O27" s="2" t="n">
        <f aca="false">IF($K27="","",MATCH(K27,$B:$B,0))</f>
        <v>168</v>
      </c>
      <c r="P27" s="2" t="n">
        <f aca="false">IF($K27="","",INDEX($C:$D,$O27,P$2))</f>
        <v>0.76</v>
      </c>
      <c r="Q27" s="2" t="n">
        <f aca="false">IF($K27="","",INDEX($C:$D,$O27,Q$2))</f>
        <v>7600</v>
      </c>
      <c r="S27" s="0" t="n">
        <f aca="false">IF($M27="","",_xlfn.FLOOR.MATH(100*SUM($M$3:$M27)/SUM($M:$M),1))</f>
        <v>14</v>
      </c>
      <c r="U27" s="0" t="n">
        <f aca="false">IF(U26="","",IF(_xlfn.MAXIFS($B:$B,$B:$B,"&lt;"&amp;U26)&gt;=U26,"",_xlfn.MAXIFS($B:$B,$B:$B,"&lt;"&amp;U26)))</f>
        <v>426</v>
      </c>
    </row>
    <row r="28" customFormat="false" ht="12.8" hidden="false" customHeight="false" outlineLevel="0" collapsed="false">
      <c r="A28" s="0" t="s">
        <v>13</v>
      </c>
      <c r="B28" s="0" t="n">
        <v>69</v>
      </c>
      <c r="C28" s="0" t="n">
        <v>6900</v>
      </c>
      <c r="D28" s="0" t="n">
        <v>0.69</v>
      </c>
      <c r="I28" s="0" t="n">
        <f aca="false">_xlfn.MINIFS($B:$B,$B:$B,"&gt;"&amp;I27)</f>
        <v>77</v>
      </c>
      <c r="K28" s="0" t="n">
        <f aca="false">IF(K27="","",IF(_xlfn.MINIFS($B:$B,$B:$B,"&gt;"&amp;K27)&lt;=K27,"",_xlfn.MINIFS($B:$B,$B:$B,"&gt;"&amp;K27)))</f>
        <v>77</v>
      </c>
      <c r="M28" s="0" t="n">
        <f aca="false">IF($K28="","",COUNTIFS($B:$B,K28))</f>
        <v>1</v>
      </c>
      <c r="O28" s="2" t="n">
        <f aca="false">IF($K28="","",MATCH(K28,$B:$B,0))</f>
        <v>90</v>
      </c>
      <c r="P28" s="2" t="n">
        <f aca="false">IF($K28="","",INDEX($C:$D,$O28,P$2))</f>
        <v>0.77</v>
      </c>
      <c r="Q28" s="2" t="n">
        <f aca="false">IF($K28="","",INDEX($C:$D,$O28,Q$2))</f>
        <v>7700</v>
      </c>
      <c r="S28" s="0" t="n">
        <f aca="false">IF($M28="","",_xlfn.FLOOR.MATH(100*SUM($M$3:$M28)/SUM($M:$M),1))</f>
        <v>15</v>
      </c>
      <c r="U28" s="0" t="n">
        <f aca="false">IF(U27="","",IF(_xlfn.MAXIFS($B:$B,$B:$B,"&lt;"&amp;U27)&gt;=U27,"",_xlfn.MAXIFS($B:$B,$B:$B,"&lt;"&amp;U27)))</f>
        <v>421</v>
      </c>
    </row>
    <row r="29" customFormat="false" ht="12.8" hidden="false" customHeight="false" outlineLevel="0" collapsed="false">
      <c r="A29" s="0" t="s">
        <v>13</v>
      </c>
      <c r="B29" s="0" t="n">
        <v>347</v>
      </c>
      <c r="C29" s="0" t="n">
        <v>34700</v>
      </c>
      <c r="D29" s="0" t="n">
        <v>3.47</v>
      </c>
      <c r="I29" s="0" t="n">
        <f aca="false">_xlfn.MINIFS($B:$B,$B:$B,"&gt;"&amp;I28)</f>
        <v>79</v>
      </c>
      <c r="K29" s="0" t="n">
        <f aca="false">IF(K28="","",IF(_xlfn.MINIFS($B:$B,$B:$B,"&gt;"&amp;K28)&lt;=K28,"",_xlfn.MINIFS($B:$B,$B:$B,"&gt;"&amp;K28)))</f>
        <v>79</v>
      </c>
      <c r="M29" s="0" t="n">
        <f aca="false">IF($K29="","",COUNTIFS($B:$B,K29))</f>
        <v>1</v>
      </c>
      <c r="O29" s="2" t="n">
        <f aca="false">IF($K29="","",MATCH(K29,$B:$B,0))</f>
        <v>98</v>
      </c>
      <c r="P29" s="2" t="n">
        <f aca="false">IF($K29="","",INDEX($C:$D,$O29,P$2))</f>
        <v>0.79</v>
      </c>
      <c r="Q29" s="2" t="n">
        <f aca="false">IF($K29="","",INDEX($C:$D,$O29,Q$2))</f>
        <v>7900</v>
      </c>
      <c r="S29" s="0" t="n">
        <f aca="false">IF($M29="","",_xlfn.FLOOR.MATH(100*SUM($M$3:$M29)/SUM($M:$M),1))</f>
        <v>15</v>
      </c>
      <c r="U29" s="0" t="n">
        <f aca="false">IF(U28="","",IF(_xlfn.MAXIFS($B:$B,$B:$B,"&lt;"&amp;U28)&gt;=U28,"",_xlfn.MAXIFS($B:$B,$B:$B,"&lt;"&amp;U28)))</f>
        <v>416</v>
      </c>
    </row>
    <row r="30" customFormat="false" ht="12.8" hidden="false" customHeight="false" outlineLevel="0" collapsed="false">
      <c r="A30" s="0" t="s">
        <v>13</v>
      </c>
      <c r="B30" s="0" t="n">
        <v>363</v>
      </c>
      <c r="C30" s="0" t="n">
        <v>36300</v>
      </c>
      <c r="D30" s="0" t="n">
        <v>3.63</v>
      </c>
      <c r="I30" s="0" t="n">
        <f aca="false">_xlfn.MINIFS($B:$B,$B:$B,"&gt;"&amp;I29)</f>
        <v>84</v>
      </c>
      <c r="K30" s="0" t="n">
        <f aca="false">IF(K29="","",IF(_xlfn.MINIFS($B:$B,$B:$B,"&gt;"&amp;K29)&lt;=K29,"",_xlfn.MINIFS($B:$B,$B:$B,"&gt;"&amp;K29)))</f>
        <v>84</v>
      </c>
      <c r="M30" s="0" t="n">
        <f aca="false">IF($K30="","",COUNTIFS($B:$B,K30))</f>
        <v>1</v>
      </c>
      <c r="O30" s="2" t="n">
        <f aca="false">IF($K30="","",MATCH(K30,$B:$B,0))</f>
        <v>187</v>
      </c>
      <c r="P30" s="2" t="n">
        <f aca="false">IF($K30="","",INDEX($C:$D,$O30,P$2))</f>
        <v>0.84</v>
      </c>
      <c r="Q30" s="2" t="n">
        <f aca="false">IF($K30="","",INDEX($C:$D,$O30,Q$2))</f>
        <v>8400</v>
      </c>
      <c r="S30" s="0" t="n">
        <f aca="false">IF($M30="","",_xlfn.FLOOR.MATH(100*SUM($M$3:$M30)/SUM($M:$M),1))</f>
        <v>16</v>
      </c>
      <c r="U30" s="0" t="n">
        <f aca="false">IF(U29="","",IF(_xlfn.MAXIFS($B:$B,$B:$B,"&lt;"&amp;U29)&gt;=U29,"",_xlfn.MAXIFS($B:$B,$B:$B,"&lt;"&amp;U29)))</f>
        <v>412</v>
      </c>
    </row>
    <row r="31" customFormat="false" ht="12.8" hidden="false" customHeight="false" outlineLevel="0" collapsed="false">
      <c r="A31" s="0" t="s">
        <v>13</v>
      </c>
      <c r="B31" s="0" t="n">
        <v>412</v>
      </c>
      <c r="C31" s="0" t="n">
        <v>41200</v>
      </c>
      <c r="D31" s="0" t="n">
        <v>4.12</v>
      </c>
      <c r="I31" s="0" t="n">
        <f aca="false">_xlfn.MINIFS($B:$B,$B:$B,"&gt;"&amp;I30)</f>
        <v>85</v>
      </c>
      <c r="K31" s="0" t="n">
        <f aca="false">IF(K30="","",IF(_xlfn.MINIFS($B:$B,$B:$B,"&gt;"&amp;K30)&lt;=K30,"",_xlfn.MINIFS($B:$B,$B:$B,"&gt;"&amp;K30)))</f>
        <v>85</v>
      </c>
      <c r="M31" s="0" t="n">
        <f aca="false">IF($K31="","",COUNTIFS($B:$B,K31))</f>
        <v>1</v>
      </c>
      <c r="O31" s="2" t="n">
        <f aca="false">IF($K31="","",MATCH(K31,$B:$B,0))</f>
        <v>140</v>
      </c>
      <c r="P31" s="2" t="n">
        <f aca="false">IF($K31="","",INDEX($C:$D,$O31,P$2))</f>
        <v>0.85</v>
      </c>
      <c r="Q31" s="2" t="n">
        <f aca="false">IF($K31="","",INDEX($C:$D,$O31,Q$2))</f>
        <v>8500</v>
      </c>
      <c r="S31" s="0" t="n">
        <f aca="false">IF($M31="","",_xlfn.FLOOR.MATH(100*SUM($M$3:$M31)/SUM($M:$M),1))</f>
        <v>16</v>
      </c>
      <c r="U31" s="0" t="n">
        <f aca="false">IF(U30="","",IF(_xlfn.MAXIFS($B:$B,$B:$B,"&lt;"&amp;U30)&gt;=U30,"",_xlfn.MAXIFS($B:$B,$B:$B,"&lt;"&amp;U30)))</f>
        <v>402</v>
      </c>
    </row>
    <row r="32" customFormat="false" ht="12.8" hidden="false" customHeight="false" outlineLevel="0" collapsed="false">
      <c r="A32" s="0" t="s">
        <v>13</v>
      </c>
      <c r="B32" s="0" t="n">
        <v>496</v>
      </c>
      <c r="C32" s="0" t="n">
        <v>49600</v>
      </c>
      <c r="D32" s="0" t="n">
        <v>4.96</v>
      </c>
      <c r="I32" s="0" t="n">
        <f aca="false">_xlfn.MINIFS($B:$B,$B:$B,"&gt;"&amp;I31)</f>
        <v>86</v>
      </c>
      <c r="K32" s="0" t="n">
        <f aca="false">IF(K31="","",IF(_xlfn.MINIFS($B:$B,$B:$B,"&gt;"&amp;K31)&lt;=K31,"",_xlfn.MINIFS($B:$B,$B:$B,"&gt;"&amp;K31)))</f>
        <v>86</v>
      </c>
      <c r="M32" s="0" t="n">
        <f aca="false">IF($K32="","",COUNTIFS($B:$B,K32))</f>
        <v>2</v>
      </c>
      <c r="O32" s="2" t="n">
        <f aca="false">IF($K32="","",MATCH(K32,$B:$B,0))</f>
        <v>50</v>
      </c>
      <c r="P32" s="2" t="n">
        <f aca="false">IF($K32="","",INDEX($C:$D,$O32,P$2))</f>
        <v>0.86</v>
      </c>
      <c r="Q32" s="2" t="n">
        <f aca="false">IF($K32="","",INDEX($C:$D,$O32,Q$2))</f>
        <v>8600</v>
      </c>
      <c r="S32" s="0" t="n">
        <f aca="false">IF($M32="","",_xlfn.FLOOR.MATH(100*SUM($M$3:$M32)/SUM($M:$M),1))</f>
        <v>17</v>
      </c>
      <c r="U32" s="0" t="n">
        <f aca="false">IF(U31="","",IF(_xlfn.MAXIFS($B:$B,$B:$B,"&lt;"&amp;U31)&gt;=U31,"",_xlfn.MAXIFS($B:$B,$B:$B,"&lt;"&amp;U31)))</f>
        <v>400</v>
      </c>
    </row>
    <row r="33" customFormat="false" ht="12.8" hidden="false" customHeight="false" outlineLevel="0" collapsed="false">
      <c r="A33" s="0" t="s">
        <v>13</v>
      </c>
      <c r="B33" s="0" t="n">
        <v>482</v>
      </c>
      <c r="C33" s="0" t="n">
        <v>48200</v>
      </c>
      <c r="D33" s="0" t="n">
        <v>4.82</v>
      </c>
      <c r="I33" s="0" t="n">
        <f aca="false">_xlfn.MINIFS($B:$B,$B:$B,"&gt;"&amp;I32)</f>
        <v>88</v>
      </c>
      <c r="K33" s="0" t="n">
        <f aca="false">IF(K32="","",IF(_xlfn.MINIFS($B:$B,$B:$B,"&gt;"&amp;K32)&lt;=K32,"",_xlfn.MINIFS($B:$B,$B:$B,"&gt;"&amp;K32)))</f>
        <v>88</v>
      </c>
      <c r="M33" s="0" t="n">
        <f aca="false">IF($K33="","",COUNTIFS($B:$B,K33))</f>
        <v>1</v>
      </c>
      <c r="O33" s="2" t="n">
        <f aca="false">IF($K33="","",MATCH(K33,$B:$B,0))</f>
        <v>85</v>
      </c>
      <c r="P33" s="2" t="n">
        <f aca="false">IF($K33="","",INDEX($C:$D,$O33,P$2))</f>
        <v>0.88</v>
      </c>
      <c r="Q33" s="2" t="n">
        <f aca="false">IF($K33="","",INDEX($C:$D,$O33,Q$2))</f>
        <v>8800</v>
      </c>
      <c r="S33" s="0" t="n">
        <f aca="false">IF($M33="","",_xlfn.FLOOR.MATH(100*SUM($M$3:$M33)/SUM($M:$M),1))</f>
        <v>18</v>
      </c>
      <c r="U33" s="0" t="n">
        <f aca="false">IF(U32="","",IF(_xlfn.MAXIFS($B:$B,$B:$B,"&lt;"&amp;U32)&gt;=U32,"",_xlfn.MAXIFS($B:$B,$B:$B,"&lt;"&amp;U32)))</f>
        <v>399</v>
      </c>
    </row>
    <row r="34" customFormat="false" ht="12.8" hidden="false" customHeight="false" outlineLevel="0" collapsed="false">
      <c r="A34" s="0" t="s">
        <v>13</v>
      </c>
      <c r="B34" s="0" t="n">
        <v>235</v>
      </c>
      <c r="C34" s="0" t="n">
        <v>23500</v>
      </c>
      <c r="D34" s="0" t="n">
        <v>2.35</v>
      </c>
      <c r="I34" s="0" t="n">
        <f aca="false">_xlfn.MINIFS($B:$B,$B:$B,"&gt;"&amp;I33)</f>
        <v>90</v>
      </c>
      <c r="K34" s="0" t="n">
        <f aca="false">IF(K33="","",IF(_xlfn.MINIFS($B:$B,$B:$B,"&gt;"&amp;K33)&lt;=K33,"",_xlfn.MINIFS($B:$B,$B:$B,"&gt;"&amp;K33)))</f>
        <v>90</v>
      </c>
      <c r="M34" s="0" t="n">
        <f aca="false">IF($K34="","",COUNTIFS($B:$B,K34))</f>
        <v>1</v>
      </c>
      <c r="O34" s="2" t="n">
        <f aca="false">IF($K34="","",MATCH(K34,$B:$B,0))</f>
        <v>82</v>
      </c>
      <c r="P34" s="2" t="n">
        <f aca="false">IF($K34="","",INDEX($C:$D,$O34,P$2))</f>
        <v>0.9</v>
      </c>
      <c r="Q34" s="2" t="n">
        <f aca="false">IF($K34="","",INDEX($C:$D,$O34,Q$2))</f>
        <v>9000</v>
      </c>
      <c r="S34" s="0" t="n">
        <f aca="false">IF($M34="","",_xlfn.FLOOR.MATH(100*SUM($M$3:$M34)/SUM($M:$M),1))</f>
        <v>18</v>
      </c>
      <c r="U34" s="0" t="n">
        <f aca="false">IF(U33="","",IF(_xlfn.MAXIFS($B:$B,$B:$B,"&lt;"&amp;U33)&gt;=U33,"",_xlfn.MAXIFS($B:$B,$B:$B,"&lt;"&amp;U33)))</f>
        <v>395</v>
      </c>
    </row>
    <row r="35" customFormat="false" ht="12.8" hidden="false" customHeight="false" outlineLevel="0" collapsed="false">
      <c r="A35" s="0" t="s">
        <v>13</v>
      </c>
      <c r="B35" s="0" t="n">
        <v>0</v>
      </c>
      <c r="C35" s="0" t="n">
        <v>0</v>
      </c>
      <c r="D35" s="0" t="n">
        <v>0</v>
      </c>
      <c r="I35" s="0" t="n">
        <f aca="false">_xlfn.MINIFS($B:$B,$B:$B,"&gt;"&amp;I34)</f>
        <v>94</v>
      </c>
      <c r="K35" s="0" t="n">
        <f aca="false">IF(K34="","",IF(_xlfn.MINIFS($B:$B,$B:$B,"&gt;"&amp;K34)&lt;=K34,"",_xlfn.MINIFS($B:$B,$B:$B,"&gt;"&amp;K34)))</f>
        <v>94</v>
      </c>
      <c r="M35" s="0" t="n">
        <f aca="false">IF($K35="","",COUNTIFS($B:$B,K35))</f>
        <v>1</v>
      </c>
      <c r="O35" s="2" t="n">
        <f aca="false">IF($K35="","",MATCH(K35,$B:$B,0))</f>
        <v>202</v>
      </c>
      <c r="P35" s="2" t="n">
        <f aca="false">IF($K35="","",INDEX($C:$D,$O35,P$2))</f>
        <v>0.94</v>
      </c>
      <c r="Q35" s="2" t="n">
        <f aca="false">IF($K35="","",INDEX($C:$D,$O35,Q$2))</f>
        <v>9400</v>
      </c>
      <c r="S35" s="0" t="n">
        <f aca="false">IF($M35="","",_xlfn.FLOOR.MATH(100*SUM($M$3:$M35)/SUM($M:$M),1))</f>
        <v>19</v>
      </c>
      <c r="U35" s="0" t="n">
        <f aca="false">IF(U34="","",IF(_xlfn.MAXIFS($B:$B,$B:$B,"&lt;"&amp;U34)&gt;=U34,"",_xlfn.MAXIFS($B:$B,$B:$B,"&lt;"&amp;U34)))</f>
        <v>394</v>
      </c>
    </row>
    <row r="36" customFormat="false" ht="12.8" hidden="false" customHeight="false" outlineLevel="0" collapsed="false">
      <c r="A36" s="0" t="s">
        <v>13</v>
      </c>
      <c r="B36" s="0" t="n">
        <v>222</v>
      </c>
      <c r="C36" s="0" t="n">
        <v>22200</v>
      </c>
      <c r="D36" s="0" t="n">
        <v>2.22</v>
      </c>
      <c r="I36" s="0" t="n">
        <f aca="false">_xlfn.MINIFS($B:$B,$B:$B,"&gt;"&amp;I35)</f>
        <v>95</v>
      </c>
      <c r="K36" s="0" t="n">
        <f aca="false">IF(K35="","",IF(_xlfn.MINIFS($B:$B,$B:$B,"&gt;"&amp;K35)&lt;=K35,"",_xlfn.MINIFS($B:$B,$B:$B,"&gt;"&amp;K35)))</f>
        <v>95</v>
      </c>
      <c r="M36" s="0" t="n">
        <f aca="false">IF($K36="","",COUNTIFS($B:$B,K36))</f>
        <v>1</v>
      </c>
      <c r="O36" s="2" t="n">
        <f aca="false">IF($K36="","",MATCH(K36,$B:$B,0))</f>
        <v>132</v>
      </c>
      <c r="P36" s="2" t="n">
        <f aca="false">IF($K36="","",INDEX($C:$D,$O36,P$2))</f>
        <v>0.95</v>
      </c>
      <c r="Q36" s="2" t="n">
        <f aca="false">IF($K36="","",INDEX($C:$D,$O36,Q$2))</f>
        <v>9500</v>
      </c>
      <c r="S36" s="0" t="n">
        <f aca="false">IF($M36="","",_xlfn.FLOOR.MATH(100*SUM($M$3:$M36)/SUM($M:$M),1))</f>
        <v>19</v>
      </c>
      <c r="U36" s="0" t="n">
        <f aca="false">IF(U35="","",IF(_xlfn.MAXIFS($B:$B,$B:$B,"&lt;"&amp;U35)&gt;=U35,"",_xlfn.MAXIFS($B:$B,$B:$B,"&lt;"&amp;U35)))</f>
        <v>393</v>
      </c>
    </row>
    <row r="37" customFormat="false" ht="12.8" hidden="false" customHeight="false" outlineLevel="0" collapsed="false">
      <c r="A37" s="0" t="s">
        <v>13</v>
      </c>
      <c r="B37" s="0" t="n">
        <v>113</v>
      </c>
      <c r="C37" s="0" t="n">
        <v>11300</v>
      </c>
      <c r="D37" s="0" t="n">
        <v>1.13</v>
      </c>
      <c r="I37" s="0" t="n">
        <f aca="false">_xlfn.MINIFS($B:$B,$B:$B,"&gt;"&amp;I36)</f>
        <v>100</v>
      </c>
      <c r="K37" s="0" t="n">
        <f aca="false">IF(K36="","",IF(_xlfn.MINIFS($B:$B,$B:$B,"&gt;"&amp;K36)&lt;=K36,"",_xlfn.MINIFS($B:$B,$B:$B,"&gt;"&amp;K36)))</f>
        <v>100</v>
      </c>
      <c r="M37" s="0" t="n">
        <f aca="false">IF($K37="","",COUNTIFS($B:$B,K37))</f>
        <v>1</v>
      </c>
      <c r="O37" s="2" t="n">
        <f aca="false">IF($K37="","",MATCH(K37,$B:$B,0))</f>
        <v>104</v>
      </c>
      <c r="P37" s="2" t="n">
        <f aca="false">IF($K37="","",INDEX($C:$D,$O37,P$2))</f>
        <v>1</v>
      </c>
      <c r="Q37" s="2" t="n">
        <f aca="false">IF($K37="","",INDEX($C:$D,$O37,Q$2))</f>
        <v>10000</v>
      </c>
      <c r="S37" s="0" t="n">
        <f aca="false">IF($M37="","",_xlfn.FLOOR.MATH(100*SUM($M$3:$M37)/SUM($M:$M),1))</f>
        <v>20</v>
      </c>
      <c r="U37" s="0" t="n">
        <f aca="false">IF(U36="","",IF(_xlfn.MAXIFS($B:$B,$B:$B,"&lt;"&amp;U36)&gt;=U36,"",_xlfn.MAXIFS($B:$B,$B:$B,"&lt;"&amp;U36)))</f>
        <v>388</v>
      </c>
    </row>
    <row r="38" customFormat="false" ht="12.8" hidden="false" customHeight="false" outlineLevel="0" collapsed="false">
      <c r="A38" s="0" t="s">
        <v>13</v>
      </c>
      <c r="B38" s="0" t="n">
        <v>116</v>
      </c>
      <c r="C38" s="0" t="n">
        <v>11600</v>
      </c>
      <c r="D38" s="0" t="n">
        <v>1.16</v>
      </c>
      <c r="I38" s="0" t="n">
        <f aca="false">_xlfn.MINIFS($B:$B,$B:$B,"&gt;"&amp;I37)</f>
        <v>101</v>
      </c>
      <c r="K38" s="0" t="n">
        <f aca="false">IF(K37="","",IF(_xlfn.MINIFS($B:$B,$B:$B,"&gt;"&amp;K37)&lt;=K37,"",_xlfn.MINIFS($B:$B,$B:$B,"&gt;"&amp;K37)))</f>
        <v>101</v>
      </c>
      <c r="M38" s="0" t="n">
        <f aca="false">IF($K38="","",COUNTIFS($B:$B,K38))</f>
        <v>1</v>
      </c>
      <c r="O38" s="2" t="n">
        <f aca="false">IF($K38="","",MATCH(K38,$B:$B,0))</f>
        <v>68</v>
      </c>
      <c r="P38" s="2" t="n">
        <f aca="false">IF($K38="","",INDEX($C:$D,$O38,P$2))</f>
        <v>1.01</v>
      </c>
      <c r="Q38" s="2" t="n">
        <f aca="false">IF($K38="","",INDEX($C:$D,$O38,Q$2))</f>
        <v>10100</v>
      </c>
      <c r="S38" s="0" t="n">
        <f aca="false">IF($M38="","",_xlfn.FLOOR.MATH(100*SUM($M$3:$M38)/SUM($M:$M),1))</f>
        <v>20</v>
      </c>
      <c r="U38" s="0" t="n">
        <f aca="false">IF(U37="","",IF(_xlfn.MAXIFS($B:$B,$B:$B,"&lt;"&amp;U37)&gt;=U37,"",_xlfn.MAXIFS($B:$B,$B:$B,"&lt;"&amp;U37)))</f>
        <v>382</v>
      </c>
    </row>
    <row r="39" customFormat="false" ht="12.8" hidden="false" customHeight="false" outlineLevel="0" collapsed="false">
      <c r="A39" s="0" t="s">
        <v>13</v>
      </c>
      <c r="B39" s="0" t="n">
        <v>240</v>
      </c>
      <c r="C39" s="0" t="n">
        <v>24000</v>
      </c>
      <c r="D39" s="0" t="n">
        <v>2.4</v>
      </c>
      <c r="I39" s="0" t="n">
        <f aca="false">_xlfn.MINIFS($B:$B,$B:$B,"&gt;"&amp;I38)</f>
        <v>106</v>
      </c>
      <c r="K39" s="0" t="n">
        <f aca="false">IF(K38="","",IF(_xlfn.MINIFS($B:$B,$B:$B,"&gt;"&amp;K38)&lt;=K38,"",_xlfn.MINIFS($B:$B,$B:$B,"&gt;"&amp;K38)))</f>
        <v>106</v>
      </c>
      <c r="M39" s="0" t="n">
        <f aca="false">IF($K39="","",COUNTIFS($B:$B,K39))</f>
        <v>1</v>
      </c>
      <c r="O39" s="2" t="n">
        <f aca="false">IF($K39="","",MATCH(K39,$B:$B,0))</f>
        <v>151</v>
      </c>
      <c r="P39" s="2" t="n">
        <f aca="false">IF($K39="","",INDEX($C:$D,$O39,P$2))</f>
        <v>1.06</v>
      </c>
      <c r="Q39" s="2" t="n">
        <f aca="false">IF($K39="","",INDEX($C:$D,$O39,Q$2))</f>
        <v>10600</v>
      </c>
      <c r="S39" s="0" t="n">
        <f aca="false">IF($M39="","",_xlfn.FLOOR.MATH(100*SUM($M$3:$M39)/SUM($M:$M),1))</f>
        <v>21</v>
      </c>
      <c r="U39" s="0" t="n">
        <f aca="false">IF(U38="","",IF(_xlfn.MAXIFS($B:$B,$B:$B,"&lt;"&amp;U38)&gt;=U38,"",_xlfn.MAXIFS($B:$B,$B:$B,"&lt;"&amp;U38)))</f>
        <v>378</v>
      </c>
    </row>
    <row r="40" customFormat="false" ht="12.8" hidden="false" customHeight="false" outlineLevel="0" collapsed="false">
      <c r="A40" s="0" t="s">
        <v>13</v>
      </c>
      <c r="B40" s="0" t="n">
        <v>450</v>
      </c>
      <c r="C40" s="0" t="n">
        <v>45000</v>
      </c>
      <c r="D40" s="0" t="n">
        <v>4.5</v>
      </c>
      <c r="I40" s="0" t="n">
        <f aca="false">_xlfn.MINIFS($B:$B,$B:$B,"&gt;"&amp;I39)</f>
        <v>109</v>
      </c>
      <c r="K40" s="0" t="n">
        <f aca="false">IF(K39="","",IF(_xlfn.MINIFS($B:$B,$B:$B,"&gt;"&amp;K39)&lt;=K39,"",_xlfn.MINIFS($B:$B,$B:$B,"&gt;"&amp;K39)))</f>
        <v>109</v>
      </c>
      <c r="M40" s="0" t="n">
        <f aca="false">IF($K40="","",COUNTIFS($B:$B,K40))</f>
        <v>1</v>
      </c>
      <c r="O40" s="2" t="n">
        <f aca="false">IF($K40="","",MATCH(K40,$B:$B,0))</f>
        <v>100</v>
      </c>
      <c r="P40" s="2" t="n">
        <f aca="false">IF($K40="","",INDEX($C:$D,$O40,P$2))</f>
        <v>1.09</v>
      </c>
      <c r="Q40" s="2" t="n">
        <f aca="false">IF($K40="","",INDEX($C:$D,$O40,Q$2))</f>
        <v>10900</v>
      </c>
      <c r="S40" s="0" t="n">
        <f aca="false">IF($M40="","",_xlfn.FLOOR.MATH(100*SUM($M$3:$M40)/SUM($M:$M),1))</f>
        <v>21</v>
      </c>
      <c r="U40" s="0" t="n">
        <f aca="false">IF(U39="","",IF(_xlfn.MAXIFS($B:$B,$B:$B,"&lt;"&amp;U39)&gt;=U39,"",_xlfn.MAXIFS($B:$B,$B:$B,"&lt;"&amp;U39)))</f>
        <v>377</v>
      </c>
    </row>
    <row r="41" customFormat="false" ht="12.8" hidden="false" customHeight="false" outlineLevel="0" collapsed="false">
      <c r="A41" s="0" t="s">
        <v>13</v>
      </c>
      <c r="B41" s="0" t="n">
        <v>49</v>
      </c>
      <c r="C41" s="0" t="n">
        <v>4900</v>
      </c>
      <c r="D41" s="0" t="n">
        <v>0.49</v>
      </c>
      <c r="I41" s="0" t="n">
        <f aca="false">_xlfn.MINIFS($B:$B,$B:$B,"&gt;"&amp;I40)</f>
        <v>110</v>
      </c>
      <c r="K41" s="0" t="n">
        <f aca="false">IF(K40="","",IF(_xlfn.MINIFS($B:$B,$B:$B,"&gt;"&amp;K40)&lt;=K40,"",_xlfn.MINIFS($B:$B,$B:$B,"&gt;"&amp;K40)))</f>
        <v>110</v>
      </c>
      <c r="M41" s="0" t="n">
        <f aca="false">IF($K41="","",COUNTIFS($B:$B,K41))</f>
        <v>2</v>
      </c>
      <c r="O41" s="2" t="n">
        <f aca="false">IF($K41="","",MATCH(K41,$B:$B,0))</f>
        <v>21</v>
      </c>
      <c r="P41" s="2" t="n">
        <f aca="false">IF($K41="","",INDEX($C:$D,$O41,P$2))</f>
        <v>1.1</v>
      </c>
      <c r="Q41" s="2" t="n">
        <f aca="false">IF($K41="","",INDEX($C:$D,$O41,Q$2))</f>
        <v>11000</v>
      </c>
      <c r="S41" s="0" t="n">
        <f aca="false">IF($M41="","",_xlfn.FLOOR.MATH(100*SUM($M$3:$M41)/SUM($M:$M),1))</f>
        <v>22</v>
      </c>
      <c r="U41" s="0" t="n">
        <f aca="false">IF(U40="","",IF(_xlfn.MAXIFS($B:$B,$B:$B,"&lt;"&amp;U40)&gt;=U40,"",_xlfn.MAXIFS($B:$B,$B:$B,"&lt;"&amp;U40)))</f>
        <v>369</v>
      </c>
    </row>
    <row r="42" customFormat="false" ht="12.8" hidden="false" customHeight="false" outlineLevel="0" collapsed="false">
      <c r="A42" s="0" t="s">
        <v>13</v>
      </c>
      <c r="B42" s="0" t="n">
        <v>155</v>
      </c>
      <c r="C42" s="0" t="n">
        <v>15500</v>
      </c>
      <c r="D42" s="0" t="n">
        <v>1.55</v>
      </c>
      <c r="I42" s="0" t="n">
        <f aca="false">_xlfn.MINIFS($B:$B,$B:$B,"&gt;"&amp;I41)</f>
        <v>111</v>
      </c>
      <c r="K42" s="0" t="n">
        <f aca="false">IF(K41="","",IF(_xlfn.MINIFS($B:$B,$B:$B,"&gt;"&amp;K41)&lt;=K41,"",_xlfn.MINIFS($B:$B,$B:$B,"&gt;"&amp;K41)))</f>
        <v>111</v>
      </c>
      <c r="M42" s="0" t="n">
        <f aca="false">IF($K42="","",COUNTIFS($B:$B,K42))</f>
        <v>1</v>
      </c>
      <c r="O42" s="2" t="n">
        <f aca="false">IF($K42="","",MATCH(K42,$B:$B,0))</f>
        <v>136</v>
      </c>
      <c r="P42" s="2" t="n">
        <f aca="false">IF($K42="","",INDEX($C:$D,$O42,P$2))</f>
        <v>1.11</v>
      </c>
      <c r="Q42" s="2" t="n">
        <f aca="false">IF($K42="","",INDEX($C:$D,$O42,Q$2))</f>
        <v>11100</v>
      </c>
      <c r="S42" s="0" t="n">
        <f aca="false">IF($M42="","",_xlfn.FLOOR.MATH(100*SUM($M$3:$M42)/SUM($M:$M),1))</f>
        <v>23</v>
      </c>
      <c r="U42" s="0" t="n">
        <f aca="false">IF(U41="","",IF(_xlfn.MAXIFS($B:$B,$B:$B,"&lt;"&amp;U41)&gt;=U41,"",_xlfn.MAXIFS($B:$B,$B:$B,"&lt;"&amp;U41)))</f>
        <v>368</v>
      </c>
    </row>
    <row r="43" customFormat="false" ht="12.8" hidden="false" customHeight="false" outlineLevel="0" collapsed="false">
      <c r="A43" s="0" t="s">
        <v>13</v>
      </c>
      <c r="B43" s="0" t="n">
        <v>157</v>
      </c>
      <c r="C43" s="0" t="n">
        <v>15700</v>
      </c>
      <c r="D43" s="0" t="n">
        <v>1.57</v>
      </c>
      <c r="I43" s="0" t="n">
        <f aca="false">_xlfn.MINIFS($B:$B,$B:$B,"&gt;"&amp;I42)</f>
        <v>113</v>
      </c>
      <c r="K43" s="0" t="n">
        <f aca="false">IF(K42="","",IF(_xlfn.MINIFS($B:$B,$B:$B,"&gt;"&amp;K42)&lt;=K42,"",_xlfn.MINIFS($B:$B,$B:$B,"&gt;"&amp;K42)))</f>
        <v>113</v>
      </c>
      <c r="M43" s="0" t="n">
        <f aca="false">IF($K43="","",COUNTIFS($B:$B,K43))</f>
        <v>1</v>
      </c>
      <c r="O43" s="2" t="n">
        <f aca="false">IF($K43="","",MATCH(K43,$B:$B,0))</f>
        <v>37</v>
      </c>
      <c r="P43" s="2" t="n">
        <f aca="false">IF($K43="","",INDEX($C:$D,$O43,P$2))</f>
        <v>1.13</v>
      </c>
      <c r="Q43" s="2" t="n">
        <f aca="false">IF($K43="","",INDEX($C:$D,$O43,Q$2))</f>
        <v>11300</v>
      </c>
      <c r="S43" s="0" t="n">
        <f aca="false">IF($M43="","",_xlfn.FLOOR.MATH(100*SUM($M$3:$M43)/SUM($M:$M),1))</f>
        <v>23</v>
      </c>
      <c r="U43" s="0" t="n">
        <f aca="false">IF(U42="","",IF(_xlfn.MAXIFS($B:$B,$B:$B,"&lt;"&amp;U42)&gt;=U42,"",_xlfn.MAXIFS($B:$B,$B:$B,"&lt;"&amp;U42)))</f>
        <v>365</v>
      </c>
    </row>
    <row r="44" customFormat="false" ht="12.8" hidden="false" customHeight="false" outlineLevel="0" collapsed="false">
      <c r="A44" s="0" t="s">
        <v>40</v>
      </c>
      <c r="B44" s="0" t="n">
        <v>150</v>
      </c>
      <c r="C44" s="0" t="n">
        <v>15000</v>
      </c>
      <c r="D44" s="0" t="n">
        <v>1.5</v>
      </c>
      <c r="I44" s="0" t="n">
        <f aca="false">_xlfn.MINIFS($B:$B,$B:$B,"&gt;"&amp;I43)</f>
        <v>114</v>
      </c>
      <c r="K44" s="0" t="n">
        <f aca="false">IF(K43="","",IF(_xlfn.MINIFS($B:$B,$B:$B,"&gt;"&amp;K43)&lt;=K43,"",_xlfn.MINIFS($B:$B,$B:$B,"&gt;"&amp;K43)))</f>
        <v>114</v>
      </c>
      <c r="M44" s="0" t="n">
        <f aca="false">IF($K44="","",COUNTIFS($B:$B,K44))</f>
        <v>1</v>
      </c>
      <c r="O44" s="2" t="n">
        <f aca="false">IF($K44="","",MATCH(K44,$B:$B,0))</f>
        <v>186</v>
      </c>
      <c r="P44" s="2" t="n">
        <f aca="false">IF($K44="","",INDEX($C:$D,$O44,P$2))</f>
        <v>1.14</v>
      </c>
      <c r="Q44" s="2" t="n">
        <f aca="false">IF($K44="","",INDEX($C:$D,$O44,Q$2))</f>
        <v>11400</v>
      </c>
      <c r="S44" s="0" t="n">
        <f aca="false">IF($M44="","",_xlfn.FLOOR.MATH(100*SUM($M$3:$M44)/SUM($M:$M),1))</f>
        <v>24</v>
      </c>
      <c r="U44" s="0" t="n">
        <f aca="false">IF(U43="","",IF(_xlfn.MAXIFS($B:$B,$B:$B,"&lt;"&amp;U43)&gt;=U43,"",_xlfn.MAXIFS($B:$B,$B:$B,"&lt;"&amp;U43)))</f>
        <v>363</v>
      </c>
    </row>
    <row r="45" customFormat="false" ht="12.8" hidden="false" customHeight="false" outlineLevel="0" collapsed="false">
      <c r="A45" s="0" t="s">
        <v>40</v>
      </c>
      <c r="B45" s="0" t="n">
        <v>439</v>
      </c>
      <c r="C45" s="0" t="n">
        <v>43900</v>
      </c>
      <c r="D45" s="0" t="n">
        <v>4.39</v>
      </c>
      <c r="I45" s="0" t="n">
        <f aca="false">_xlfn.MINIFS($B:$B,$B:$B,"&gt;"&amp;I44)</f>
        <v>115</v>
      </c>
      <c r="K45" s="0" t="n">
        <f aca="false">IF(K44="","",IF(_xlfn.MINIFS($B:$B,$B:$B,"&gt;"&amp;K44)&lt;=K44,"",_xlfn.MINIFS($B:$B,$B:$B,"&gt;"&amp;K44)))</f>
        <v>115</v>
      </c>
      <c r="M45" s="0" t="n">
        <f aca="false">IF($K45="","",COUNTIFS($B:$B,K45))</f>
        <v>1</v>
      </c>
      <c r="O45" s="2" t="n">
        <f aca="false">IF($K45="","",MATCH(K45,$B:$B,0))</f>
        <v>12</v>
      </c>
      <c r="P45" s="2" t="n">
        <f aca="false">IF($K45="","",INDEX($C:$D,$O45,P$2))</f>
        <v>1.15</v>
      </c>
      <c r="Q45" s="2" t="n">
        <f aca="false">IF($K45="","",INDEX($C:$D,$O45,Q$2))</f>
        <v>11500</v>
      </c>
      <c r="S45" s="0" t="n">
        <f aca="false">IF($M45="","",_xlfn.FLOOR.MATH(100*SUM($M$3:$M45)/SUM($M:$M),1))</f>
        <v>24</v>
      </c>
      <c r="U45" s="0" t="n">
        <f aca="false">IF(U44="","",IF(_xlfn.MAXIFS($B:$B,$B:$B,"&lt;"&amp;U44)&gt;=U44,"",_xlfn.MAXIFS($B:$B,$B:$B,"&lt;"&amp;U44)))</f>
        <v>360</v>
      </c>
    </row>
    <row r="46" customFormat="false" ht="12.8" hidden="false" customHeight="false" outlineLevel="0" collapsed="false">
      <c r="A46" s="0" t="s">
        <v>40</v>
      </c>
      <c r="B46" s="0" t="n">
        <v>476</v>
      </c>
      <c r="C46" s="0" t="n">
        <v>47600</v>
      </c>
      <c r="D46" s="0" t="n">
        <v>4.76</v>
      </c>
      <c r="I46" s="0" t="n">
        <f aca="false">_xlfn.MINIFS($B:$B,$B:$B,"&gt;"&amp;I45)</f>
        <v>116</v>
      </c>
      <c r="K46" s="0" t="n">
        <f aca="false">IF(K45="","",IF(_xlfn.MINIFS($B:$B,$B:$B,"&gt;"&amp;K45)&lt;=K45,"",_xlfn.MINIFS($B:$B,$B:$B,"&gt;"&amp;K45)))</f>
        <v>116</v>
      </c>
      <c r="M46" s="0" t="n">
        <f aca="false">IF($K46="","",COUNTIFS($B:$B,K46))</f>
        <v>3</v>
      </c>
      <c r="O46" s="2" t="n">
        <f aca="false">IF($K46="","",MATCH(K46,$B:$B,0))</f>
        <v>38</v>
      </c>
      <c r="P46" s="2" t="n">
        <f aca="false">IF($K46="","",INDEX($C:$D,$O46,P$2))</f>
        <v>1.16</v>
      </c>
      <c r="Q46" s="2" t="n">
        <f aca="false">IF($K46="","",INDEX($C:$D,$O46,Q$2))</f>
        <v>11600</v>
      </c>
      <c r="S46" s="0" t="n">
        <f aca="false">IF($M46="","",_xlfn.FLOOR.MATH(100*SUM($M$3:$M46)/SUM($M:$M),1))</f>
        <v>26</v>
      </c>
      <c r="U46" s="0" t="n">
        <f aca="false">IF(U45="","",IF(_xlfn.MAXIFS($B:$B,$B:$B,"&lt;"&amp;U45)&gt;=U45,"",_xlfn.MAXIFS($B:$B,$B:$B,"&lt;"&amp;U45)))</f>
        <v>358</v>
      </c>
    </row>
    <row r="47" customFormat="false" ht="12.8" hidden="false" customHeight="false" outlineLevel="0" collapsed="false">
      <c r="A47" s="0" t="s">
        <v>40</v>
      </c>
      <c r="B47" s="0" t="n">
        <v>178</v>
      </c>
      <c r="C47" s="0" t="n">
        <v>17800</v>
      </c>
      <c r="D47" s="0" t="n">
        <v>1.78</v>
      </c>
      <c r="I47" s="0" t="n">
        <f aca="false">_xlfn.MINIFS($B:$B,$B:$B,"&gt;"&amp;I46)</f>
        <v>120</v>
      </c>
      <c r="K47" s="0" t="n">
        <f aca="false">IF(K46="","",IF(_xlfn.MINIFS($B:$B,$B:$B,"&gt;"&amp;K46)&lt;=K46,"",_xlfn.MINIFS($B:$B,$B:$B,"&gt;"&amp;K46)))</f>
        <v>120</v>
      </c>
      <c r="M47" s="0" t="n">
        <f aca="false">IF($K47="","",COUNTIFS($B:$B,K47))</f>
        <v>2</v>
      </c>
      <c r="O47" s="2" t="n">
        <f aca="false">IF($K47="","",MATCH(K47,$B:$B,0))</f>
        <v>88</v>
      </c>
      <c r="P47" s="2" t="n">
        <f aca="false">IF($K47="","",INDEX($C:$D,$O47,P$2))</f>
        <v>1.2</v>
      </c>
      <c r="Q47" s="2" t="n">
        <f aca="false">IF($K47="","",INDEX($C:$D,$O47,Q$2))</f>
        <v>12000</v>
      </c>
      <c r="S47" s="0" t="n">
        <f aca="false">IF($M47="","",_xlfn.FLOOR.MATH(100*SUM($M$3:$M47)/SUM($M:$M),1))</f>
        <v>27</v>
      </c>
      <c r="U47" s="0" t="n">
        <f aca="false">IF(U46="","",IF(_xlfn.MAXIFS($B:$B,$B:$B,"&lt;"&amp;U46)&gt;=U46,"",_xlfn.MAXIFS($B:$B,$B:$B,"&lt;"&amp;U46)))</f>
        <v>355</v>
      </c>
    </row>
    <row r="48" customFormat="false" ht="12.8" hidden="false" customHeight="false" outlineLevel="0" collapsed="false">
      <c r="A48" s="0" t="s">
        <v>40</v>
      </c>
      <c r="B48" s="0" t="n">
        <v>38</v>
      </c>
      <c r="C48" s="0" t="n">
        <v>3800</v>
      </c>
      <c r="D48" s="0" t="n">
        <v>0.38</v>
      </c>
      <c r="I48" s="0" t="n">
        <f aca="false">_xlfn.MINIFS($B:$B,$B:$B,"&gt;"&amp;I47)</f>
        <v>124</v>
      </c>
      <c r="K48" s="0" t="n">
        <f aca="false">IF(K47="","",IF(_xlfn.MINIFS($B:$B,$B:$B,"&gt;"&amp;K47)&lt;=K47,"",_xlfn.MINIFS($B:$B,$B:$B,"&gt;"&amp;K47)))</f>
        <v>124</v>
      </c>
      <c r="M48" s="0" t="n">
        <f aca="false">IF($K48="","",COUNTIFS($B:$B,K48))</f>
        <v>1</v>
      </c>
      <c r="O48" s="2" t="n">
        <f aca="false">IF($K48="","",MATCH(K48,$B:$B,0))</f>
        <v>63</v>
      </c>
      <c r="P48" s="2" t="n">
        <f aca="false">IF($K48="","",INDEX($C:$D,$O48,P$2))</f>
        <v>1.24</v>
      </c>
      <c r="Q48" s="2" t="n">
        <f aca="false">IF($K48="","",INDEX($C:$D,$O48,Q$2))</f>
        <v>12400</v>
      </c>
      <c r="S48" s="0" t="n">
        <f aca="false">IF($M48="","",_xlfn.FLOOR.MATH(100*SUM($M$3:$M48)/SUM($M:$M),1))</f>
        <v>27</v>
      </c>
      <c r="U48" s="0" t="n">
        <f aca="false">IF(U47="","",IF(_xlfn.MAXIFS($B:$B,$B:$B,"&lt;"&amp;U47)&gt;=U47,"",_xlfn.MAXIFS($B:$B,$B:$B,"&lt;"&amp;U47)))</f>
        <v>353</v>
      </c>
    </row>
    <row r="49" customFormat="false" ht="12.8" hidden="false" customHeight="false" outlineLevel="0" collapsed="false">
      <c r="A49" s="0" t="s">
        <v>40</v>
      </c>
      <c r="B49" s="0" t="n">
        <v>464</v>
      </c>
      <c r="C49" s="0" t="n">
        <v>46400</v>
      </c>
      <c r="D49" s="0" t="n">
        <v>4.64</v>
      </c>
      <c r="I49" s="0" t="n">
        <f aca="false">_xlfn.MINIFS($B:$B,$B:$B,"&gt;"&amp;I48)</f>
        <v>128</v>
      </c>
      <c r="K49" s="0" t="n">
        <f aca="false">IF(K48="","",IF(_xlfn.MINIFS($B:$B,$B:$B,"&gt;"&amp;K48)&lt;=K48,"",_xlfn.MINIFS($B:$B,$B:$B,"&gt;"&amp;K48)))</f>
        <v>128</v>
      </c>
      <c r="M49" s="0" t="n">
        <f aca="false">IF($K49="","",COUNTIFS($B:$B,K49))</f>
        <v>1</v>
      </c>
      <c r="O49" s="2" t="n">
        <f aca="false">IF($K49="","",MATCH(K49,$B:$B,0))</f>
        <v>163</v>
      </c>
      <c r="P49" s="2" t="n">
        <f aca="false">IF($K49="","",INDEX($C:$D,$O49,P$2))</f>
        <v>1.28</v>
      </c>
      <c r="Q49" s="2" t="n">
        <f aca="false">IF($K49="","",INDEX($C:$D,$O49,Q$2))</f>
        <v>12800</v>
      </c>
      <c r="S49" s="0" t="n">
        <f aca="false">IF($M49="","",_xlfn.FLOOR.MATH(100*SUM($M$3:$M49)/SUM($M:$M),1))</f>
        <v>28</v>
      </c>
      <c r="U49" s="0" t="n">
        <f aca="false">IF(U48="","",IF(_xlfn.MAXIFS($B:$B,$B:$B,"&lt;"&amp;U48)&gt;=U48,"",_xlfn.MAXIFS($B:$B,$B:$B,"&lt;"&amp;U48)))</f>
        <v>352</v>
      </c>
    </row>
    <row r="50" customFormat="false" ht="12.8" hidden="false" customHeight="false" outlineLevel="0" collapsed="false">
      <c r="A50" s="0" t="s">
        <v>40</v>
      </c>
      <c r="B50" s="0" t="n">
        <v>86</v>
      </c>
      <c r="C50" s="0" t="n">
        <v>8600</v>
      </c>
      <c r="D50" s="0" t="n">
        <v>0.86</v>
      </c>
      <c r="I50" s="0" t="n">
        <f aca="false">_xlfn.MINIFS($B:$B,$B:$B,"&gt;"&amp;I49)</f>
        <v>129</v>
      </c>
      <c r="K50" s="0" t="n">
        <f aca="false">IF(K49="","",IF(_xlfn.MINIFS($B:$B,$B:$B,"&gt;"&amp;K49)&lt;=K49,"",_xlfn.MINIFS($B:$B,$B:$B,"&gt;"&amp;K49)))</f>
        <v>129</v>
      </c>
      <c r="M50" s="0" t="n">
        <f aca="false">IF($K50="","",COUNTIFS($B:$B,K50))</f>
        <v>1</v>
      </c>
      <c r="O50" s="2" t="n">
        <f aca="false">IF($K50="","",MATCH(K50,$B:$B,0))</f>
        <v>81</v>
      </c>
      <c r="P50" s="2" t="n">
        <f aca="false">IF($K50="","",INDEX($C:$D,$O50,P$2))</f>
        <v>1.29</v>
      </c>
      <c r="Q50" s="2" t="n">
        <f aca="false">IF($K50="","",INDEX($C:$D,$O50,Q$2))</f>
        <v>12900</v>
      </c>
      <c r="S50" s="0" t="n">
        <f aca="false">IF($M50="","",_xlfn.FLOOR.MATH(100*SUM($M$3:$M50)/SUM($M:$M),1))</f>
        <v>28</v>
      </c>
      <c r="U50" s="0" t="n">
        <f aca="false">IF(U49="","",IF(_xlfn.MAXIFS($B:$B,$B:$B,"&lt;"&amp;U49)&gt;=U49,"",_xlfn.MAXIFS($B:$B,$B:$B,"&lt;"&amp;U49)))</f>
        <v>351</v>
      </c>
    </row>
    <row r="51" customFormat="false" ht="12.8" hidden="false" customHeight="false" outlineLevel="0" collapsed="false">
      <c r="A51" s="0" t="s">
        <v>40</v>
      </c>
      <c r="B51" s="0" t="n">
        <v>474</v>
      </c>
      <c r="C51" s="0" t="n">
        <v>47400</v>
      </c>
      <c r="D51" s="0" t="n">
        <v>4.74</v>
      </c>
      <c r="I51" s="0" t="n">
        <f aca="false">_xlfn.MINIFS($B:$B,$B:$B,"&gt;"&amp;I50)</f>
        <v>134</v>
      </c>
      <c r="K51" s="0" t="n">
        <f aca="false">IF(K50="","",IF(_xlfn.MINIFS($B:$B,$B:$B,"&gt;"&amp;K50)&lt;=K50,"",_xlfn.MINIFS($B:$B,$B:$B,"&gt;"&amp;K50)))</f>
        <v>134</v>
      </c>
      <c r="M51" s="0" t="n">
        <f aca="false">IF($K51="","",COUNTIFS($B:$B,K51))</f>
        <v>1</v>
      </c>
      <c r="O51" s="2" t="n">
        <f aca="false">IF($K51="","",MATCH(K51,$B:$B,0))</f>
        <v>150</v>
      </c>
      <c r="P51" s="2" t="n">
        <f aca="false">IF($K51="","",INDEX($C:$D,$O51,P$2))</f>
        <v>1.34</v>
      </c>
      <c r="Q51" s="2" t="n">
        <f aca="false">IF($K51="","",INDEX($C:$D,$O51,Q$2))</f>
        <v>13400</v>
      </c>
      <c r="S51" s="0" t="n">
        <f aca="false">IF($M51="","",_xlfn.FLOOR.MATH(100*SUM($M$3:$M51)/SUM($M:$M),1))</f>
        <v>29</v>
      </c>
      <c r="U51" s="0" t="n">
        <f aca="false">IF(U50="","",IF(_xlfn.MAXIFS($B:$B,$B:$B,"&lt;"&amp;U50)&gt;=U50,"",_xlfn.MAXIFS($B:$B,$B:$B,"&lt;"&amp;U50)))</f>
        <v>347</v>
      </c>
    </row>
    <row r="52" customFormat="false" ht="12.8" hidden="false" customHeight="false" outlineLevel="0" collapsed="false">
      <c r="A52" s="0" t="s">
        <v>40</v>
      </c>
      <c r="B52" s="0" t="n">
        <v>33</v>
      </c>
      <c r="C52" s="0" t="n">
        <v>3300</v>
      </c>
      <c r="D52" s="0" t="n">
        <v>0.33</v>
      </c>
      <c r="I52" s="0" t="n">
        <f aca="false">_xlfn.MINIFS($B:$B,$B:$B,"&gt;"&amp;I51)</f>
        <v>136</v>
      </c>
      <c r="K52" s="0" t="n">
        <f aca="false">IF(K51="","",IF(_xlfn.MINIFS($B:$B,$B:$B,"&gt;"&amp;K51)&lt;=K51,"",_xlfn.MINIFS($B:$B,$B:$B,"&gt;"&amp;K51)))</f>
        <v>136</v>
      </c>
      <c r="M52" s="0" t="n">
        <f aca="false">IF($K52="","",COUNTIFS($B:$B,K52))</f>
        <v>1</v>
      </c>
      <c r="O52" s="2" t="n">
        <f aca="false">IF($K52="","",MATCH(K52,$B:$B,0))</f>
        <v>119</v>
      </c>
      <c r="P52" s="2" t="n">
        <f aca="false">IF($K52="","",INDEX($C:$D,$O52,P$2))</f>
        <v>1.36</v>
      </c>
      <c r="Q52" s="2" t="n">
        <f aca="false">IF($K52="","",INDEX($C:$D,$O52,Q$2))</f>
        <v>13600</v>
      </c>
      <c r="S52" s="0" t="n">
        <f aca="false">IF($M52="","",_xlfn.FLOOR.MATH(100*SUM($M$3:$M52)/SUM($M:$M),1))</f>
        <v>29</v>
      </c>
      <c r="U52" s="0" t="n">
        <f aca="false">IF(U51="","",IF(_xlfn.MAXIFS($B:$B,$B:$B,"&lt;"&amp;U51)&gt;=U51,"",_xlfn.MAXIFS($B:$B,$B:$B,"&lt;"&amp;U51)))</f>
        <v>346</v>
      </c>
    </row>
    <row r="53" customFormat="false" ht="12.8" hidden="false" customHeight="false" outlineLevel="0" collapsed="false">
      <c r="A53" s="0" t="s">
        <v>40</v>
      </c>
      <c r="B53" s="0" t="n">
        <v>239</v>
      </c>
      <c r="C53" s="0" t="n">
        <v>23900</v>
      </c>
      <c r="D53" s="0" t="n">
        <v>2.39</v>
      </c>
      <c r="I53" s="0" t="n">
        <f aca="false">_xlfn.MINIFS($B:$B,$B:$B,"&gt;"&amp;I52)</f>
        <v>137</v>
      </c>
      <c r="K53" s="0" t="n">
        <f aca="false">IF(K52="","",IF(_xlfn.MINIFS($B:$B,$B:$B,"&gt;"&amp;K52)&lt;=K52,"",_xlfn.MINIFS($B:$B,$B:$B,"&gt;"&amp;K52)))</f>
        <v>137</v>
      </c>
      <c r="M53" s="0" t="n">
        <f aca="false">IF($K53="","",COUNTIFS($B:$B,K53))</f>
        <v>1</v>
      </c>
      <c r="O53" s="2" t="n">
        <f aca="false">IF($K53="","",MATCH(K53,$B:$B,0))</f>
        <v>92</v>
      </c>
      <c r="P53" s="2" t="n">
        <f aca="false">IF($K53="","",INDEX($C:$D,$O53,P$2))</f>
        <v>1.37</v>
      </c>
      <c r="Q53" s="2" t="n">
        <f aca="false">IF($K53="","",INDEX($C:$D,$O53,Q$2))</f>
        <v>13700</v>
      </c>
      <c r="S53" s="0" t="n">
        <f aca="false">IF($M53="","",_xlfn.FLOOR.MATH(100*SUM($M$3:$M53)/SUM($M:$M),1))</f>
        <v>30</v>
      </c>
      <c r="U53" s="0" t="n">
        <f aca="false">IF(U52="","",IF(_xlfn.MAXIFS($B:$B,$B:$B,"&lt;"&amp;U52)&gt;=U52,"",_xlfn.MAXIFS($B:$B,$B:$B,"&lt;"&amp;U52)))</f>
        <v>343</v>
      </c>
    </row>
    <row r="54" customFormat="false" ht="12.8" hidden="false" customHeight="false" outlineLevel="0" collapsed="false">
      <c r="A54" s="0" t="s">
        <v>40</v>
      </c>
      <c r="B54" s="0" t="n">
        <v>199</v>
      </c>
      <c r="C54" s="0" t="n">
        <v>19900</v>
      </c>
      <c r="D54" s="0" t="n">
        <v>1.99</v>
      </c>
      <c r="I54" s="0" t="n">
        <f aca="false">_xlfn.MINIFS($B:$B,$B:$B,"&gt;"&amp;I53)</f>
        <v>141</v>
      </c>
      <c r="K54" s="0" t="n">
        <f aca="false">IF(K53="","",IF(_xlfn.MINIFS($B:$B,$B:$B,"&gt;"&amp;K53)&lt;=K53,"",_xlfn.MINIFS($B:$B,$B:$B,"&gt;"&amp;K53)))</f>
        <v>141</v>
      </c>
      <c r="M54" s="0" t="n">
        <f aca="false">IF($K54="","",COUNTIFS($B:$B,K54))</f>
        <v>1</v>
      </c>
      <c r="O54" s="2" t="n">
        <f aca="false">IF($K54="","",MATCH(K54,$B:$B,0))</f>
        <v>120</v>
      </c>
      <c r="P54" s="2" t="n">
        <f aca="false">IF($K54="","",INDEX($C:$D,$O54,P$2))</f>
        <v>1.41</v>
      </c>
      <c r="Q54" s="2" t="n">
        <f aca="false">IF($K54="","",INDEX($C:$D,$O54,Q$2))</f>
        <v>14100</v>
      </c>
      <c r="S54" s="0" t="n">
        <f aca="false">IF($M54="","",_xlfn.FLOOR.MATH(100*SUM($M$3:$M54)/SUM($M:$M),1))</f>
        <v>30</v>
      </c>
      <c r="U54" s="0" t="n">
        <f aca="false">IF(U53="","",IF(_xlfn.MAXIFS($B:$B,$B:$B,"&lt;"&amp;U53)&gt;=U53,"",_xlfn.MAXIFS($B:$B,$B:$B,"&lt;"&amp;U53)))</f>
        <v>338</v>
      </c>
    </row>
    <row r="55" customFormat="false" ht="12.8" hidden="false" customHeight="false" outlineLevel="0" collapsed="false">
      <c r="A55" s="0" t="s">
        <v>40</v>
      </c>
      <c r="B55" s="0" t="n">
        <v>262</v>
      </c>
      <c r="C55" s="0" t="n">
        <v>26200</v>
      </c>
      <c r="D55" s="0" t="n">
        <v>2.62</v>
      </c>
      <c r="I55" s="0" t="n">
        <f aca="false">_xlfn.MINIFS($B:$B,$B:$B,"&gt;"&amp;I54)</f>
        <v>148</v>
      </c>
      <c r="K55" s="0" t="n">
        <f aca="false">IF(K54="","",IF(_xlfn.MINIFS($B:$B,$B:$B,"&gt;"&amp;K54)&lt;=K54,"",_xlfn.MINIFS($B:$B,$B:$B,"&gt;"&amp;K54)))</f>
        <v>148</v>
      </c>
      <c r="M55" s="0" t="n">
        <f aca="false">IF($K55="","",COUNTIFS($B:$B,K55))</f>
        <v>1</v>
      </c>
      <c r="O55" s="2" t="n">
        <f aca="false">IF($K55="","",MATCH(K55,$B:$B,0))</f>
        <v>67</v>
      </c>
      <c r="P55" s="2" t="n">
        <f aca="false">IF($K55="","",INDEX($C:$D,$O55,P$2))</f>
        <v>1.48</v>
      </c>
      <c r="Q55" s="2" t="n">
        <f aca="false">IF($K55="","",INDEX($C:$D,$O55,Q$2))</f>
        <v>14800</v>
      </c>
      <c r="S55" s="0" t="n">
        <f aca="false">IF($M55="","",_xlfn.FLOOR.MATH(100*SUM($M$3:$M55)/SUM($M:$M),1))</f>
        <v>31</v>
      </c>
      <c r="U55" s="0" t="n">
        <f aca="false">IF(U54="","",IF(_xlfn.MAXIFS($B:$B,$B:$B,"&lt;"&amp;U54)&gt;=U54,"",_xlfn.MAXIFS($B:$B,$B:$B,"&lt;"&amp;U54)))</f>
        <v>336</v>
      </c>
    </row>
    <row r="56" customFormat="false" ht="12.8" hidden="false" customHeight="false" outlineLevel="0" collapsed="false">
      <c r="A56" s="0" t="s">
        <v>40</v>
      </c>
      <c r="B56" s="0" t="n">
        <v>208</v>
      </c>
      <c r="C56" s="0" t="n">
        <v>20800</v>
      </c>
      <c r="D56" s="0" t="n">
        <v>2.08</v>
      </c>
      <c r="I56" s="0" t="n">
        <f aca="false">_xlfn.MINIFS($B:$B,$B:$B,"&gt;"&amp;I55)</f>
        <v>150</v>
      </c>
      <c r="K56" s="0" t="n">
        <f aca="false">IF(K55="","",IF(_xlfn.MINIFS($B:$B,$B:$B,"&gt;"&amp;K55)&lt;=K55,"",_xlfn.MINIFS($B:$B,$B:$B,"&gt;"&amp;K55)))</f>
        <v>150</v>
      </c>
      <c r="M56" s="0" t="n">
        <f aca="false">IF($K56="","",COUNTIFS($B:$B,K56))</f>
        <v>1</v>
      </c>
      <c r="O56" s="2" t="n">
        <f aca="false">IF($K56="","",MATCH(K56,$B:$B,0))</f>
        <v>44</v>
      </c>
      <c r="P56" s="2" t="n">
        <f aca="false">IF($K56="","",INDEX($C:$D,$O56,P$2))</f>
        <v>1.5</v>
      </c>
      <c r="Q56" s="2" t="n">
        <f aca="false">IF($K56="","",INDEX($C:$D,$O56,Q$2))</f>
        <v>15000</v>
      </c>
      <c r="S56" s="0" t="n">
        <f aca="false">IF($M56="","",_xlfn.FLOOR.MATH(100*SUM($M$3:$M56)/SUM($M:$M),1))</f>
        <v>31</v>
      </c>
      <c r="U56" s="0" t="n">
        <f aca="false">IF(U55="","",IF(_xlfn.MAXIFS($B:$B,$B:$B,"&lt;"&amp;U55)&gt;=U55,"",_xlfn.MAXIFS($B:$B,$B:$B,"&lt;"&amp;U55)))</f>
        <v>335</v>
      </c>
    </row>
    <row r="57" customFormat="false" ht="12.8" hidden="false" customHeight="false" outlineLevel="0" collapsed="false">
      <c r="A57" s="0" t="s">
        <v>40</v>
      </c>
      <c r="B57" s="0" t="n">
        <v>286</v>
      </c>
      <c r="C57" s="0" t="n">
        <v>28600</v>
      </c>
      <c r="D57" s="0" t="n">
        <v>2.86</v>
      </c>
      <c r="I57" s="0" t="n">
        <f aca="false">_xlfn.MINIFS($B:$B,$B:$B,"&gt;"&amp;I56)</f>
        <v>151</v>
      </c>
      <c r="K57" s="0" t="n">
        <f aca="false">IF(K56="","",IF(_xlfn.MINIFS($B:$B,$B:$B,"&gt;"&amp;K56)&lt;=K56,"",_xlfn.MINIFS($B:$B,$B:$B,"&gt;"&amp;K56)))</f>
        <v>151</v>
      </c>
      <c r="M57" s="0" t="n">
        <f aca="false">IF($K57="","",COUNTIFS($B:$B,K57))</f>
        <v>1</v>
      </c>
      <c r="O57" s="2" t="n">
        <f aca="false">IF($K57="","",MATCH(K57,$B:$B,0))</f>
        <v>177</v>
      </c>
      <c r="P57" s="2" t="n">
        <f aca="false">IF($K57="","",INDEX($C:$D,$O57,P$2))</f>
        <v>1.51</v>
      </c>
      <c r="Q57" s="2" t="n">
        <f aca="false">IF($K57="","",INDEX($C:$D,$O57,Q$2))</f>
        <v>15100</v>
      </c>
      <c r="S57" s="0" t="n">
        <f aca="false">IF($M57="","",_xlfn.FLOOR.MATH(100*SUM($M$3:$M57)/SUM($M:$M),1))</f>
        <v>32</v>
      </c>
      <c r="U57" s="0" t="n">
        <f aca="false">IF(U56="","",IF(_xlfn.MAXIFS($B:$B,$B:$B,"&lt;"&amp;U56)&gt;=U56,"",_xlfn.MAXIFS($B:$B,$B:$B,"&lt;"&amp;U56)))</f>
        <v>327</v>
      </c>
    </row>
    <row r="58" customFormat="false" ht="12.8" hidden="false" customHeight="false" outlineLevel="0" collapsed="false">
      <c r="A58" s="0" t="s">
        <v>40</v>
      </c>
      <c r="B58" s="0" t="n">
        <v>174</v>
      </c>
      <c r="C58" s="0" t="n">
        <v>17400</v>
      </c>
      <c r="D58" s="0" t="n">
        <v>1.74</v>
      </c>
      <c r="I58" s="0" t="n">
        <f aca="false">_xlfn.MINIFS($B:$B,$B:$B,"&gt;"&amp;I57)</f>
        <v>153</v>
      </c>
      <c r="K58" s="0" t="n">
        <f aca="false">IF(K57="","",IF(_xlfn.MINIFS($B:$B,$B:$B,"&gt;"&amp;K57)&lt;=K57,"",_xlfn.MINIFS($B:$B,$B:$B,"&gt;"&amp;K57)))</f>
        <v>153</v>
      </c>
      <c r="M58" s="0" t="n">
        <f aca="false">IF($K58="","",COUNTIFS($B:$B,K58))</f>
        <v>1</v>
      </c>
      <c r="O58" s="2" t="n">
        <f aca="false">IF($K58="","",MATCH(K58,$B:$B,0))</f>
        <v>78</v>
      </c>
      <c r="P58" s="2" t="n">
        <f aca="false">IF($K58="","",INDEX($C:$D,$O58,P$2))</f>
        <v>1.53</v>
      </c>
      <c r="Q58" s="2" t="n">
        <f aca="false">IF($K58="","",INDEX($C:$D,$O58,Q$2))</f>
        <v>15300</v>
      </c>
      <c r="S58" s="0" t="n">
        <f aca="false">IF($M58="","",_xlfn.FLOOR.MATH(100*SUM($M$3:$M58)/SUM($M:$M),1))</f>
        <v>32</v>
      </c>
      <c r="U58" s="0" t="n">
        <f aca="false">IF(U57="","",IF(_xlfn.MAXIFS($B:$B,$B:$B,"&lt;"&amp;U57)&gt;=U57,"",_xlfn.MAXIFS($B:$B,$B:$B,"&lt;"&amp;U57)))</f>
        <v>324</v>
      </c>
    </row>
    <row r="59" customFormat="false" ht="12.8" hidden="false" customHeight="false" outlineLevel="0" collapsed="false">
      <c r="A59" s="0" t="s">
        <v>40</v>
      </c>
      <c r="B59" s="0" t="n">
        <v>265</v>
      </c>
      <c r="C59" s="0" t="n">
        <v>26500</v>
      </c>
      <c r="D59" s="0" t="n">
        <v>2.65</v>
      </c>
      <c r="I59" s="0" t="n">
        <f aca="false">_xlfn.MINIFS($B:$B,$B:$B,"&gt;"&amp;I58)</f>
        <v>155</v>
      </c>
      <c r="K59" s="0" t="n">
        <f aca="false">IF(K58="","",IF(_xlfn.MINIFS($B:$B,$B:$B,"&gt;"&amp;K58)&lt;=K58,"",_xlfn.MINIFS($B:$B,$B:$B,"&gt;"&amp;K58)))</f>
        <v>155</v>
      </c>
      <c r="M59" s="0" t="n">
        <f aca="false">IF($K59="","",COUNTIFS($B:$B,K59))</f>
        <v>2</v>
      </c>
      <c r="O59" s="2" t="n">
        <f aca="false">IF($K59="","",MATCH(K59,$B:$B,0))</f>
        <v>42</v>
      </c>
      <c r="P59" s="2" t="n">
        <f aca="false">IF($K59="","",INDEX($C:$D,$O59,P$2))</f>
        <v>1.55</v>
      </c>
      <c r="Q59" s="2" t="n">
        <f aca="false">IF($K59="","",INDEX($C:$D,$O59,Q$2))</f>
        <v>15500</v>
      </c>
      <c r="S59" s="0" t="n">
        <f aca="false">IF($M59="","",_xlfn.FLOOR.MATH(100*SUM($M$3:$M59)/SUM($M:$M),1))</f>
        <v>33</v>
      </c>
      <c r="U59" s="0" t="n">
        <f aca="false">IF(U58="","",IF(_xlfn.MAXIFS($B:$B,$B:$B,"&lt;"&amp;U58)&gt;=U58,"",_xlfn.MAXIFS($B:$B,$B:$B,"&lt;"&amp;U58)))</f>
        <v>322</v>
      </c>
    </row>
    <row r="60" customFormat="false" ht="12.8" hidden="false" customHeight="false" outlineLevel="0" collapsed="false">
      <c r="A60" s="0" t="s">
        <v>40</v>
      </c>
      <c r="B60" s="0" t="n">
        <v>484</v>
      </c>
      <c r="C60" s="0" t="n">
        <v>48400</v>
      </c>
      <c r="D60" s="0" t="n">
        <v>4.84</v>
      </c>
      <c r="I60" s="0" t="n">
        <f aca="false">_xlfn.MINIFS($B:$B,$B:$B,"&gt;"&amp;I59)</f>
        <v>157</v>
      </c>
      <c r="K60" s="0" t="n">
        <f aca="false">IF(K59="","",IF(_xlfn.MINIFS($B:$B,$B:$B,"&gt;"&amp;K59)&lt;=K59,"",_xlfn.MINIFS($B:$B,$B:$B,"&gt;"&amp;K59)))</f>
        <v>157</v>
      </c>
      <c r="M60" s="0" t="n">
        <f aca="false">IF($K60="","",COUNTIFS($B:$B,K60))</f>
        <v>1</v>
      </c>
      <c r="O60" s="2" t="n">
        <f aca="false">IF($K60="","",MATCH(K60,$B:$B,0))</f>
        <v>43</v>
      </c>
      <c r="P60" s="2" t="n">
        <f aca="false">IF($K60="","",INDEX($C:$D,$O60,P$2))</f>
        <v>1.57</v>
      </c>
      <c r="Q60" s="2" t="n">
        <f aca="false">IF($K60="","",INDEX($C:$D,$O60,Q$2))</f>
        <v>15700</v>
      </c>
      <c r="S60" s="0" t="n">
        <f aca="false">IF($M60="","",_xlfn.FLOOR.MATH(100*SUM($M$3:$M60)/SUM($M:$M),1))</f>
        <v>34</v>
      </c>
      <c r="U60" s="0" t="n">
        <f aca="false">IF(U59="","",IF(_xlfn.MAXIFS($B:$B,$B:$B,"&lt;"&amp;U59)&gt;=U59,"",_xlfn.MAXIFS($B:$B,$B:$B,"&lt;"&amp;U59)))</f>
        <v>319</v>
      </c>
    </row>
    <row r="61" customFormat="false" ht="12.8" hidden="false" customHeight="false" outlineLevel="0" collapsed="false">
      <c r="A61" s="0" t="s">
        <v>40</v>
      </c>
      <c r="B61" s="0" t="n">
        <v>378</v>
      </c>
      <c r="C61" s="0" t="n">
        <v>37800</v>
      </c>
      <c r="D61" s="0" t="n">
        <v>3.78</v>
      </c>
      <c r="I61" s="0" t="n">
        <f aca="false">_xlfn.MINIFS($B:$B,$B:$B,"&gt;"&amp;I60)</f>
        <v>161</v>
      </c>
      <c r="K61" s="0" t="n">
        <f aca="false">IF(K60="","",IF(_xlfn.MINIFS($B:$B,$B:$B,"&gt;"&amp;K60)&lt;=K60,"",_xlfn.MINIFS($B:$B,$B:$B,"&gt;"&amp;K60)))</f>
        <v>161</v>
      </c>
      <c r="M61" s="0" t="n">
        <f aca="false">IF($K61="","",COUNTIFS($B:$B,K61))</f>
        <v>2</v>
      </c>
      <c r="O61" s="2" t="n">
        <f aca="false">IF($K61="","",MATCH(K61,$B:$B,0))</f>
        <v>157</v>
      </c>
      <c r="P61" s="2" t="n">
        <f aca="false">IF($K61="","",INDEX($C:$D,$O61,P$2))</f>
        <v>1.61</v>
      </c>
      <c r="Q61" s="2" t="n">
        <f aca="false">IF($K61="","",INDEX($C:$D,$O61,Q$2))</f>
        <v>16100</v>
      </c>
      <c r="S61" s="0" t="n">
        <f aca="false">IF($M61="","",_xlfn.FLOOR.MATH(100*SUM($M$3:$M61)/SUM($M:$M),1))</f>
        <v>35</v>
      </c>
      <c r="U61" s="0" t="n">
        <f aca="false">IF(U60="","",IF(_xlfn.MAXIFS($B:$B,$B:$B,"&lt;"&amp;U60)&gt;=U60,"",_xlfn.MAXIFS($B:$B,$B:$B,"&lt;"&amp;U60)))</f>
        <v>318</v>
      </c>
    </row>
    <row r="62" customFormat="false" ht="12.8" hidden="false" customHeight="false" outlineLevel="0" collapsed="false">
      <c r="A62" s="0" t="s">
        <v>40</v>
      </c>
      <c r="B62" s="0" t="n">
        <v>395</v>
      </c>
      <c r="C62" s="0" t="n">
        <v>39500</v>
      </c>
      <c r="D62" s="0" t="n">
        <v>3.95</v>
      </c>
      <c r="I62" s="0" t="n">
        <f aca="false">_xlfn.MINIFS($B:$B,$B:$B,"&gt;"&amp;I61)</f>
        <v>163</v>
      </c>
      <c r="K62" s="0" t="n">
        <f aca="false">IF(K61="","",IF(_xlfn.MINIFS($B:$B,$B:$B,"&gt;"&amp;K61)&lt;=K61,"",_xlfn.MINIFS($B:$B,$B:$B,"&gt;"&amp;K61)))</f>
        <v>163</v>
      </c>
      <c r="M62" s="0" t="n">
        <f aca="false">IF($K62="","",COUNTIFS($B:$B,K62))</f>
        <v>1</v>
      </c>
      <c r="O62" s="2" t="n">
        <f aca="false">IF($K62="","",MATCH(K62,$B:$B,0))</f>
        <v>189</v>
      </c>
      <c r="P62" s="2" t="n">
        <f aca="false">IF($K62="","",INDEX($C:$D,$O62,P$2))</f>
        <v>1.63</v>
      </c>
      <c r="Q62" s="2" t="n">
        <f aca="false">IF($K62="","",INDEX($C:$D,$O62,Q$2))</f>
        <v>16300</v>
      </c>
      <c r="S62" s="0" t="n">
        <f aca="false">IF($M62="","",_xlfn.FLOOR.MATH(100*SUM($M$3:$M62)/SUM($M:$M),1))</f>
        <v>35</v>
      </c>
      <c r="U62" s="0" t="n">
        <f aca="false">IF(U61="","",IF(_xlfn.MAXIFS($B:$B,$B:$B,"&lt;"&amp;U61)&gt;=U61,"",_xlfn.MAXIFS($B:$B,$B:$B,"&lt;"&amp;U61)))</f>
        <v>313</v>
      </c>
    </row>
    <row r="63" customFormat="false" ht="12.8" hidden="false" customHeight="false" outlineLevel="0" collapsed="false">
      <c r="A63" s="0" t="s">
        <v>40</v>
      </c>
      <c r="B63" s="0" t="n">
        <v>124</v>
      </c>
      <c r="C63" s="0" t="n">
        <v>12400</v>
      </c>
      <c r="D63" s="0" t="n">
        <v>1.24</v>
      </c>
      <c r="I63" s="0" t="n">
        <f aca="false">_xlfn.MINIFS($B:$B,$B:$B,"&gt;"&amp;I62)</f>
        <v>165</v>
      </c>
      <c r="K63" s="0" t="n">
        <f aca="false">IF(K62="","",IF(_xlfn.MINIFS($B:$B,$B:$B,"&gt;"&amp;K62)&lt;=K62,"",_xlfn.MINIFS($B:$B,$B:$B,"&gt;"&amp;K62)))</f>
        <v>165</v>
      </c>
      <c r="M63" s="0" t="n">
        <f aca="false">IF($K63="","",COUNTIFS($B:$B,K63))</f>
        <v>1</v>
      </c>
      <c r="O63" s="2" t="n">
        <f aca="false">IF($K63="","",MATCH(K63,$B:$B,0))</f>
        <v>70</v>
      </c>
      <c r="P63" s="2" t="n">
        <f aca="false">IF($K63="","",INDEX($C:$D,$O63,P$2))</f>
        <v>1.65</v>
      </c>
      <c r="Q63" s="2" t="n">
        <f aca="false">IF($K63="","",INDEX($C:$D,$O63,Q$2))</f>
        <v>16500</v>
      </c>
      <c r="S63" s="0" t="n">
        <f aca="false">IF($M63="","",_xlfn.FLOOR.MATH(100*SUM($M$3:$M63)/SUM($M:$M),1))</f>
        <v>36</v>
      </c>
      <c r="U63" s="0" t="n">
        <f aca="false">IF(U62="","",IF(_xlfn.MAXIFS($B:$B,$B:$B,"&lt;"&amp;U62)&gt;=U62,"",_xlfn.MAXIFS($B:$B,$B:$B,"&lt;"&amp;U62)))</f>
        <v>311</v>
      </c>
    </row>
    <row r="64" customFormat="false" ht="12.8" hidden="false" customHeight="false" outlineLevel="0" collapsed="false">
      <c r="A64" s="0" t="s">
        <v>40</v>
      </c>
      <c r="B64" s="0" t="n">
        <v>295</v>
      </c>
      <c r="C64" s="0" t="n">
        <v>29500</v>
      </c>
      <c r="D64" s="0" t="n">
        <v>2.95</v>
      </c>
      <c r="I64" s="0" t="n">
        <f aca="false">_xlfn.MINIFS($B:$B,$B:$B,"&gt;"&amp;I63)</f>
        <v>167</v>
      </c>
      <c r="K64" s="0" t="n">
        <f aca="false">IF(K63="","",IF(_xlfn.MINIFS($B:$B,$B:$B,"&gt;"&amp;K63)&lt;=K63,"",_xlfn.MINIFS($B:$B,$B:$B,"&gt;"&amp;K63)))</f>
        <v>167</v>
      </c>
      <c r="M64" s="0" t="n">
        <f aca="false">IF($K64="","",COUNTIFS($B:$B,K64))</f>
        <v>1</v>
      </c>
      <c r="O64" s="2" t="n">
        <f aca="false">IF($K64="","",MATCH(K64,$B:$B,0))</f>
        <v>102</v>
      </c>
      <c r="P64" s="2" t="n">
        <f aca="false">IF($K64="","",INDEX($C:$D,$O64,P$2))</f>
        <v>1.67</v>
      </c>
      <c r="Q64" s="2" t="n">
        <f aca="false">IF($K64="","",INDEX($C:$D,$O64,Q$2))</f>
        <v>16700</v>
      </c>
      <c r="S64" s="0" t="n">
        <f aca="false">IF($M64="","",_xlfn.FLOOR.MATH(100*SUM($M$3:$M64)/SUM($M:$M),1))</f>
        <v>36</v>
      </c>
      <c r="U64" s="0" t="n">
        <f aca="false">IF(U63="","",IF(_xlfn.MAXIFS($B:$B,$B:$B,"&lt;"&amp;U63)&gt;=U63,"",_xlfn.MAXIFS($B:$B,$B:$B,"&lt;"&amp;U63)))</f>
        <v>310</v>
      </c>
    </row>
    <row r="65" customFormat="false" ht="12.8" hidden="false" customHeight="false" outlineLevel="0" collapsed="false">
      <c r="A65" s="0" t="s">
        <v>40</v>
      </c>
      <c r="B65" s="0" t="n">
        <v>30</v>
      </c>
      <c r="C65" s="0" t="n">
        <v>3000</v>
      </c>
      <c r="D65" s="0" t="n">
        <v>0.3</v>
      </c>
      <c r="I65" s="0" t="n">
        <f aca="false">_xlfn.MINIFS($B:$B,$B:$B,"&gt;"&amp;I64)</f>
        <v>170</v>
      </c>
      <c r="K65" s="0" t="n">
        <f aca="false">IF(K64="","",IF(_xlfn.MINIFS($B:$B,$B:$B,"&gt;"&amp;K64)&lt;=K64,"",_xlfn.MINIFS($B:$B,$B:$B,"&gt;"&amp;K64)))</f>
        <v>170</v>
      </c>
      <c r="M65" s="0" t="n">
        <f aca="false">IF($K65="","",COUNTIFS($B:$B,K65))</f>
        <v>1</v>
      </c>
      <c r="O65" s="2" t="n">
        <f aca="false">IF($K65="","",MATCH(K65,$B:$B,0))</f>
        <v>4</v>
      </c>
      <c r="P65" s="2" t="n">
        <f aca="false">IF($K65="","",INDEX($C:$D,$O65,P$2))</f>
        <v>1.7</v>
      </c>
      <c r="Q65" s="2" t="n">
        <f aca="false">IF($K65="","",INDEX($C:$D,$O65,Q$2))</f>
        <v>17000</v>
      </c>
      <c r="S65" s="0" t="n">
        <f aca="false">IF($M65="","",_xlfn.FLOOR.MATH(100*SUM($M$3:$M65)/SUM($M:$M),1))</f>
        <v>37</v>
      </c>
      <c r="U65" s="0" t="n">
        <f aca="false">IF(U64="","",IF(_xlfn.MAXIFS($B:$B,$B:$B,"&lt;"&amp;U64)&gt;=U64,"",_xlfn.MAXIFS($B:$B,$B:$B,"&lt;"&amp;U64)))</f>
        <v>303</v>
      </c>
    </row>
    <row r="66" customFormat="false" ht="12.8" hidden="false" customHeight="false" outlineLevel="0" collapsed="false">
      <c r="A66" s="0" t="s">
        <v>40</v>
      </c>
      <c r="B66" s="0" t="n">
        <v>368</v>
      </c>
      <c r="C66" s="0" t="n">
        <v>36800</v>
      </c>
      <c r="D66" s="0" t="n">
        <v>3.68</v>
      </c>
      <c r="I66" s="0" t="n">
        <f aca="false">_xlfn.MINIFS($B:$B,$B:$B,"&gt;"&amp;I65)</f>
        <v>174</v>
      </c>
      <c r="K66" s="0" t="n">
        <f aca="false">IF(K65="","",IF(_xlfn.MINIFS($B:$B,$B:$B,"&gt;"&amp;K65)&lt;=K65,"",_xlfn.MINIFS($B:$B,$B:$B,"&gt;"&amp;K65)))</f>
        <v>174</v>
      </c>
      <c r="M66" s="0" t="n">
        <f aca="false">IF($K66="","",COUNTIFS($B:$B,K66))</f>
        <v>1</v>
      </c>
      <c r="O66" s="2" t="n">
        <f aca="false">IF($K66="","",MATCH(K66,$B:$B,0))</f>
        <v>58</v>
      </c>
      <c r="P66" s="2" t="n">
        <f aca="false">IF($K66="","",INDEX($C:$D,$O66,P$2))</f>
        <v>1.74</v>
      </c>
      <c r="Q66" s="2" t="n">
        <f aca="false">IF($K66="","",INDEX($C:$D,$O66,Q$2))</f>
        <v>17400</v>
      </c>
      <c r="S66" s="0" t="n">
        <f aca="false">IF($M66="","",_xlfn.FLOOR.MATH(100*SUM($M$3:$M66)/SUM($M:$M),1))</f>
        <v>37</v>
      </c>
      <c r="U66" s="0" t="n">
        <f aca="false">IF(U65="","",IF(_xlfn.MAXIFS($B:$B,$B:$B,"&lt;"&amp;U65)&gt;=U65,"",_xlfn.MAXIFS($B:$B,$B:$B,"&lt;"&amp;U65)))</f>
        <v>298</v>
      </c>
    </row>
    <row r="67" customFormat="false" ht="12.8" hidden="false" customHeight="false" outlineLevel="0" collapsed="false">
      <c r="A67" s="0" t="s">
        <v>40</v>
      </c>
      <c r="B67" s="0" t="n">
        <v>148</v>
      </c>
      <c r="C67" s="0" t="n">
        <v>14800</v>
      </c>
      <c r="D67" s="0" t="n">
        <v>1.48</v>
      </c>
      <c r="I67" s="0" t="n">
        <f aca="false">_xlfn.MINIFS($B:$B,$B:$B,"&gt;"&amp;I66)</f>
        <v>178</v>
      </c>
      <c r="K67" s="0" t="n">
        <f aca="false">IF(K66="","",IF(_xlfn.MINIFS($B:$B,$B:$B,"&gt;"&amp;K66)&lt;=K66,"",_xlfn.MINIFS($B:$B,$B:$B,"&gt;"&amp;K66)))</f>
        <v>178</v>
      </c>
      <c r="M67" s="0" t="n">
        <f aca="false">IF($K67="","",COUNTIFS($B:$B,K67))</f>
        <v>3</v>
      </c>
      <c r="O67" s="2" t="n">
        <f aca="false">IF($K67="","",MATCH(K67,$B:$B,0))</f>
        <v>47</v>
      </c>
      <c r="P67" s="2" t="n">
        <f aca="false">IF($K67="","",INDEX($C:$D,$O67,P$2))</f>
        <v>1.78</v>
      </c>
      <c r="Q67" s="2" t="n">
        <f aca="false">IF($K67="","",INDEX($C:$D,$O67,Q$2))</f>
        <v>17800</v>
      </c>
      <c r="S67" s="0" t="n">
        <f aca="false">IF($M67="","",_xlfn.FLOOR.MATH(100*SUM($M$3:$M67)/SUM($M:$M),1))</f>
        <v>39</v>
      </c>
      <c r="U67" s="0" t="n">
        <f aca="false">IF(U66="","",IF(_xlfn.MAXIFS($B:$B,$B:$B,"&lt;"&amp;U66)&gt;=U66,"",_xlfn.MAXIFS($B:$B,$B:$B,"&lt;"&amp;U66)))</f>
        <v>295</v>
      </c>
    </row>
    <row r="68" customFormat="false" ht="12.8" hidden="false" customHeight="false" outlineLevel="0" collapsed="false">
      <c r="A68" s="0" t="s">
        <v>40</v>
      </c>
      <c r="B68" s="0" t="n">
        <v>101</v>
      </c>
      <c r="C68" s="0" t="n">
        <v>10100</v>
      </c>
      <c r="D68" s="0" t="n">
        <v>1.01</v>
      </c>
      <c r="I68" s="0" t="n">
        <f aca="false">_xlfn.MINIFS($B:$B,$B:$B,"&gt;"&amp;I67)</f>
        <v>182</v>
      </c>
      <c r="K68" s="0" t="n">
        <f aca="false">IF(K67="","",IF(_xlfn.MINIFS($B:$B,$B:$B,"&gt;"&amp;K67)&lt;=K67,"",_xlfn.MINIFS($B:$B,$B:$B,"&gt;"&amp;K67)))</f>
        <v>182</v>
      </c>
      <c r="M68" s="0" t="n">
        <f aca="false">IF($K68="","",COUNTIFS($B:$B,K68))</f>
        <v>1</v>
      </c>
      <c r="O68" s="2" t="n">
        <f aca="false">IF($K68="","",MATCH(K68,$B:$B,0))</f>
        <v>133</v>
      </c>
      <c r="P68" s="2" t="n">
        <f aca="false">IF($K68="","",INDEX($C:$D,$O68,P$2))</f>
        <v>1.82</v>
      </c>
      <c r="Q68" s="2" t="n">
        <f aca="false">IF($K68="","",INDEX($C:$D,$O68,Q$2))</f>
        <v>18200</v>
      </c>
      <c r="S68" s="0" t="n">
        <f aca="false">IF($M68="","",_xlfn.FLOOR.MATH(100*SUM($M$3:$M68)/SUM($M:$M),1))</f>
        <v>39</v>
      </c>
      <c r="U68" s="0" t="n">
        <f aca="false">IF(U67="","",IF(_xlfn.MAXIFS($B:$B,$B:$B,"&lt;"&amp;U67)&gt;=U67,"",_xlfn.MAXIFS($B:$B,$B:$B,"&lt;"&amp;U67)))</f>
        <v>292</v>
      </c>
    </row>
    <row r="69" customFormat="false" ht="12.8" hidden="false" customHeight="false" outlineLevel="0" collapsed="false">
      <c r="A69" s="0" t="s">
        <v>40</v>
      </c>
      <c r="B69" s="0" t="n">
        <v>250</v>
      </c>
      <c r="C69" s="0" t="n">
        <v>25000</v>
      </c>
      <c r="D69" s="0" t="n">
        <v>2.5</v>
      </c>
      <c r="I69" s="0" t="n">
        <f aca="false">_xlfn.MINIFS($B:$B,$B:$B,"&gt;"&amp;I68)</f>
        <v>192</v>
      </c>
      <c r="K69" s="0" t="n">
        <f aca="false">IF(K68="","",IF(_xlfn.MINIFS($B:$B,$B:$B,"&gt;"&amp;K68)&lt;=K68,"",_xlfn.MINIFS($B:$B,$B:$B,"&gt;"&amp;K68)))</f>
        <v>192</v>
      </c>
      <c r="M69" s="0" t="n">
        <f aca="false">IF($K69="","",COUNTIFS($B:$B,K69))</f>
        <v>1</v>
      </c>
      <c r="O69" s="2" t="n">
        <f aca="false">IF($K69="","",MATCH(K69,$B:$B,0))</f>
        <v>75</v>
      </c>
      <c r="P69" s="2" t="n">
        <f aca="false">IF($K69="","",INDEX($C:$D,$O69,P$2))</f>
        <v>1.92</v>
      </c>
      <c r="Q69" s="2" t="n">
        <f aca="false">IF($K69="","",INDEX($C:$D,$O69,Q$2))</f>
        <v>19200</v>
      </c>
      <c r="S69" s="0" t="n">
        <f aca="false">IF($M69="","",_xlfn.FLOOR.MATH(100*SUM($M$3:$M69)/SUM($M:$M),1))</f>
        <v>40</v>
      </c>
      <c r="U69" s="0" t="n">
        <f aca="false">IF(U68="","",IF(_xlfn.MAXIFS($B:$B,$B:$B,"&lt;"&amp;U68)&gt;=U68,"",_xlfn.MAXIFS($B:$B,$B:$B,"&lt;"&amp;U68)))</f>
        <v>289</v>
      </c>
    </row>
    <row r="70" customFormat="false" ht="12.8" hidden="false" customHeight="false" outlineLevel="0" collapsed="false">
      <c r="A70" s="0" t="s">
        <v>40</v>
      </c>
      <c r="B70" s="0" t="n">
        <v>165</v>
      </c>
      <c r="C70" s="0" t="n">
        <v>16500</v>
      </c>
      <c r="D70" s="0" t="n">
        <v>1.65</v>
      </c>
      <c r="I70" s="0" t="n">
        <f aca="false">_xlfn.MINIFS($B:$B,$B:$B,"&gt;"&amp;I69)</f>
        <v>199</v>
      </c>
      <c r="K70" s="0" t="n">
        <f aca="false">IF(K69="","",IF(_xlfn.MINIFS($B:$B,$B:$B,"&gt;"&amp;K69)&lt;=K69,"",_xlfn.MINIFS($B:$B,$B:$B,"&gt;"&amp;K69)))</f>
        <v>199</v>
      </c>
      <c r="M70" s="0" t="n">
        <f aca="false">IF($K70="","",COUNTIFS($B:$B,K70))</f>
        <v>1</v>
      </c>
      <c r="O70" s="2" t="n">
        <f aca="false">IF($K70="","",MATCH(K70,$B:$B,0))</f>
        <v>54</v>
      </c>
      <c r="P70" s="2" t="n">
        <f aca="false">IF($K70="","",INDEX($C:$D,$O70,P$2))</f>
        <v>1.99</v>
      </c>
      <c r="Q70" s="2" t="n">
        <f aca="false">IF($K70="","",INDEX($C:$D,$O70,Q$2))</f>
        <v>19900</v>
      </c>
      <c r="S70" s="0" t="n">
        <f aca="false">IF($M70="","",_xlfn.FLOOR.MATH(100*SUM($M$3:$M70)/SUM($M:$M),1))</f>
        <v>40</v>
      </c>
      <c r="U70" s="0" t="n">
        <f aca="false">IF(U69="","",IF(_xlfn.MAXIFS($B:$B,$B:$B,"&lt;"&amp;U69)&gt;=U69,"",_xlfn.MAXIFS($B:$B,$B:$B,"&lt;"&amp;U69)))</f>
        <v>288</v>
      </c>
    </row>
    <row r="71" customFormat="false" ht="12.8" hidden="false" customHeight="false" outlineLevel="0" collapsed="false">
      <c r="A71" s="0" t="s">
        <v>40</v>
      </c>
      <c r="B71" s="0" t="n">
        <v>248</v>
      </c>
      <c r="C71" s="0" t="n">
        <v>24800</v>
      </c>
      <c r="D71" s="0" t="n">
        <v>2.48</v>
      </c>
      <c r="I71" s="0" t="n">
        <f aca="false">_xlfn.MINIFS($B:$B,$B:$B,"&gt;"&amp;I70)</f>
        <v>207</v>
      </c>
      <c r="K71" s="0" t="n">
        <f aca="false">IF(K70="","",IF(_xlfn.MINIFS($B:$B,$B:$B,"&gt;"&amp;K70)&lt;=K70,"",_xlfn.MINIFS($B:$B,$B:$B,"&gt;"&amp;K70)))</f>
        <v>207</v>
      </c>
      <c r="M71" s="0" t="n">
        <f aca="false">IF($K71="","",COUNTIFS($B:$B,K71))</f>
        <v>1</v>
      </c>
      <c r="O71" s="2" t="n">
        <f aca="false">IF($K71="","",MATCH(K71,$B:$B,0))</f>
        <v>99</v>
      </c>
      <c r="P71" s="2" t="n">
        <f aca="false">IF($K71="","",INDEX($C:$D,$O71,P$2))</f>
        <v>2.07</v>
      </c>
      <c r="Q71" s="2" t="n">
        <f aca="false">IF($K71="","",INDEX($C:$D,$O71,Q$2))</f>
        <v>20700</v>
      </c>
      <c r="S71" s="0" t="n">
        <f aca="false">IF($M71="","",_xlfn.FLOOR.MATH(100*SUM($M$3:$M71)/SUM($M:$M),1))</f>
        <v>41</v>
      </c>
      <c r="U71" s="0" t="n">
        <f aca="false">IF(U70="","",IF(_xlfn.MAXIFS($B:$B,$B:$B,"&lt;"&amp;U70)&gt;=U70,"",_xlfn.MAXIFS($B:$B,$B:$B,"&lt;"&amp;U70)))</f>
        <v>286</v>
      </c>
    </row>
    <row r="72" customFormat="false" ht="12.8" hidden="false" customHeight="false" outlineLevel="0" collapsed="false">
      <c r="A72" s="0" t="s">
        <v>40</v>
      </c>
      <c r="B72" s="0" t="n">
        <v>355</v>
      </c>
      <c r="C72" s="0" t="n">
        <v>35500</v>
      </c>
      <c r="D72" s="0" t="n">
        <v>3.55</v>
      </c>
      <c r="I72" s="0" t="n">
        <f aca="false">_xlfn.MINIFS($B:$B,$B:$B,"&gt;"&amp;I71)</f>
        <v>208</v>
      </c>
      <c r="K72" s="0" t="n">
        <f aca="false">IF(K71="","",IF(_xlfn.MINIFS($B:$B,$B:$B,"&gt;"&amp;K71)&lt;=K71,"",_xlfn.MINIFS($B:$B,$B:$B,"&gt;"&amp;K71)))</f>
        <v>208</v>
      </c>
      <c r="M72" s="0" t="n">
        <f aca="false">IF($K72="","",COUNTIFS($B:$B,K72))</f>
        <v>2</v>
      </c>
      <c r="O72" s="2" t="n">
        <f aca="false">IF($K72="","",MATCH(K72,$B:$B,0))</f>
        <v>56</v>
      </c>
      <c r="P72" s="2" t="n">
        <f aca="false">IF($K72="","",INDEX($C:$D,$O72,P$2))</f>
        <v>2.08</v>
      </c>
      <c r="Q72" s="2" t="n">
        <f aca="false">IF($K72="","",INDEX($C:$D,$O72,Q$2))</f>
        <v>20800</v>
      </c>
      <c r="S72" s="0" t="n">
        <f aca="false">IF($M72="","",_xlfn.FLOOR.MATH(100*SUM($M$3:$M72)/SUM($M:$M),1))</f>
        <v>42</v>
      </c>
      <c r="U72" s="0" t="n">
        <f aca="false">IF(U71="","",IF(_xlfn.MAXIFS($B:$B,$B:$B,"&lt;"&amp;U71)&gt;=U71,"",_xlfn.MAXIFS($B:$B,$B:$B,"&lt;"&amp;U71)))</f>
        <v>283</v>
      </c>
    </row>
    <row r="73" customFormat="false" ht="12.8" hidden="false" customHeight="false" outlineLevel="0" collapsed="false">
      <c r="A73" s="0" t="s">
        <v>40</v>
      </c>
      <c r="B73" s="0" t="n">
        <v>283</v>
      </c>
      <c r="C73" s="0" t="n">
        <v>28300</v>
      </c>
      <c r="D73" s="0" t="n">
        <v>2.83</v>
      </c>
      <c r="I73" s="0" t="n">
        <f aca="false">_xlfn.MINIFS($B:$B,$B:$B,"&gt;"&amp;I72)</f>
        <v>211</v>
      </c>
      <c r="K73" s="0" t="n">
        <f aca="false">IF(K72="","",IF(_xlfn.MINIFS($B:$B,$B:$B,"&gt;"&amp;K72)&lt;=K72,"",_xlfn.MINIFS($B:$B,$B:$B,"&gt;"&amp;K72)))</f>
        <v>211</v>
      </c>
      <c r="M73" s="0" t="n">
        <f aca="false">IF($K73="","",COUNTIFS($B:$B,K73))</f>
        <v>1</v>
      </c>
      <c r="O73" s="2" t="n">
        <f aca="false">IF($K73="","",MATCH(K73,$B:$B,0))</f>
        <v>138</v>
      </c>
      <c r="P73" s="2" t="n">
        <f aca="false">IF($K73="","",INDEX($C:$D,$O73,P$2))</f>
        <v>2.11</v>
      </c>
      <c r="Q73" s="2" t="n">
        <f aca="false">IF($K73="","",INDEX($C:$D,$O73,Q$2))</f>
        <v>21100</v>
      </c>
      <c r="S73" s="0" t="n">
        <f aca="false">IF($M73="","",_xlfn.FLOOR.MATH(100*SUM($M$3:$M73)/SUM($M:$M),1))</f>
        <v>42</v>
      </c>
      <c r="U73" s="0" t="n">
        <f aca="false">IF(U72="","",IF(_xlfn.MAXIFS($B:$B,$B:$B,"&lt;"&amp;U72)&gt;=U72,"",_xlfn.MAXIFS($B:$B,$B:$B,"&lt;"&amp;U72)))</f>
        <v>282</v>
      </c>
    </row>
    <row r="74" customFormat="false" ht="12.8" hidden="false" customHeight="false" outlineLevel="0" collapsed="false">
      <c r="A74" s="0" t="s">
        <v>40</v>
      </c>
      <c r="B74" s="0" t="n">
        <v>437</v>
      </c>
      <c r="C74" s="0" t="n">
        <v>43700</v>
      </c>
      <c r="D74" s="0" t="n">
        <v>4.37</v>
      </c>
      <c r="I74" s="0" t="n">
        <f aca="false">_xlfn.MINIFS($B:$B,$B:$B,"&gt;"&amp;I73)</f>
        <v>213</v>
      </c>
      <c r="K74" s="0" t="n">
        <f aca="false">IF(K73="","",IF(_xlfn.MINIFS($B:$B,$B:$B,"&gt;"&amp;K73)&lt;=K73,"",_xlfn.MINIFS($B:$B,$B:$B,"&gt;"&amp;K73)))</f>
        <v>213</v>
      </c>
      <c r="M74" s="0" t="n">
        <f aca="false">IF($K74="","",COUNTIFS($B:$B,K74))</f>
        <v>1</v>
      </c>
      <c r="O74" s="2" t="n">
        <f aca="false">IF($K74="","",MATCH(K74,$B:$B,0))</f>
        <v>115</v>
      </c>
      <c r="P74" s="2" t="n">
        <f aca="false">IF($K74="","",INDEX($C:$D,$O74,P$2))</f>
        <v>2.13</v>
      </c>
      <c r="Q74" s="2" t="n">
        <f aca="false">IF($K74="","",INDEX($C:$D,$O74,Q$2))</f>
        <v>21300</v>
      </c>
      <c r="S74" s="0" t="n">
        <f aca="false">IF($M74="","",_xlfn.FLOOR.MATH(100*SUM($M$3:$M74)/SUM($M:$M),1))</f>
        <v>43</v>
      </c>
      <c r="U74" s="0" t="n">
        <f aca="false">IF(U73="","",IF(_xlfn.MAXIFS($B:$B,$B:$B,"&lt;"&amp;U73)&gt;=U73,"",_xlfn.MAXIFS($B:$B,$B:$B,"&lt;"&amp;U73)))</f>
        <v>281</v>
      </c>
    </row>
    <row r="75" customFormat="false" ht="12.8" hidden="false" customHeight="false" outlineLevel="0" collapsed="false">
      <c r="A75" s="0" t="s">
        <v>40</v>
      </c>
      <c r="B75" s="0" t="n">
        <v>192</v>
      </c>
      <c r="C75" s="0" t="n">
        <v>19200</v>
      </c>
      <c r="D75" s="0" t="n">
        <v>1.92</v>
      </c>
      <c r="I75" s="0" t="n">
        <f aca="false">_xlfn.MINIFS($B:$B,$B:$B,"&gt;"&amp;I74)</f>
        <v>215</v>
      </c>
      <c r="K75" s="0" t="n">
        <f aca="false">IF(K74="","",IF(_xlfn.MINIFS($B:$B,$B:$B,"&gt;"&amp;K74)&lt;=K74,"",_xlfn.MINIFS($B:$B,$B:$B,"&gt;"&amp;K74)))</f>
        <v>215</v>
      </c>
      <c r="M75" s="0" t="n">
        <f aca="false">IF($K75="","",COUNTIFS($B:$B,K75))</f>
        <v>1</v>
      </c>
      <c r="O75" s="2" t="n">
        <f aca="false">IF($K75="","",MATCH(K75,$B:$B,0))</f>
        <v>9</v>
      </c>
      <c r="P75" s="2" t="n">
        <f aca="false">IF($K75="","",INDEX($C:$D,$O75,P$2))</f>
        <v>2.15</v>
      </c>
      <c r="Q75" s="2" t="n">
        <f aca="false">IF($K75="","",INDEX($C:$D,$O75,Q$2))</f>
        <v>21500</v>
      </c>
      <c r="S75" s="0" t="n">
        <f aca="false">IF($M75="","",_xlfn.FLOOR.MATH(100*SUM($M$3:$M75)/SUM($M:$M),1))</f>
        <v>43</v>
      </c>
      <c r="U75" s="0" t="n">
        <f aca="false">IF(U74="","",IF(_xlfn.MAXIFS($B:$B,$B:$B,"&lt;"&amp;U74)&gt;=U74,"",_xlfn.MAXIFS($B:$B,$B:$B,"&lt;"&amp;U74)))</f>
        <v>275</v>
      </c>
    </row>
    <row r="76" customFormat="false" ht="12.8" hidden="false" customHeight="false" outlineLevel="0" collapsed="false">
      <c r="A76" s="0" t="s">
        <v>40</v>
      </c>
      <c r="B76" s="0" t="n">
        <v>368</v>
      </c>
      <c r="C76" s="0" t="n">
        <v>36800</v>
      </c>
      <c r="D76" s="0" t="n">
        <v>3.68</v>
      </c>
      <c r="I76" s="0" t="n">
        <f aca="false">_xlfn.MINIFS($B:$B,$B:$B,"&gt;"&amp;I75)</f>
        <v>218</v>
      </c>
      <c r="K76" s="0" t="n">
        <f aca="false">IF(K75="","",IF(_xlfn.MINIFS($B:$B,$B:$B,"&gt;"&amp;K75)&lt;=K75,"",_xlfn.MINIFS($B:$B,$B:$B,"&gt;"&amp;K75)))</f>
        <v>218</v>
      </c>
      <c r="M76" s="0" t="n">
        <f aca="false">IF($K76="","",COUNTIFS($B:$B,K76))</f>
        <v>1</v>
      </c>
      <c r="O76" s="2" t="n">
        <f aca="false">IF($K76="","",MATCH(K76,$B:$B,0))</f>
        <v>162</v>
      </c>
      <c r="P76" s="2" t="n">
        <f aca="false">IF($K76="","",INDEX($C:$D,$O76,P$2))</f>
        <v>2.18</v>
      </c>
      <c r="Q76" s="2" t="n">
        <f aca="false">IF($K76="","",INDEX($C:$D,$O76,Q$2))</f>
        <v>21800</v>
      </c>
      <c r="S76" s="0" t="n">
        <f aca="false">IF($M76="","",_xlfn.FLOOR.MATH(100*SUM($M$3:$M76)/SUM($M:$M),1))</f>
        <v>44</v>
      </c>
      <c r="U76" s="0" t="n">
        <f aca="false">IF(U75="","",IF(_xlfn.MAXIFS($B:$B,$B:$B,"&lt;"&amp;U75)&gt;=U75,"",_xlfn.MAXIFS($B:$B,$B:$B,"&lt;"&amp;U75)))</f>
        <v>270</v>
      </c>
    </row>
    <row r="77" customFormat="false" ht="12.8" hidden="false" customHeight="false" outlineLevel="0" collapsed="false">
      <c r="A77" s="0" t="s">
        <v>40</v>
      </c>
      <c r="B77" s="0" t="n">
        <v>286</v>
      </c>
      <c r="C77" s="0" t="n">
        <v>28600</v>
      </c>
      <c r="D77" s="0" t="n">
        <v>2.86</v>
      </c>
      <c r="I77" s="0" t="n">
        <f aca="false">_xlfn.MINIFS($B:$B,$B:$B,"&gt;"&amp;I76)</f>
        <v>220</v>
      </c>
      <c r="K77" s="0" t="n">
        <f aca="false">IF(K76="","",IF(_xlfn.MINIFS($B:$B,$B:$B,"&gt;"&amp;K76)&lt;=K76,"",_xlfn.MINIFS($B:$B,$B:$B,"&gt;"&amp;K76)))</f>
        <v>220</v>
      </c>
      <c r="M77" s="0" t="n">
        <f aca="false">IF($K77="","",COUNTIFS($B:$B,K77))</f>
        <v>1</v>
      </c>
      <c r="O77" s="2" t="n">
        <f aca="false">IF($K77="","",MATCH(K77,$B:$B,0))</f>
        <v>152</v>
      </c>
      <c r="P77" s="2" t="n">
        <f aca="false">IF($K77="","",INDEX($C:$D,$O77,P$2))</f>
        <v>2.2</v>
      </c>
      <c r="Q77" s="2" t="n">
        <f aca="false">IF($K77="","",INDEX($C:$D,$O77,Q$2))</f>
        <v>22000</v>
      </c>
      <c r="S77" s="0" t="n">
        <f aca="false">IF($M77="","",_xlfn.FLOOR.MATH(100*SUM($M$3:$M77)/SUM($M:$M),1))</f>
        <v>44</v>
      </c>
      <c r="U77" s="0" t="n">
        <f aca="false">IF(U76="","",IF(_xlfn.MAXIFS($B:$B,$B:$B,"&lt;"&amp;U76)&gt;=U76,"",_xlfn.MAXIFS($B:$B,$B:$B,"&lt;"&amp;U76)))</f>
        <v>266</v>
      </c>
    </row>
    <row r="78" customFormat="false" ht="12.8" hidden="false" customHeight="false" outlineLevel="0" collapsed="false">
      <c r="A78" s="0" t="s">
        <v>40</v>
      </c>
      <c r="B78" s="0" t="n">
        <v>153</v>
      </c>
      <c r="C78" s="0" t="n">
        <v>15300</v>
      </c>
      <c r="D78" s="0" t="n">
        <v>1.53</v>
      </c>
      <c r="I78" s="0" t="n">
        <f aca="false">_xlfn.MINIFS($B:$B,$B:$B,"&gt;"&amp;I77)</f>
        <v>222</v>
      </c>
      <c r="K78" s="0" t="n">
        <f aca="false">IF(K77="","",IF(_xlfn.MINIFS($B:$B,$B:$B,"&gt;"&amp;K77)&lt;=K77,"",_xlfn.MINIFS($B:$B,$B:$B,"&gt;"&amp;K77)))</f>
        <v>222</v>
      </c>
      <c r="M78" s="0" t="n">
        <f aca="false">IF($K78="","",COUNTIFS($B:$B,K78))</f>
        <v>1</v>
      </c>
      <c r="O78" s="2" t="n">
        <f aca="false">IF($K78="","",MATCH(K78,$B:$B,0))</f>
        <v>36</v>
      </c>
      <c r="P78" s="2" t="n">
        <f aca="false">IF($K78="","",INDEX($C:$D,$O78,P$2))</f>
        <v>2.22</v>
      </c>
      <c r="Q78" s="2" t="n">
        <f aca="false">IF($K78="","",INDEX($C:$D,$O78,Q$2))</f>
        <v>22200</v>
      </c>
      <c r="S78" s="0" t="n">
        <f aca="false">IF($M78="","",_xlfn.FLOOR.MATH(100*SUM($M$3:$M78)/SUM($M:$M),1))</f>
        <v>45</v>
      </c>
      <c r="U78" s="0" t="n">
        <f aca="false">IF(U77="","",IF(_xlfn.MAXIFS($B:$B,$B:$B,"&lt;"&amp;U77)&gt;=U77,"",_xlfn.MAXIFS($B:$B,$B:$B,"&lt;"&amp;U77)))</f>
        <v>265</v>
      </c>
    </row>
    <row r="79" customFormat="false" ht="12.8" hidden="false" customHeight="false" outlineLevel="0" collapsed="false">
      <c r="A79" s="0" t="s">
        <v>40</v>
      </c>
      <c r="B79" s="0" t="n">
        <v>14</v>
      </c>
      <c r="C79" s="0" t="n">
        <v>1400</v>
      </c>
      <c r="D79" s="0" t="n">
        <v>0.14</v>
      </c>
      <c r="I79" s="0" t="n">
        <f aca="false">_xlfn.MINIFS($B:$B,$B:$B,"&gt;"&amp;I78)</f>
        <v>226</v>
      </c>
      <c r="K79" s="0" t="n">
        <f aca="false">IF(K78="","",IF(_xlfn.MINIFS($B:$B,$B:$B,"&gt;"&amp;K78)&lt;=K78,"",_xlfn.MINIFS($B:$B,$B:$B,"&gt;"&amp;K78)))</f>
        <v>226</v>
      </c>
      <c r="M79" s="0" t="n">
        <f aca="false">IF($K79="","",COUNTIFS($B:$B,K79))</f>
        <v>1</v>
      </c>
      <c r="O79" s="2" t="n">
        <f aca="false">IF($K79="","",MATCH(K79,$B:$B,0))</f>
        <v>185</v>
      </c>
      <c r="P79" s="2" t="n">
        <f aca="false">IF($K79="","",INDEX($C:$D,$O79,P$2))</f>
        <v>2.26</v>
      </c>
      <c r="Q79" s="2" t="n">
        <f aca="false">IF($K79="","",INDEX($C:$D,$O79,Q$2))</f>
        <v>22600</v>
      </c>
      <c r="S79" s="0" t="n">
        <f aca="false">IF($M79="","",_xlfn.FLOOR.MATH(100*SUM($M$3:$M79)/SUM($M:$M),1))</f>
        <v>45</v>
      </c>
      <c r="U79" s="0" t="n">
        <f aca="false">IF(U78="","",IF(_xlfn.MAXIFS($B:$B,$B:$B,"&lt;"&amp;U78)&gt;=U78,"",_xlfn.MAXIFS($B:$B,$B:$B,"&lt;"&amp;U78)))</f>
        <v>262</v>
      </c>
    </row>
    <row r="80" customFormat="false" ht="12.8" hidden="false" customHeight="false" outlineLevel="0" collapsed="false">
      <c r="A80" s="0" t="s">
        <v>40</v>
      </c>
      <c r="B80" s="0" t="n">
        <v>46</v>
      </c>
      <c r="C80" s="0" t="n">
        <v>4600</v>
      </c>
      <c r="D80" s="0" t="n">
        <v>0.46</v>
      </c>
      <c r="I80" s="0" t="n">
        <f aca="false">_xlfn.MINIFS($B:$B,$B:$B,"&gt;"&amp;I79)</f>
        <v>227</v>
      </c>
      <c r="K80" s="0" t="n">
        <f aca="false">IF(K79="","",IF(_xlfn.MINIFS($B:$B,$B:$B,"&gt;"&amp;K79)&lt;=K79,"",_xlfn.MINIFS($B:$B,$B:$B,"&gt;"&amp;K79)))</f>
        <v>227</v>
      </c>
      <c r="M80" s="0" t="n">
        <f aca="false">IF($K80="","",COUNTIFS($B:$B,K80))</f>
        <v>1</v>
      </c>
      <c r="O80" s="2" t="n">
        <f aca="false">IF($K80="","",MATCH(K80,$B:$B,0))</f>
        <v>175</v>
      </c>
      <c r="P80" s="2" t="n">
        <f aca="false">IF($K80="","",INDEX($C:$D,$O80,P$2))</f>
        <v>2.27</v>
      </c>
      <c r="Q80" s="2" t="n">
        <f aca="false">IF($K80="","",INDEX($C:$D,$O80,Q$2))</f>
        <v>22700</v>
      </c>
      <c r="S80" s="0" t="n">
        <f aca="false">IF($M80="","",_xlfn.FLOOR.MATH(100*SUM($M$3:$M80)/SUM($M:$M),1))</f>
        <v>46</v>
      </c>
      <c r="U80" s="0" t="n">
        <f aca="false">IF(U79="","",IF(_xlfn.MAXIFS($B:$B,$B:$B,"&lt;"&amp;U79)&gt;=U79,"",_xlfn.MAXIFS($B:$B,$B:$B,"&lt;"&amp;U79)))</f>
        <v>250</v>
      </c>
    </row>
    <row r="81" customFormat="false" ht="12.8" hidden="false" customHeight="false" outlineLevel="0" collapsed="false">
      <c r="A81" s="0" t="s">
        <v>40</v>
      </c>
      <c r="B81" s="0" t="n">
        <v>129</v>
      </c>
      <c r="C81" s="0" t="n">
        <v>12900</v>
      </c>
      <c r="D81" s="0" t="n">
        <v>1.29</v>
      </c>
      <c r="I81" s="0" t="n">
        <f aca="false">_xlfn.MINIFS($B:$B,$B:$B,"&gt;"&amp;I80)</f>
        <v>235</v>
      </c>
      <c r="K81" s="0" t="n">
        <f aca="false">IF(K80="","",IF(_xlfn.MINIFS($B:$B,$B:$B,"&gt;"&amp;K80)&lt;=K80,"",_xlfn.MINIFS($B:$B,$B:$B,"&gt;"&amp;K80)))</f>
        <v>235</v>
      </c>
      <c r="M81" s="0" t="n">
        <f aca="false">IF($K81="","",COUNTIFS($B:$B,K81))</f>
        <v>2</v>
      </c>
      <c r="O81" s="2" t="n">
        <f aca="false">IF($K81="","",MATCH(K81,$B:$B,0))</f>
        <v>34</v>
      </c>
      <c r="P81" s="2" t="n">
        <f aca="false">IF($K81="","",INDEX($C:$D,$O81,P$2))</f>
        <v>2.35</v>
      </c>
      <c r="Q81" s="2" t="n">
        <f aca="false">IF($K81="","",INDEX($C:$D,$O81,Q$2))</f>
        <v>23500</v>
      </c>
      <c r="S81" s="0" t="n">
        <f aca="false">IF($M81="","",_xlfn.FLOOR.MATH(100*SUM($M$3:$M81)/SUM($M:$M),1))</f>
        <v>47</v>
      </c>
      <c r="U81" s="0" t="n">
        <f aca="false">IF(U80="","",IF(_xlfn.MAXIFS($B:$B,$B:$B,"&lt;"&amp;U80)&gt;=U80,"",_xlfn.MAXIFS($B:$B,$B:$B,"&lt;"&amp;U80)))</f>
        <v>248</v>
      </c>
    </row>
    <row r="82" customFormat="false" ht="12.8" hidden="false" customHeight="false" outlineLevel="0" collapsed="false">
      <c r="A82" s="0" t="s">
        <v>40</v>
      </c>
      <c r="B82" s="0" t="n">
        <v>90</v>
      </c>
      <c r="C82" s="0" t="n">
        <v>9000</v>
      </c>
      <c r="D82" s="0" t="n">
        <v>0.9</v>
      </c>
      <c r="I82" s="0" t="n">
        <f aca="false">_xlfn.MINIFS($B:$B,$B:$B,"&gt;"&amp;I81)</f>
        <v>236</v>
      </c>
      <c r="K82" s="0" t="n">
        <f aca="false">IF(K81="","",IF(_xlfn.MINIFS($B:$B,$B:$B,"&gt;"&amp;K81)&lt;=K81,"",_xlfn.MINIFS($B:$B,$B:$B,"&gt;"&amp;K81)))</f>
        <v>236</v>
      </c>
      <c r="M82" s="0" t="n">
        <f aca="false">IF($K82="","",COUNTIFS($B:$B,K82))</f>
        <v>1</v>
      </c>
      <c r="O82" s="2" t="n">
        <f aca="false">IF($K82="","",MATCH(K82,$B:$B,0))</f>
        <v>6</v>
      </c>
      <c r="P82" s="2" t="n">
        <f aca="false">IF($K82="","",INDEX($C:$D,$O82,P$2))</f>
        <v>2.36</v>
      </c>
      <c r="Q82" s="2" t="n">
        <f aca="false">IF($K82="","",INDEX($C:$D,$O82,Q$2))</f>
        <v>23600</v>
      </c>
      <c r="S82" s="0" t="n">
        <f aca="false">IF($M82="","",_xlfn.FLOOR.MATH(100*SUM($M$3:$M82)/SUM($M:$M),1))</f>
        <v>47</v>
      </c>
      <c r="U82" s="0" t="n">
        <f aca="false">IF(U81="","",IF(_xlfn.MAXIFS($B:$B,$B:$B,"&lt;"&amp;U81)&gt;=U81,"",_xlfn.MAXIFS($B:$B,$B:$B,"&lt;"&amp;U81)))</f>
        <v>243</v>
      </c>
    </row>
    <row r="83" customFormat="false" ht="12.8" hidden="false" customHeight="false" outlineLevel="0" collapsed="false">
      <c r="A83" s="0" t="s">
        <v>40</v>
      </c>
      <c r="B83" s="0" t="n">
        <v>44</v>
      </c>
      <c r="C83" s="0" t="n">
        <v>4400</v>
      </c>
      <c r="D83" s="0" t="n">
        <v>0.44</v>
      </c>
      <c r="I83" s="0" t="n">
        <f aca="false">_xlfn.MINIFS($B:$B,$B:$B,"&gt;"&amp;I82)</f>
        <v>238</v>
      </c>
      <c r="K83" s="0" t="n">
        <f aca="false">IF(K82="","",IF(_xlfn.MINIFS($B:$B,$B:$B,"&gt;"&amp;K82)&lt;=K82,"",_xlfn.MINIFS($B:$B,$B:$B,"&gt;"&amp;K82)))</f>
        <v>238</v>
      </c>
      <c r="M83" s="0" t="n">
        <f aca="false">IF($K83="","",COUNTIFS($B:$B,K83))</f>
        <v>1</v>
      </c>
      <c r="O83" s="2" t="n">
        <f aca="false">IF($K83="","",MATCH(K83,$B:$B,0))</f>
        <v>125</v>
      </c>
      <c r="P83" s="2" t="n">
        <f aca="false">IF($K83="","",INDEX($C:$D,$O83,P$2))</f>
        <v>2.38</v>
      </c>
      <c r="Q83" s="2" t="n">
        <f aca="false">IF($K83="","",INDEX($C:$D,$O83,Q$2))</f>
        <v>23800</v>
      </c>
      <c r="S83" s="0" t="n">
        <f aca="false">IF($M83="","",_xlfn.FLOOR.MATH(100*SUM($M$3:$M83)/SUM($M:$M),1))</f>
        <v>48</v>
      </c>
      <c r="U83" s="0" t="n">
        <f aca="false">IF(U82="","",IF(_xlfn.MAXIFS($B:$B,$B:$B,"&lt;"&amp;U82)&gt;=U82,"",_xlfn.MAXIFS($B:$B,$B:$B,"&lt;"&amp;U82)))</f>
        <v>240</v>
      </c>
    </row>
    <row r="84" customFormat="false" ht="12.8" hidden="false" customHeight="false" outlineLevel="0" collapsed="false">
      <c r="A84" s="0" t="s">
        <v>40</v>
      </c>
      <c r="B84" s="0" t="n">
        <v>369</v>
      </c>
      <c r="C84" s="0" t="n">
        <v>36900</v>
      </c>
      <c r="D84" s="0" t="n">
        <v>3.69</v>
      </c>
      <c r="I84" s="0" t="n">
        <f aca="false">_xlfn.MINIFS($B:$B,$B:$B,"&gt;"&amp;I83)</f>
        <v>239</v>
      </c>
      <c r="K84" s="0" t="n">
        <f aca="false">IF(K83="","",IF(_xlfn.MINIFS($B:$B,$B:$B,"&gt;"&amp;K83)&lt;=K83,"",_xlfn.MINIFS($B:$B,$B:$B,"&gt;"&amp;K83)))</f>
        <v>239</v>
      </c>
      <c r="M84" s="0" t="n">
        <f aca="false">IF($K84="","",COUNTIFS($B:$B,K84))</f>
        <v>2</v>
      </c>
      <c r="O84" s="2" t="n">
        <f aca="false">IF($K84="","",MATCH(K84,$B:$B,0))</f>
        <v>53</v>
      </c>
      <c r="P84" s="2" t="n">
        <f aca="false">IF($K84="","",INDEX($C:$D,$O84,P$2))</f>
        <v>2.39</v>
      </c>
      <c r="Q84" s="2" t="n">
        <f aca="false">IF($K84="","",INDEX($C:$D,$O84,Q$2))</f>
        <v>23900</v>
      </c>
      <c r="S84" s="0" t="n">
        <f aca="false">IF($M84="","",_xlfn.FLOOR.MATH(100*SUM($M$3:$M84)/SUM($M:$M),1))</f>
        <v>49</v>
      </c>
      <c r="U84" s="0" t="n">
        <f aca="false">IF(U83="","",IF(_xlfn.MAXIFS($B:$B,$B:$B,"&lt;"&amp;U83)&gt;=U83,"",_xlfn.MAXIFS($B:$B,$B:$B,"&lt;"&amp;U83)))</f>
        <v>239</v>
      </c>
    </row>
    <row r="85" customFormat="false" ht="12.8" hidden="false" customHeight="false" outlineLevel="0" collapsed="false">
      <c r="A85" s="0" t="s">
        <v>41</v>
      </c>
      <c r="B85" s="0" t="n">
        <v>88</v>
      </c>
      <c r="C85" s="0" t="n">
        <v>8800</v>
      </c>
      <c r="D85" s="0" t="n">
        <v>0.88</v>
      </c>
      <c r="I85" s="0" t="n">
        <f aca="false">_xlfn.MINIFS($B:$B,$B:$B,"&gt;"&amp;I84)</f>
        <v>240</v>
      </c>
      <c r="K85" s="0" t="n">
        <f aca="false">IF(K84="","",IF(_xlfn.MINIFS($B:$B,$B:$B,"&gt;"&amp;K84)&lt;=K84,"",_xlfn.MINIFS($B:$B,$B:$B,"&gt;"&amp;K84)))</f>
        <v>240</v>
      </c>
      <c r="M85" s="0" t="n">
        <f aca="false">IF($K85="","",COUNTIFS($B:$B,K85))</f>
        <v>1</v>
      </c>
      <c r="O85" s="2" t="n">
        <f aca="false">IF($K85="","",MATCH(K85,$B:$B,0))</f>
        <v>39</v>
      </c>
      <c r="P85" s="2" t="n">
        <f aca="false">IF($K85="","",INDEX($C:$D,$O85,P$2))</f>
        <v>2.4</v>
      </c>
      <c r="Q85" s="2" t="n">
        <f aca="false">IF($K85="","",INDEX($C:$D,$O85,Q$2))</f>
        <v>24000</v>
      </c>
      <c r="S85" s="0" t="n">
        <f aca="false">IF($M85="","",_xlfn.FLOOR.MATH(100*SUM($M$3:$M85)/SUM($M:$M),1))</f>
        <v>49</v>
      </c>
      <c r="U85" s="0" t="n">
        <f aca="false">IF(U84="","",IF(_xlfn.MAXIFS($B:$B,$B:$B,"&lt;"&amp;U84)&gt;=U84,"",_xlfn.MAXIFS($B:$B,$B:$B,"&lt;"&amp;U84)))</f>
        <v>238</v>
      </c>
    </row>
    <row r="86" customFormat="false" ht="12.8" hidden="false" customHeight="false" outlineLevel="0" collapsed="false">
      <c r="A86" s="0" t="s">
        <v>41</v>
      </c>
      <c r="B86" s="0" t="n">
        <v>54</v>
      </c>
      <c r="C86" s="0" t="n">
        <v>5400</v>
      </c>
      <c r="D86" s="0" t="n">
        <v>0.54</v>
      </c>
      <c r="I86" s="0" t="n">
        <f aca="false">_xlfn.MINIFS($B:$B,$B:$B,"&gt;"&amp;I85)</f>
        <v>243</v>
      </c>
      <c r="K86" s="0" t="n">
        <f aca="false">IF(K85="","",IF(_xlfn.MINIFS($B:$B,$B:$B,"&gt;"&amp;K85)&lt;=K85,"",_xlfn.MINIFS($B:$B,$B:$B,"&gt;"&amp;K85)))</f>
        <v>243</v>
      </c>
      <c r="M86" s="0" t="n">
        <f aca="false">IF($K86="","",COUNTIFS($B:$B,K86))</f>
        <v>1</v>
      </c>
      <c r="O86" s="2" t="n">
        <f aca="false">IF($K86="","",MATCH(K86,$B:$B,0))</f>
        <v>199</v>
      </c>
      <c r="P86" s="2" t="n">
        <f aca="false">IF($K86="","",INDEX($C:$D,$O86,P$2))</f>
        <v>2.43</v>
      </c>
      <c r="Q86" s="2" t="n">
        <f aca="false">IF($K86="","",INDEX($C:$D,$O86,Q$2))</f>
        <v>24300</v>
      </c>
      <c r="S86" s="0" t="n">
        <f aca="false">IF($M86="","",_xlfn.FLOOR.MATH(100*SUM($M$3:$M86)/SUM($M:$M),1))</f>
        <v>50</v>
      </c>
      <c r="U86" s="0" t="n">
        <f aca="false">IF(U85="","",IF(_xlfn.MAXIFS($B:$B,$B:$B,"&lt;"&amp;U85)&gt;=U85,"",_xlfn.MAXIFS($B:$B,$B:$B,"&lt;"&amp;U85)))</f>
        <v>236</v>
      </c>
    </row>
    <row r="87" customFormat="false" ht="12.8" hidden="false" customHeight="false" outlineLevel="0" collapsed="false">
      <c r="A87" s="0" t="s">
        <v>41</v>
      </c>
      <c r="B87" s="0" t="n">
        <v>86</v>
      </c>
      <c r="C87" s="0" t="n">
        <v>8600</v>
      </c>
      <c r="D87" s="0" t="n">
        <v>0.86</v>
      </c>
      <c r="I87" s="0" t="n">
        <f aca="false">_xlfn.MINIFS($B:$B,$B:$B,"&gt;"&amp;I86)</f>
        <v>248</v>
      </c>
      <c r="K87" s="0" t="n">
        <f aca="false">IF(K86="","",IF(_xlfn.MINIFS($B:$B,$B:$B,"&gt;"&amp;K86)&lt;=K86,"",_xlfn.MINIFS($B:$B,$B:$B,"&gt;"&amp;K86)))</f>
        <v>248</v>
      </c>
      <c r="M87" s="0" t="n">
        <f aca="false">IF($K87="","",COUNTIFS($B:$B,K87))</f>
        <v>1</v>
      </c>
      <c r="O87" s="2" t="n">
        <f aca="false">IF($K87="","",MATCH(K87,$B:$B,0))</f>
        <v>71</v>
      </c>
      <c r="P87" s="2" t="n">
        <f aca="false">IF($K87="","",INDEX($C:$D,$O87,P$2))</f>
        <v>2.48</v>
      </c>
      <c r="Q87" s="2" t="n">
        <f aca="false">IF($K87="","",INDEX($C:$D,$O87,Q$2))</f>
        <v>24800</v>
      </c>
      <c r="S87" s="0" t="n">
        <f aca="false">IF($M87="","",_xlfn.FLOOR.MATH(100*SUM($M$3:$M87)/SUM($M:$M),1))</f>
        <v>50</v>
      </c>
      <c r="U87" s="0" t="n">
        <f aca="false">IF(U86="","",IF(_xlfn.MAXIFS($B:$B,$B:$B,"&lt;"&amp;U86)&gt;=U86,"",_xlfn.MAXIFS($B:$B,$B:$B,"&lt;"&amp;U86)))</f>
        <v>235</v>
      </c>
    </row>
    <row r="88" customFormat="false" ht="12.8" hidden="false" customHeight="false" outlineLevel="0" collapsed="false">
      <c r="A88" s="0" t="s">
        <v>41</v>
      </c>
      <c r="B88" s="0" t="n">
        <v>120</v>
      </c>
      <c r="C88" s="0" t="n">
        <v>12000</v>
      </c>
      <c r="D88" s="0" t="n">
        <v>1.2</v>
      </c>
      <c r="I88" s="0" t="n">
        <f aca="false">_xlfn.MINIFS($B:$B,$B:$B,"&gt;"&amp;I87)</f>
        <v>250</v>
      </c>
      <c r="K88" s="0" t="n">
        <f aca="false">IF(K87="","",IF(_xlfn.MINIFS($B:$B,$B:$B,"&gt;"&amp;K87)&lt;=K87,"",_xlfn.MINIFS($B:$B,$B:$B,"&gt;"&amp;K87)))</f>
        <v>250</v>
      </c>
      <c r="M88" s="0" t="n">
        <f aca="false">IF($K88="","",COUNTIFS($B:$B,K88))</f>
        <v>2</v>
      </c>
      <c r="O88" s="2" t="n">
        <f aca="false">IF($K88="","",MATCH(K88,$B:$B,0))</f>
        <v>69</v>
      </c>
      <c r="P88" s="2" t="n">
        <f aca="false">IF($K88="","",INDEX($C:$D,$O88,P$2))</f>
        <v>2.5</v>
      </c>
      <c r="Q88" s="2" t="n">
        <f aca="false">IF($K88="","",INDEX($C:$D,$O88,Q$2))</f>
        <v>25000</v>
      </c>
      <c r="S88" s="0" t="n">
        <f aca="false">IF($M88="","",_xlfn.FLOOR.MATH(100*SUM($M$3:$M88)/SUM($M:$M),1))</f>
        <v>51</v>
      </c>
      <c r="U88" s="0" t="n">
        <f aca="false">IF(U87="","",IF(_xlfn.MAXIFS($B:$B,$B:$B,"&lt;"&amp;U87)&gt;=U87,"",_xlfn.MAXIFS($B:$B,$B:$B,"&lt;"&amp;U87)))</f>
        <v>227</v>
      </c>
    </row>
    <row r="89" customFormat="false" ht="12.8" hidden="false" customHeight="false" outlineLevel="0" collapsed="false">
      <c r="A89" s="0" t="s">
        <v>41</v>
      </c>
      <c r="B89" s="0" t="n">
        <v>471</v>
      </c>
      <c r="C89" s="0" t="n">
        <v>47100</v>
      </c>
      <c r="D89" s="0" t="n">
        <v>4.71</v>
      </c>
      <c r="I89" s="0" t="n">
        <f aca="false">_xlfn.MINIFS($B:$B,$B:$B,"&gt;"&amp;I88)</f>
        <v>262</v>
      </c>
      <c r="K89" s="0" t="n">
        <f aca="false">IF(K88="","",IF(_xlfn.MINIFS($B:$B,$B:$B,"&gt;"&amp;K88)&lt;=K88,"",_xlfn.MINIFS($B:$B,$B:$B,"&gt;"&amp;K88)))</f>
        <v>262</v>
      </c>
      <c r="M89" s="0" t="n">
        <f aca="false">IF($K89="","",COUNTIFS($B:$B,K89))</f>
        <v>1</v>
      </c>
      <c r="O89" s="2" t="n">
        <f aca="false">IF($K89="","",MATCH(K89,$B:$B,0))</f>
        <v>55</v>
      </c>
      <c r="P89" s="2" t="n">
        <f aca="false">IF($K89="","",INDEX($C:$D,$O89,P$2))</f>
        <v>2.62</v>
      </c>
      <c r="Q89" s="2" t="n">
        <f aca="false">IF($K89="","",INDEX($C:$D,$O89,Q$2))</f>
        <v>26200</v>
      </c>
      <c r="S89" s="0" t="n">
        <f aca="false">IF($M89="","",_xlfn.FLOOR.MATH(100*SUM($M$3:$M89)/SUM($M:$M),1))</f>
        <v>52</v>
      </c>
      <c r="U89" s="0" t="n">
        <f aca="false">IF(U88="","",IF(_xlfn.MAXIFS($B:$B,$B:$B,"&lt;"&amp;U88)&gt;=U88,"",_xlfn.MAXIFS($B:$B,$B:$B,"&lt;"&amp;U88)))</f>
        <v>226</v>
      </c>
    </row>
    <row r="90" customFormat="false" ht="12.8" hidden="false" customHeight="false" outlineLevel="0" collapsed="false">
      <c r="A90" s="0" t="s">
        <v>41</v>
      </c>
      <c r="B90" s="0" t="n">
        <v>77</v>
      </c>
      <c r="C90" s="0" t="n">
        <v>7700</v>
      </c>
      <c r="D90" s="0" t="n">
        <v>0.77</v>
      </c>
      <c r="I90" s="0" t="n">
        <f aca="false">_xlfn.MINIFS($B:$B,$B:$B,"&gt;"&amp;I89)</f>
        <v>265</v>
      </c>
      <c r="K90" s="0" t="n">
        <f aca="false">IF(K89="","",IF(_xlfn.MINIFS($B:$B,$B:$B,"&gt;"&amp;K89)&lt;=K89,"",_xlfn.MINIFS($B:$B,$B:$B,"&gt;"&amp;K89)))</f>
        <v>265</v>
      </c>
      <c r="M90" s="0" t="n">
        <f aca="false">IF($K90="","",COUNTIFS($B:$B,K90))</f>
        <v>1</v>
      </c>
      <c r="O90" s="2" t="n">
        <f aca="false">IF($K90="","",MATCH(K90,$B:$B,0))</f>
        <v>59</v>
      </c>
      <c r="P90" s="2" t="n">
        <f aca="false">IF($K90="","",INDEX($C:$D,$O90,P$2))</f>
        <v>2.65</v>
      </c>
      <c r="Q90" s="2" t="n">
        <f aca="false">IF($K90="","",INDEX($C:$D,$O90,Q$2))</f>
        <v>26500</v>
      </c>
      <c r="S90" s="0" t="n">
        <f aca="false">IF($M90="","",_xlfn.FLOOR.MATH(100*SUM($M$3:$M90)/SUM($M:$M),1))</f>
        <v>52</v>
      </c>
      <c r="U90" s="0" t="n">
        <f aca="false">IF(U89="","",IF(_xlfn.MAXIFS($B:$B,$B:$B,"&lt;"&amp;U89)&gt;=U89,"",_xlfn.MAXIFS($B:$B,$B:$B,"&lt;"&amp;U89)))</f>
        <v>222</v>
      </c>
    </row>
    <row r="91" customFormat="false" ht="12.8" hidden="false" customHeight="false" outlineLevel="0" collapsed="false">
      <c r="A91" s="0" t="s">
        <v>41</v>
      </c>
      <c r="B91" s="0" t="n">
        <v>289</v>
      </c>
      <c r="C91" s="0" t="n">
        <v>28900</v>
      </c>
      <c r="D91" s="0" t="n">
        <v>2.89</v>
      </c>
      <c r="I91" s="0" t="n">
        <f aca="false">_xlfn.MINIFS($B:$B,$B:$B,"&gt;"&amp;I90)</f>
        <v>266</v>
      </c>
      <c r="K91" s="0" t="n">
        <f aca="false">IF(K90="","",IF(_xlfn.MINIFS($B:$B,$B:$B,"&gt;"&amp;K90)&lt;=K90,"",_xlfn.MINIFS($B:$B,$B:$B,"&gt;"&amp;K90)))</f>
        <v>266</v>
      </c>
      <c r="M91" s="0" t="n">
        <f aca="false">IF($K91="","",COUNTIFS($B:$B,K91))</f>
        <v>3</v>
      </c>
      <c r="O91" s="2" t="n">
        <f aca="false">IF($K91="","",MATCH(K91,$B:$B,0))</f>
        <v>96</v>
      </c>
      <c r="P91" s="2" t="n">
        <f aca="false">IF($K91="","",INDEX($C:$D,$O91,P$2))</f>
        <v>2.66</v>
      </c>
      <c r="Q91" s="2" t="n">
        <f aca="false">IF($K91="","",INDEX($C:$D,$O91,Q$2))</f>
        <v>26600</v>
      </c>
      <c r="S91" s="0" t="n">
        <f aca="false">IF($M91="","",_xlfn.FLOOR.MATH(100*SUM($M$3:$M91)/SUM($M:$M),1))</f>
        <v>54</v>
      </c>
      <c r="U91" s="0" t="n">
        <f aca="false">IF(U90="","",IF(_xlfn.MAXIFS($B:$B,$B:$B,"&lt;"&amp;U90)&gt;=U90,"",_xlfn.MAXIFS($B:$B,$B:$B,"&lt;"&amp;U90)))</f>
        <v>220</v>
      </c>
    </row>
    <row r="92" customFormat="false" ht="12.8" hidden="false" customHeight="false" outlineLevel="0" collapsed="false">
      <c r="A92" s="0" t="s">
        <v>41</v>
      </c>
      <c r="B92" s="0" t="n">
        <v>137</v>
      </c>
      <c r="C92" s="0" t="n">
        <v>13700</v>
      </c>
      <c r="D92" s="0" t="n">
        <v>1.37</v>
      </c>
      <c r="I92" s="0" t="n">
        <f aca="false">_xlfn.MINIFS($B:$B,$B:$B,"&gt;"&amp;I91)</f>
        <v>270</v>
      </c>
      <c r="K92" s="0" t="n">
        <f aca="false">IF(K91="","",IF(_xlfn.MINIFS($B:$B,$B:$B,"&gt;"&amp;K91)&lt;=K91,"",_xlfn.MINIFS($B:$B,$B:$B,"&gt;"&amp;K91)))</f>
        <v>270</v>
      </c>
      <c r="M92" s="0" t="n">
        <f aca="false">IF($K92="","",COUNTIFS($B:$B,K92))</f>
        <v>1</v>
      </c>
      <c r="O92" s="2" t="n">
        <f aca="false">IF($K92="","",MATCH(K92,$B:$B,0))</f>
        <v>192</v>
      </c>
      <c r="P92" s="2" t="n">
        <f aca="false">IF($K92="","",INDEX($C:$D,$O92,P$2))</f>
        <v>2.7</v>
      </c>
      <c r="Q92" s="2" t="n">
        <f aca="false">IF($K92="","",INDEX($C:$D,$O92,Q$2))</f>
        <v>27000</v>
      </c>
      <c r="S92" s="0" t="n">
        <f aca="false">IF($M92="","",_xlfn.FLOOR.MATH(100*SUM($M$3:$M92)/SUM($M:$M),1))</f>
        <v>54</v>
      </c>
      <c r="U92" s="0" t="n">
        <f aca="false">IF(U91="","",IF(_xlfn.MAXIFS($B:$B,$B:$B,"&lt;"&amp;U91)&gt;=U91,"",_xlfn.MAXIFS($B:$B,$B:$B,"&lt;"&amp;U91)))</f>
        <v>218</v>
      </c>
    </row>
    <row r="93" customFormat="false" ht="12.8" hidden="false" customHeight="false" outlineLevel="0" collapsed="false">
      <c r="A93" s="0" t="s">
        <v>41</v>
      </c>
      <c r="B93" s="0" t="n">
        <v>399</v>
      </c>
      <c r="C93" s="0" t="n">
        <v>39900</v>
      </c>
      <c r="D93" s="0" t="n">
        <v>3.99</v>
      </c>
      <c r="I93" s="0" t="n">
        <f aca="false">_xlfn.MINIFS($B:$B,$B:$B,"&gt;"&amp;I92)</f>
        <v>275</v>
      </c>
      <c r="K93" s="0" t="n">
        <f aca="false">IF(K92="","",IF(_xlfn.MINIFS($B:$B,$B:$B,"&gt;"&amp;K92)&lt;=K92,"",_xlfn.MINIFS($B:$B,$B:$B,"&gt;"&amp;K92)))</f>
        <v>275</v>
      </c>
      <c r="M93" s="0" t="n">
        <f aca="false">IF($K93="","",COUNTIFS($B:$B,K93))</f>
        <v>1</v>
      </c>
      <c r="O93" s="2" t="n">
        <f aca="false">IF($K93="","",MATCH(K93,$B:$B,0))</f>
        <v>174</v>
      </c>
      <c r="P93" s="2" t="n">
        <f aca="false">IF($K93="","",INDEX($C:$D,$O93,P$2))</f>
        <v>2.75</v>
      </c>
      <c r="Q93" s="2" t="n">
        <f aca="false">IF($K93="","",INDEX($C:$D,$O93,Q$2))</f>
        <v>27500</v>
      </c>
      <c r="S93" s="0" t="n">
        <f aca="false">IF($M93="","",_xlfn.FLOOR.MATH(100*SUM($M$3:$M93)/SUM($M:$M),1))</f>
        <v>55</v>
      </c>
      <c r="U93" s="0" t="n">
        <f aca="false">IF(U92="","",IF(_xlfn.MAXIFS($B:$B,$B:$B,"&lt;"&amp;U92)&gt;=U92,"",_xlfn.MAXIFS($B:$B,$B:$B,"&lt;"&amp;U92)))</f>
        <v>215</v>
      </c>
    </row>
    <row r="94" customFormat="false" ht="12.8" hidden="false" customHeight="false" outlineLevel="0" collapsed="false">
      <c r="A94" s="0" t="s">
        <v>41</v>
      </c>
      <c r="B94" s="0" t="n">
        <v>120</v>
      </c>
      <c r="C94" s="0" t="n">
        <v>12000</v>
      </c>
      <c r="D94" s="0" t="n">
        <v>1.2</v>
      </c>
      <c r="I94" s="0" t="n">
        <f aca="false">_xlfn.MINIFS($B:$B,$B:$B,"&gt;"&amp;I93)</f>
        <v>281</v>
      </c>
      <c r="K94" s="0" t="n">
        <f aca="false">IF(K93="","",IF(_xlfn.MINIFS($B:$B,$B:$B,"&gt;"&amp;K93)&lt;=K93,"",_xlfn.MINIFS($B:$B,$B:$B,"&gt;"&amp;K93)))</f>
        <v>281</v>
      </c>
      <c r="M94" s="0" t="n">
        <f aca="false">IF($K94="","",COUNTIFS($B:$B,K94))</f>
        <v>1</v>
      </c>
      <c r="O94" s="2" t="n">
        <f aca="false">IF($K94="","",MATCH(K94,$B:$B,0))</f>
        <v>195</v>
      </c>
      <c r="P94" s="2" t="n">
        <f aca="false">IF($K94="","",INDEX($C:$D,$O94,P$2))</f>
        <v>2.81</v>
      </c>
      <c r="Q94" s="2" t="n">
        <f aca="false">IF($K94="","",INDEX($C:$D,$O94,Q$2))</f>
        <v>28100</v>
      </c>
      <c r="S94" s="0" t="n">
        <f aca="false">IF($M94="","",_xlfn.FLOOR.MATH(100*SUM($M$3:$M94)/SUM($M:$M),1))</f>
        <v>55</v>
      </c>
      <c r="U94" s="0" t="n">
        <f aca="false">IF(U93="","",IF(_xlfn.MAXIFS($B:$B,$B:$B,"&lt;"&amp;U93)&gt;=U93,"",_xlfn.MAXIFS($B:$B,$B:$B,"&lt;"&amp;U93)))</f>
        <v>213</v>
      </c>
    </row>
    <row r="95" customFormat="false" ht="12.8" hidden="false" customHeight="false" outlineLevel="0" collapsed="false">
      <c r="A95" s="0" t="s">
        <v>41</v>
      </c>
      <c r="B95" s="0" t="n">
        <v>318</v>
      </c>
      <c r="C95" s="0" t="n">
        <v>31800</v>
      </c>
      <c r="D95" s="0" t="n">
        <v>3.18</v>
      </c>
      <c r="I95" s="0" t="n">
        <f aca="false">_xlfn.MINIFS($B:$B,$B:$B,"&gt;"&amp;I94)</f>
        <v>282</v>
      </c>
      <c r="K95" s="0" t="n">
        <f aca="false">IF(K94="","",IF(_xlfn.MINIFS($B:$B,$B:$B,"&gt;"&amp;K94)&lt;=K94,"",_xlfn.MINIFS($B:$B,$B:$B,"&gt;"&amp;K94)))</f>
        <v>282</v>
      </c>
      <c r="M95" s="0" t="n">
        <f aca="false">IF($K95="","",COUNTIFS($B:$B,K95))</f>
        <v>1</v>
      </c>
      <c r="O95" s="2" t="n">
        <f aca="false">IF($K95="","",MATCH(K95,$B:$B,0))</f>
        <v>169</v>
      </c>
      <c r="P95" s="2" t="n">
        <f aca="false">IF($K95="","",INDEX($C:$D,$O95,P$2))</f>
        <v>2.82</v>
      </c>
      <c r="Q95" s="2" t="n">
        <f aca="false">IF($K95="","",INDEX($C:$D,$O95,Q$2))</f>
        <v>28200</v>
      </c>
      <c r="S95" s="0" t="n">
        <f aca="false">IF($M95="","",_xlfn.FLOOR.MATH(100*SUM($M$3:$M95)/SUM($M:$M),1))</f>
        <v>56</v>
      </c>
      <c r="U95" s="0" t="n">
        <f aca="false">IF(U94="","",IF(_xlfn.MAXIFS($B:$B,$B:$B,"&lt;"&amp;U94)&gt;=U94,"",_xlfn.MAXIFS($B:$B,$B:$B,"&lt;"&amp;U94)))</f>
        <v>211</v>
      </c>
    </row>
    <row r="96" customFormat="false" ht="12.8" hidden="false" customHeight="false" outlineLevel="0" collapsed="false">
      <c r="A96" s="0" t="s">
        <v>41</v>
      </c>
      <c r="B96" s="0" t="n">
        <v>266</v>
      </c>
      <c r="C96" s="0" t="n">
        <v>26600</v>
      </c>
      <c r="D96" s="0" t="n">
        <v>2.66</v>
      </c>
      <c r="I96" s="0" t="n">
        <f aca="false">_xlfn.MINIFS($B:$B,$B:$B,"&gt;"&amp;I95)</f>
        <v>283</v>
      </c>
      <c r="K96" s="0" t="n">
        <f aca="false">IF(K95="","",IF(_xlfn.MINIFS($B:$B,$B:$B,"&gt;"&amp;K95)&lt;=K95,"",_xlfn.MINIFS($B:$B,$B:$B,"&gt;"&amp;K95)))</f>
        <v>283</v>
      </c>
      <c r="M96" s="0" t="n">
        <f aca="false">IF($K96="","",COUNTIFS($B:$B,K96))</f>
        <v>1</v>
      </c>
      <c r="O96" s="2" t="n">
        <f aca="false">IF($K96="","",MATCH(K96,$B:$B,0))</f>
        <v>73</v>
      </c>
      <c r="P96" s="2" t="n">
        <f aca="false">IF($K96="","",INDEX($C:$D,$O96,P$2))</f>
        <v>2.83</v>
      </c>
      <c r="Q96" s="2" t="n">
        <f aca="false">IF($K96="","",INDEX($C:$D,$O96,Q$2))</f>
        <v>28300</v>
      </c>
      <c r="S96" s="0" t="n">
        <f aca="false">IF($M96="","",_xlfn.FLOOR.MATH(100*SUM($M$3:$M96)/SUM($M:$M),1))</f>
        <v>56</v>
      </c>
      <c r="U96" s="0" t="n">
        <f aca="false">IF(U95="","",IF(_xlfn.MAXIFS($B:$B,$B:$B,"&lt;"&amp;U95)&gt;=U95,"",_xlfn.MAXIFS($B:$B,$B:$B,"&lt;"&amp;U95)))</f>
        <v>208</v>
      </c>
    </row>
    <row r="97" customFormat="false" ht="12.8" hidden="false" customHeight="false" outlineLevel="0" collapsed="false">
      <c r="A97" s="0" t="s">
        <v>41</v>
      </c>
      <c r="B97" s="0" t="n">
        <v>351</v>
      </c>
      <c r="C97" s="0" t="n">
        <v>35100</v>
      </c>
      <c r="D97" s="0" t="n">
        <v>3.51</v>
      </c>
      <c r="I97" s="0" t="n">
        <f aca="false">_xlfn.MINIFS($B:$B,$B:$B,"&gt;"&amp;I96)</f>
        <v>286</v>
      </c>
      <c r="K97" s="0" t="n">
        <f aca="false">IF(K96="","",IF(_xlfn.MINIFS($B:$B,$B:$B,"&gt;"&amp;K96)&lt;=K96,"",_xlfn.MINIFS($B:$B,$B:$B,"&gt;"&amp;K96)))</f>
        <v>286</v>
      </c>
      <c r="M97" s="0" t="n">
        <f aca="false">IF($K97="","",COUNTIFS($B:$B,K97))</f>
        <v>2</v>
      </c>
      <c r="O97" s="2" t="n">
        <f aca="false">IF($K97="","",MATCH(K97,$B:$B,0))</f>
        <v>57</v>
      </c>
      <c r="P97" s="2" t="n">
        <f aca="false">IF($K97="","",INDEX($C:$D,$O97,P$2))</f>
        <v>2.86</v>
      </c>
      <c r="Q97" s="2" t="n">
        <f aca="false">IF($K97="","",INDEX($C:$D,$O97,Q$2))</f>
        <v>28600</v>
      </c>
      <c r="S97" s="0" t="n">
        <f aca="false">IF($M97="","",_xlfn.FLOOR.MATH(100*SUM($M$3:$M97)/SUM($M:$M),1))</f>
        <v>57</v>
      </c>
      <c r="U97" s="0" t="n">
        <f aca="false">IF(U96="","",IF(_xlfn.MAXIFS($B:$B,$B:$B,"&lt;"&amp;U96)&gt;=U96,"",_xlfn.MAXIFS($B:$B,$B:$B,"&lt;"&amp;U96)))</f>
        <v>207</v>
      </c>
    </row>
    <row r="98" customFormat="false" ht="12.8" hidden="false" customHeight="false" outlineLevel="0" collapsed="false">
      <c r="A98" s="0" t="s">
        <v>41</v>
      </c>
      <c r="B98" s="0" t="n">
        <v>79</v>
      </c>
      <c r="C98" s="0" t="n">
        <v>7900</v>
      </c>
      <c r="D98" s="0" t="n">
        <v>0.79</v>
      </c>
      <c r="I98" s="0" t="n">
        <f aca="false">_xlfn.MINIFS($B:$B,$B:$B,"&gt;"&amp;I97)</f>
        <v>288</v>
      </c>
      <c r="K98" s="0" t="n">
        <f aca="false">IF(K97="","",IF(_xlfn.MINIFS($B:$B,$B:$B,"&gt;"&amp;K97)&lt;=K97,"",_xlfn.MINIFS($B:$B,$B:$B,"&gt;"&amp;K97)))</f>
        <v>288</v>
      </c>
      <c r="M98" s="0" t="n">
        <f aca="false">IF($K98="","",COUNTIFS($B:$B,K98))</f>
        <v>1</v>
      </c>
      <c r="O98" s="2" t="n">
        <f aca="false">IF($K98="","",MATCH(K98,$B:$B,0))</f>
        <v>172</v>
      </c>
      <c r="P98" s="2" t="n">
        <f aca="false">IF($K98="","",INDEX($C:$D,$O98,P$2))</f>
        <v>2.88</v>
      </c>
      <c r="Q98" s="2" t="n">
        <f aca="false">IF($K98="","",INDEX($C:$D,$O98,Q$2))</f>
        <v>28800</v>
      </c>
      <c r="S98" s="0" t="n">
        <f aca="false">IF($M98="","",_xlfn.FLOOR.MATH(100*SUM($M$3:$M98)/SUM($M:$M),1))</f>
        <v>58</v>
      </c>
      <c r="U98" s="0" t="n">
        <f aca="false">IF(U97="","",IF(_xlfn.MAXIFS($B:$B,$B:$B,"&lt;"&amp;U97)&gt;=U97,"",_xlfn.MAXIFS($B:$B,$B:$B,"&lt;"&amp;U97)))</f>
        <v>199</v>
      </c>
    </row>
    <row r="99" customFormat="false" ht="12.8" hidden="false" customHeight="false" outlineLevel="0" collapsed="false">
      <c r="A99" s="0" t="s">
        <v>41</v>
      </c>
      <c r="B99" s="0" t="n">
        <v>207</v>
      </c>
      <c r="C99" s="0" t="n">
        <v>20700</v>
      </c>
      <c r="D99" s="0" t="n">
        <v>2.07</v>
      </c>
      <c r="I99" s="0" t="n">
        <f aca="false">_xlfn.MINIFS($B:$B,$B:$B,"&gt;"&amp;I98)</f>
        <v>289</v>
      </c>
      <c r="K99" s="0" t="n">
        <f aca="false">IF(K98="","",IF(_xlfn.MINIFS($B:$B,$B:$B,"&gt;"&amp;K98)&lt;=K98,"",_xlfn.MINIFS($B:$B,$B:$B,"&gt;"&amp;K98)))</f>
        <v>289</v>
      </c>
      <c r="M99" s="0" t="n">
        <f aca="false">IF($K99="","",COUNTIFS($B:$B,K99))</f>
        <v>1</v>
      </c>
      <c r="O99" s="2" t="n">
        <f aca="false">IF($K99="","",MATCH(K99,$B:$B,0))</f>
        <v>91</v>
      </c>
      <c r="P99" s="2" t="n">
        <f aca="false">IF($K99="","",INDEX($C:$D,$O99,P$2))</f>
        <v>2.89</v>
      </c>
      <c r="Q99" s="2" t="n">
        <f aca="false">IF($K99="","",INDEX($C:$D,$O99,Q$2))</f>
        <v>28900</v>
      </c>
      <c r="S99" s="0" t="n">
        <f aca="false">IF($M99="","",_xlfn.FLOOR.MATH(100*SUM($M$3:$M99)/SUM($M:$M),1))</f>
        <v>58</v>
      </c>
      <c r="U99" s="0" t="n">
        <f aca="false">IF(U98="","",IF(_xlfn.MAXIFS($B:$B,$B:$B,"&lt;"&amp;U98)&gt;=U98,"",_xlfn.MAXIFS($B:$B,$B:$B,"&lt;"&amp;U98)))</f>
        <v>192</v>
      </c>
    </row>
    <row r="100" customFormat="false" ht="12.8" hidden="false" customHeight="false" outlineLevel="0" collapsed="false">
      <c r="A100" s="0" t="s">
        <v>41</v>
      </c>
      <c r="B100" s="0" t="n">
        <v>109</v>
      </c>
      <c r="C100" s="0" t="n">
        <v>10900</v>
      </c>
      <c r="D100" s="0" t="n">
        <v>1.09</v>
      </c>
      <c r="I100" s="0" t="n">
        <f aca="false">_xlfn.MINIFS($B:$B,$B:$B,"&gt;"&amp;I99)</f>
        <v>292</v>
      </c>
      <c r="K100" s="0" t="n">
        <f aca="false">IF(K99="","",IF(_xlfn.MINIFS($B:$B,$B:$B,"&gt;"&amp;K99)&lt;=K99,"",_xlfn.MINIFS($B:$B,$B:$B,"&gt;"&amp;K99)))</f>
        <v>292</v>
      </c>
      <c r="M100" s="0" t="n">
        <f aca="false">IF($K100="","",COUNTIFS($B:$B,K100))</f>
        <v>1</v>
      </c>
      <c r="O100" s="2" t="n">
        <f aca="false">IF($K100="","",MATCH(K100,$B:$B,0))</f>
        <v>164</v>
      </c>
      <c r="P100" s="2" t="n">
        <f aca="false">IF($K100="","",INDEX($C:$D,$O100,P$2))</f>
        <v>2.92</v>
      </c>
      <c r="Q100" s="2" t="n">
        <f aca="false">IF($K100="","",INDEX($C:$D,$O100,Q$2))</f>
        <v>29200</v>
      </c>
      <c r="S100" s="0" t="n">
        <f aca="false">IF($M100="","",_xlfn.FLOOR.MATH(100*SUM($M$3:$M100)/SUM($M:$M),1))</f>
        <v>59</v>
      </c>
      <c r="U100" s="0" t="n">
        <f aca="false">IF(U99="","",IF(_xlfn.MAXIFS($B:$B,$B:$B,"&lt;"&amp;U99)&gt;=U99,"",_xlfn.MAXIFS($B:$B,$B:$B,"&lt;"&amp;U99)))</f>
        <v>182</v>
      </c>
    </row>
    <row r="101" customFormat="false" ht="12.8" hidden="false" customHeight="false" outlineLevel="0" collapsed="false">
      <c r="A101" s="0" t="s">
        <v>41</v>
      </c>
      <c r="B101" s="0" t="n">
        <v>110</v>
      </c>
      <c r="C101" s="0" t="n">
        <v>11000</v>
      </c>
      <c r="D101" s="0" t="n">
        <v>1.1</v>
      </c>
      <c r="I101" s="0" t="n">
        <f aca="false">_xlfn.MINIFS($B:$B,$B:$B,"&gt;"&amp;I100)</f>
        <v>295</v>
      </c>
      <c r="K101" s="0" t="n">
        <f aca="false">IF(K100="","",IF(_xlfn.MINIFS($B:$B,$B:$B,"&gt;"&amp;K100)&lt;=K100,"",_xlfn.MINIFS($B:$B,$B:$B,"&gt;"&amp;K100)))</f>
        <v>295</v>
      </c>
      <c r="M101" s="0" t="n">
        <f aca="false">IF($K101="","",COUNTIFS($B:$B,K101))</f>
        <v>3</v>
      </c>
      <c r="O101" s="2" t="n">
        <f aca="false">IF($K101="","",MATCH(K101,$B:$B,0))</f>
        <v>64</v>
      </c>
      <c r="P101" s="2" t="n">
        <f aca="false">IF($K101="","",INDEX($C:$D,$O101,P$2))</f>
        <v>2.95</v>
      </c>
      <c r="Q101" s="2" t="n">
        <f aca="false">IF($K101="","",INDEX($C:$D,$O101,Q$2))</f>
        <v>29500</v>
      </c>
      <c r="S101" s="0" t="n">
        <f aca="false">IF($M101="","",_xlfn.FLOOR.MATH(100*SUM($M$3:$M101)/SUM($M:$M),1))</f>
        <v>60</v>
      </c>
      <c r="U101" s="0" t="n">
        <f aca="false">IF(U100="","",IF(_xlfn.MAXIFS($B:$B,$B:$B,"&lt;"&amp;U100)&gt;=U100,"",_xlfn.MAXIFS($B:$B,$B:$B,"&lt;"&amp;U100)))</f>
        <v>178</v>
      </c>
    </row>
    <row r="102" customFormat="false" ht="12.8" hidden="false" customHeight="false" outlineLevel="0" collapsed="false">
      <c r="A102" s="0" t="s">
        <v>41</v>
      </c>
      <c r="B102" s="0" t="n">
        <v>167</v>
      </c>
      <c r="C102" s="0" t="n">
        <v>16700</v>
      </c>
      <c r="D102" s="0" t="n">
        <v>1.67</v>
      </c>
      <c r="I102" s="0" t="n">
        <f aca="false">_xlfn.MINIFS($B:$B,$B:$B,"&gt;"&amp;I101)</f>
        <v>298</v>
      </c>
      <c r="K102" s="0" t="n">
        <f aca="false">IF(K101="","",IF(_xlfn.MINIFS($B:$B,$B:$B,"&gt;"&amp;K101)&lt;=K101,"",_xlfn.MINIFS($B:$B,$B:$B,"&gt;"&amp;K101)))</f>
        <v>298</v>
      </c>
      <c r="M102" s="0" t="n">
        <f aca="false">IF($K102="","",COUNTIFS($B:$B,K102))</f>
        <v>1</v>
      </c>
      <c r="O102" s="2" t="n">
        <f aca="false">IF($K102="","",MATCH(K102,$B:$B,0))</f>
        <v>13</v>
      </c>
      <c r="P102" s="2" t="n">
        <f aca="false">IF($K102="","",INDEX($C:$D,$O102,P$2))</f>
        <v>2.98</v>
      </c>
      <c r="Q102" s="2" t="n">
        <f aca="false">IF($K102="","",INDEX($C:$D,$O102,Q$2))</f>
        <v>29800</v>
      </c>
      <c r="S102" s="0" t="n">
        <f aca="false">IF($M102="","",_xlfn.FLOOR.MATH(100*SUM($M$3:$M102)/SUM($M:$M),1))</f>
        <v>61</v>
      </c>
      <c r="U102" s="0" t="n">
        <f aca="false">IF(U101="","",IF(_xlfn.MAXIFS($B:$B,$B:$B,"&lt;"&amp;U101)&gt;=U101,"",_xlfn.MAXIFS($B:$B,$B:$B,"&lt;"&amp;U101)))</f>
        <v>174</v>
      </c>
    </row>
    <row r="103" customFormat="false" ht="12.8" hidden="false" customHeight="false" outlineLevel="0" collapsed="false">
      <c r="A103" s="0" t="s">
        <v>41</v>
      </c>
      <c r="B103" s="0" t="n">
        <v>45</v>
      </c>
      <c r="C103" s="0" t="n">
        <v>4500</v>
      </c>
      <c r="D103" s="0" t="n">
        <v>0.45</v>
      </c>
      <c r="I103" s="0" t="n">
        <f aca="false">_xlfn.MINIFS($B:$B,$B:$B,"&gt;"&amp;I102)</f>
        <v>303</v>
      </c>
      <c r="K103" s="0" t="n">
        <f aca="false">IF(K102="","",IF(_xlfn.MINIFS($B:$B,$B:$B,"&gt;"&amp;K102)&lt;=K102,"",_xlfn.MINIFS($B:$B,$B:$B,"&gt;"&amp;K102)))</f>
        <v>303</v>
      </c>
      <c r="M103" s="0" t="n">
        <f aca="false">IF($K103="","",COUNTIFS($B:$B,K103))</f>
        <v>1</v>
      </c>
      <c r="O103" s="2" t="n">
        <f aca="false">IF($K103="","",MATCH(K103,$B:$B,0))</f>
        <v>22</v>
      </c>
      <c r="P103" s="2" t="n">
        <f aca="false">IF($K103="","",INDEX($C:$D,$O103,P$2))</f>
        <v>3.03</v>
      </c>
      <c r="Q103" s="2" t="n">
        <f aca="false">IF($K103="","",INDEX($C:$D,$O103,Q$2))</f>
        <v>30300</v>
      </c>
      <c r="S103" s="0" t="n">
        <f aca="false">IF($M103="","",_xlfn.FLOOR.MATH(100*SUM($M$3:$M103)/SUM($M:$M),1))</f>
        <v>61</v>
      </c>
      <c r="U103" s="0" t="n">
        <f aca="false">IF(U102="","",IF(_xlfn.MAXIFS($B:$B,$B:$B,"&lt;"&amp;U102)&gt;=U102,"",_xlfn.MAXIFS($B:$B,$B:$B,"&lt;"&amp;U102)))</f>
        <v>170</v>
      </c>
    </row>
    <row r="104" customFormat="false" ht="12.8" hidden="false" customHeight="false" outlineLevel="0" collapsed="false">
      <c r="A104" s="0" t="s">
        <v>41</v>
      </c>
      <c r="B104" s="0" t="n">
        <v>100</v>
      </c>
      <c r="C104" s="0" t="n">
        <v>10000</v>
      </c>
      <c r="D104" s="0" t="n">
        <v>1</v>
      </c>
      <c r="I104" s="0" t="n">
        <f aca="false">_xlfn.MINIFS($B:$B,$B:$B,"&gt;"&amp;I103)</f>
        <v>310</v>
      </c>
      <c r="K104" s="0" t="n">
        <f aca="false">IF(K103="","",IF(_xlfn.MINIFS($B:$B,$B:$B,"&gt;"&amp;K103)&lt;=K103,"",_xlfn.MINIFS($B:$B,$B:$B,"&gt;"&amp;K103)))</f>
        <v>310</v>
      </c>
      <c r="M104" s="0" t="n">
        <f aca="false">IF($K104="","",COUNTIFS($B:$B,K104))</f>
        <v>2</v>
      </c>
      <c r="O104" s="2" t="n">
        <f aca="false">IF($K104="","",MATCH(K104,$B:$B,0))</f>
        <v>19</v>
      </c>
      <c r="P104" s="2" t="n">
        <f aca="false">IF($K104="","",INDEX($C:$D,$O104,P$2))</f>
        <v>3.1</v>
      </c>
      <c r="Q104" s="2" t="n">
        <f aca="false">IF($K104="","",INDEX($C:$D,$O104,Q$2))</f>
        <v>31000</v>
      </c>
      <c r="S104" s="0" t="n">
        <f aca="false">IF($M104="","",_xlfn.FLOOR.MATH(100*SUM($M$3:$M104)/SUM($M:$M),1))</f>
        <v>62</v>
      </c>
      <c r="U104" s="0" t="n">
        <f aca="false">IF(U103="","",IF(_xlfn.MAXIFS($B:$B,$B:$B,"&lt;"&amp;U103)&gt;=U103,"",_xlfn.MAXIFS($B:$B,$B:$B,"&lt;"&amp;U103)))</f>
        <v>167</v>
      </c>
    </row>
    <row r="105" customFormat="false" ht="12.8" hidden="false" customHeight="false" outlineLevel="0" collapsed="false">
      <c r="A105" s="0" t="s">
        <v>41</v>
      </c>
      <c r="B105" s="0" t="n">
        <v>469</v>
      </c>
      <c r="C105" s="0" t="n">
        <v>46900</v>
      </c>
      <c r="D105" s="0" t="n">
        <v>4.69</v>
      </c>
      <c r="I105" s="0" t="n">
        <f aca="false">_xlfn.MINIFS($B:$B,$B:$B,"&gt;"&amp;I104)</f>
        <v>311</v>
      </c>
      <c r="K105" s="0" t="n">
        <f aca="false">IF(K104="","",IF(_xlfn.MINIFS($B:$B,$B:$B,"&gt;"&amp;K104)&lt;=K104,"",_xlfn.MINIFS($B:$B,$B:$B,"&gt;"&amp;K104)))</f>
        <v>311</v>
      </c>
      <c r="M105" s="0" t="n">
        <f aca="false">IF($K105="","",COUNTIFS($B:$B,K105))</f>
        <v>1</v>
      </c>
      <c r="O105" s="2" t="n">
        <f aca="false">IF($K105="","",MATCH(K105,$B:$B,0))</f>
        <v>126</v>
      </c>
      <c r="P105" s="2" t="n">
        <f aca="false">IF($K105="","",INDEX($C:$D,$O105,P$2))</f>
        <v>3.11</v>
      </c>
      <c r="Q105" s="2" t="n">
        <f aca="false">IF($K105="","",INDEX($C:$D,$O105,Q$2))</f>
        <v>31100</v>
      </c>
      <c r="S105" s="0" t="n">
        <f aca="false">IF($M105="","",_xlfn.FLOOR.MATH(100*SUM($M$3:$M105)/SUM($M:$M),1))</f>
        <v>63</v>
      </c>
      <c r="U105" s="0" t="n">
        <f aca="false">IF(U104="","",IF(_xlfn.MAXIFS($B:$B,$B:$B,"&lt;"&amp;U104)&gt;=U104,"",_xlfn.MAXIFS($B:$B,$B:$B,"&lt;"&amp;U104)))</f>
        <v>165</v>
      </c>
    </row>
    <row r="106" customFormat="false" ht="12.8" hidden="false" customHeight="false" outlineLevel="0" collapsed="false">
      <c r="A106" s="0" t="s">
        <v>41</v>
      </c>
      <c r="B106" s="0" t="n">
        <v>336</v>
      </c>
      <c r="C106" s="0" t="n">
        <v>33600</v>
      </c>
      <c r="D106" s="0" t="n">
        <v>3.36</v>
      </c>
      <c r="I106" s="0" t="n">
        <f aca="false">_xlfn.MINIFS($B:$B,$B:$B,"&gt;"&amp;I105)</f>
        <v>313</v>
      </c>
      <c r="K106" s="0" t="n">
        <f aca="false">IF(K105="","",IF(_xlfn.MINIFS($B:$B,$B:$B,"&gt;"&amp;K105)&lt;=K105,"",_xlfn.MINIFS($B:$B,$B:$B,"&gt;"&amp;K105)))</f>
        <v>313</v>
      </c>
      <c r="M106" s="0" t="n">
        <f aca="false">IF($K106="","",COUNTIFS($B:$B,K106))</f>
        <v>1</v>
      </c>
      <c r="O106" s="2" t="n">
        <f aca="false">IF($K106="","",MATCH(K106,$B:$B,0))</f>
        <v>184</v>
      </c>
      <c r="P106" s="2" t="n">
        <f aca="false">IF($K106="","",INDEX($C:$D,$O106,P$2))</f>
        <v>3.13</v>
      </c>
      <c r="Q106" s="2" t="n">
        <f aca="false">IF($K106="","",INDEX($C:$D,$O106,Q$2))</f>
        <v>31300</v>
      </c>
      <c r="S106" s="0" t="n">
        <f aca="false">IF($M106="","",_xlfn.FLOOR.MATH(100*SUM($M$3:$M106)/SUM($M:$M),1))</f>
        <v>63</v>
      </c>
      <c r="U106" s="0" t="n">
        <f aca="false">IF(U105="","",IF(_xlfn.MAXIFS($B:$B,$B:$B,"&lt;"&amp;U105)&gt;=U105,"",_xlfn.MAXIFS($B:$B,$B:$B,"&lt;"&amp;U105)))</f>
        <v>163</v>
      </c>
    </row>
    <row r="107" customFormat="false" ht="12.8" hidden="false" customHeight="false" outlineLevel="0" collapsed="false">
      <c r="A107" s="0" t="s">
        <v>41</v>
      </c>
      <c r="B107" s="0" t="n">
        <v>426</v>
      </c>
      <c r="C107" s="0" t="n">
        <v>42600</v>
      </c>
      <c r="D107" s="0" t="n">
        <v>4.26</v>
      </c>
      <c r="I107" s="0" t="n">
        <f aca="false">_xlfn.MINIFS($B:$B,$B:$B,"&gt;"&amp;I106)</f>
        <v>318</v>
      </c>
      <c r="K107" s="0" t="n">
        <f aca="false">IF(K106="","",IF(_xlfn.MINIFS($B:$B,$B:$B,"&gt;"&amp;K106)&lt;=K106,"",_xlfn.MINIFS($B:$B,$B:$B,"&gt;"&amp;K106)))</f>
        <v>318</v>
      </c>
      <c r="M107" s="0" t="n">
        <f aca="false">IF($K107="","",COUNTIFS($B:$B,K107))</f>
        <v>1</v>
      </c>
      <c r="O107" s="2" t="n">
        <f aca="false">IF($K107="","",MATCH(K107,$B:$B,0))</f>
        <v>95</v>
      </c>
      <c r="P107" s="2" t="n">
        <f aca="false">IF($K107="","",INDEX($C:$D,$O107,P$2))</f>
        <v>3.18</v>
      </c>
      <c r="Q107" s="2" t="n">
        <f aca="false">IF($K107="","",INDEX($C:$D,$O107,Q$2))</f>
        <v>31800</v>
      </c>
      <c r="S107" s="0" t="n">
        <f aca="false">IF($M107="","",_xlfn.FLOOR.MATH(100*SUM($M$3:$M107)/SUM($M:$M),1))</f>
        <v>64</v>
      </c>
      <c r="U107" s="0" t="n">
        <f aca="false">IF(U106="","",IF(_xlfn.MAXIFS($B:$B,$B:$B,"&lt;"&amp;U106)&gt;=U106,"",_xlfn.MAXIFS($B:$B,$B:$B,"&lt;"&amp;U106)))</f>
        <v>161</v>
      </c>
    </row>
    <row r="108" customFormat="false" ht="12.8" hidden="false" customHeight="false" outlineLevel="0" collapsed="false">
      <c r="A108" s="0" t="s">
        <v>41</v>
      </c>
      <c r="B108" s="0" t="n">
        <v>485</v>
      </c>
      <c r="C108" s="0" t="n">
        <v>48500</v>
      </c>
      <c r="D108" s="0" t="n">
        <v>4.85</v>
      </c>
      <c r="I108" s="0" t="n">
        <f aca="false">_xlfn.MINIFS($B:$B,$B:$B,"&gt;"&amp;I107)</f>
        <v>319</v>
      </c>
      <c r="K108" s="0" t="n">
        <f aca="false">IF(K107="","",IF(_xlfn.MINIFS($B:$B,$B:$B,"&gt;"&amp;K107)&lt;=K107,"",_xlfn.MINIFS($B:$B,$B:$B,"&gt;"&amp;K107)))</f>
        <v>319</v>
      </c>
      <c r="M108" s="0" t="n">
        <f aca="false">IF($K108="","",COUNTIFS($B:$B,K108))</f>
        <v>1</v>
      </c>
      <c r="O108" s="2" t="n">
        <f aca="false">IF($K108="","",MATCH(K108,$B:$B,0))</f>
        <v>166</v>
      </c>
      <c r="P108" s="2" t="n">
        <f aca="false">IF($K108="","",INDEX($C:$D,$O108,P$2))</f>
        <v>3.19</v>
      </c>
      <c r="Q108" s="2" t="n">
        <f aca="false">IF($K108="","",INDEX($C:$D,$O108,Q$2))</f>
        <v>31900</v>
      </c>
      <c r="S108" s="0" t="n">
        <f aca="false">IF($M108="","",_xlfn.FLOOR.MATH(100*SUM($M$3:$M108)/SUM($M:$M),1))</f>
        <v>64</v>
      </c>
      <c r="U108" s="0" t="n">
        <f aca="false">IF(U107="","",IF(_xlfn.MAXIFS($B:$B,$B:$B,"&lt;"&amp;U107)&gt;=U107,"",_xlfn.MAXIFS($B:$B,$B:$B,"&lt;"&amp;U107)))</f>
        <v>157</v>
      </c>
    </row>
    <row r="109" customFormat="false" ht="12.8" hidden="false" customHeight="false" outlineLevel="0" collapsed="false">
      <c r="A109" s="0" t="s">
        <v>41</v>
      </c>
      <c r="B109" s="0" t="n">
        <v>38</v>
      </c>
      <c r="C109" s="0" t="n">
        <v>3800</v>
      </c>
      <c r="D109" s="0" t="n">
        <v>0.38</v>
      </c>
      <c r="I109" s="0" t="n">
        <f aca="false">_xlfn.MINIFS($B:$B,$B:$B,"&gt;"&amp;I108)</f>
        <v>322</v>
      </c>
      <c r="K109" s="0" t="n">
        <f aca="false">IF(K108="","",IF(_xlfn.MINIFS($B:$B,$B:$B,"&gt;"&amp;K108)&lt;=K108,"",_xlfn.MINIFS($B:$B,$B:$B,"&gt;"&amp;K108)))</f>
        <v>322</v>
      </c>
      <c r="M109" s="0" t="n">
        <f aca="false">IF($K109="","",COUNTIFS($B:$B,K109))</f>
        <v>1</v>
      </c>
      <c r="O109" s="2" t="n">
        <f aca="false">IF($K109="","",MATCH(K109,$B:$B,0))</f>
        <v>7</v>
      </c>
      <c r="P109" s="2" t="n">
        <f aca="false">IF($K109="","",INDEX($C:$D,$O109,P$2))</f>
        <v>3.22</v>
      </c>
      <c r="Q109" s="2" t="n">
        <f aca="false">IF($K109="","",INDEX($C:$D,$O109,Q$2))</f>
        <v>32200</v>
      </c>
      <c r="S109" s="0" t="n">
        <f aca="false">IF($M109="","",_xlfn.FLOOR.MATH(100*SUM($M$3:$M109)/SUM($M:$M),1))</f>
        <v>65</v>
      </c>
      <c r="U109" s="0" t="n">
        <f aca="false">IF(U108="","",IF(_xlfn.MAXIFS($B:$B,$B:$B,"&lt;"&amp;U108)&gt;=U108,"",_xlfn.MAXIFS($B:$B,$B:$B,"&lt;"&amp;U108)))</f>
        <v>155</v>
      </c>
    </row>
    <row r="110" customFormat="false" ht="12.8" hidden="false" customHeight="false" outlineLevel="0" collapsed="false">
      <c r="A110" s="0" t="s">
        <v>41</v>
      </c>
      <c r="B110" s="0" t="n">
        <v>250</v>
      </c>
      <c r="C110" s="0" t="n">
        <v>25000</v>
      </c>
      <c r="D110" s="0" t="n">
        <v>2.5</v>
      </c>
      <c r="I110" s="0" t="n">
        <f aca="false">_xlfn.MINIFS($B:$B,$B:$B,"&gt;"&amp;I109)</f>
        <v>324</v>
      </c>
      <c r="K110" s="0" t="n">
        <f aca="false">IF(K109="","",IF(_xlfn.MINIFS($B:$B,$B:$B,"&gt;"&amp;K109)&lt;=K109,"",_xlfn.MINIFS($B:$B,$B:$B,"&gt;"&amp;K109)))</f>
        <v>324</v>
      </c>
      <c r="M110" s="0" t="n">
        <f aca="false">IF($K110="","",COUNTIFS($B:$B,K110))</f>
        <v>1</v>
      </c>
      <c r="O110" s="2" t="n">
        <f aca="false">IF($K110="","",MATCH(K110,$B:$B,0))</f>
        <v>198</v>
      </c>
      <c r="P110" s="2" t="n">
        <f aca="false">IF($K110="","",INDEX($C:$D,$O110,P$2))</f>
        <v>3.24</v>
      </c>
      <c r="Q110" s="2" t="n">
        <f aca="false">IF($K110="","",INDEX($C:$D,$O110,Q$2))</f>
        <v>32400</v>
      </c>
      <c r="S110" s="0" t="n">
        <f aca="false">IF($M110="","",_xlfn.FLOOR.MATH(100*SUM($M$3:$M110)/SUM($M:$M),1))</f>
        <v>65</v>
      </c>
      <c r="U110" s="0" t="n">
        <f aca="false">IF(U109="","",IF(_xlfn.MAXIFS($B:$B,$B:$B,"&lt;"&amp;U109)&gt;=U109,"",_xlfn.MAXIFS($B:$B,$B:$B,"&lt;"&amp;U109)))</f>
        <v>153</v>
      </c>
    </row>
    <row r="111" customFormat="false" ht="12.8" hidden="false" customHeight="false" outlineLevel="0" collapsed="false">
      <c r="A111" s="0" t="s">
        <v>41</v>
      </c>
      <c r="B111" s="0" t="n">
        <v>72</v>
      </c>
      <c r="C111" s="0" t="n">
        <v>7200</v>
      </c>
      <c r="D111" s="0" t="n">
        <v>0.72</v>
      </c>
      <c r="I111" s="0" t="n">
        <f aca="false">_xlfn.MINIFS($B:$B,$B:$B,"&gt;"&amp;I110)</f>
        <v>327</v>
      </c>
      <c r="K111" s="0" t="n">
        <f aca="false">IF(K110="","",IF(_xlfn.MINIFS($B:$B,$B:$B,"&gt;"&amp;K110)&lt;=K110,"",_xlfn.MINIFS($B:$B,$B:$B,"&gt;"&amp;K110)))</f>
        <v>327</v>
      </c>
      <c r="M111" s="0" t="n">
        <f aca="false">IF($K111="","",COUNTIFS($B:$B,K111))</f>
        <v>1</v>
      </c>
      <c r="O111" s="2" t="n">
        <f aca="false">IF($K111="","",MATCH(K111,$B:$B,0))</f>
        <v>123</v>
      </c>
      <c r="P111" s="2" t="n">
        <f aca="false">IF($K111="","",INDEX($C:$D,$O111,P$2))</f>
        <v>3.27</v>
      </c>
      <c r="Q111" s="2" t="n">
        <f aca="false">IF($K111="","",INDEX($C:$D,$O111,Q$2))</f>
        <v>32700</v>
      </c>
      <c r="S111" s="0" t="n">
        <f aca="false">IF($M111="","",_xlfn.FLOOR.MATH(100*SUM($M$3:$M111)/SUM($M:$M),1))</f>
        <v>66</v>
      </c>
      <c r="U111" s="0" t="n">
        <f aca="false">IF(U110="","",IF(_xlfn.MAXIFS($B:$B,$B:$B,"&lt;"&amp;U110)&gt;=U110,"",_xlfn.MAXIFS($B:$B,$B:$B,"&lt;"&amp;U110)))</f>
        <v>151</v>
      </c>
    </row>
    <row r="112" customFormat="false" ht="12.8" hidden="false" customHeight="false" outlineLevel="0" collapsed="false">
      <c r="A112" s="0" t="s">
        <v>41</v>
      </c>
      <c r="B112" s="0" t="n">
        <v>346</v>
      </c>
      <c r="C112" s="0" t="n">
        <v>34600</v>
      </c>
      <c r="D112" s="0" t="n">
        <v>3.46</v>
      </c>
      <c r="I112" s="0" t="n">
        <f aca="false">_xlfn.MINIFS($B:$B,$B:$B,"&gt;"&amp;I111)</f>
        <v>335</v>
      </c>
      <c r="K112" s="0" t="n">
        <f aca="false">IF(K111="","",IF(_xlfn.MINIFS($B:$B,$B:$B,"&gt;"&amp;K111)&lt;=K111,"",_xlfn.MINIFS($B:$B,$B:$B,"&gt;"&amp;K111)))</f>
        <v>335</v>
      </c>
      <c r="M112" s="0" t="n">
        <f aca="false">IF($K112="","",COUNTIFS($B:$B,K112))</f>
        <v>1</v>
      </c>
      <c r="O112" s="2" t="n">
        <f aca="false">IF($K112="","",MATCH(K112,$B:$B,0))</f>
        <v>5</v>
      </c>
      <c r="P112" s="2" t="n">
        <f aca="false">IF($K112="","",INDEX($C:$D,$O112,P$2))</f>
        <v>3.35</v>
      </c>
      <c r="Q112" s="2" t="n">
        <f aca="false">IF($K112="","",INDEX($C:$D,$O112,Q$2))</f>
        <v>33500</v>
      </c>
      <c r="S112" s="0" t="n">
        <f aca="false">IF($M112="","",_xlfn.FLOOR.MATH(100*SUM($M$3:$M112)/SUM($M:$M),1))</f>
        <v>66</v>
      </c>
      <c r="U112" s="0" t="n">
        <f aca="false">IF(U111="","",IF(_xlfn.MAXIFS($B:$B,$B:$B,"&lt;"&amp;U111)&gt;=U111,"",_xlfn.MAXIFS($B:$B,$B:$B,"&lt;"&amp;U111)))</f>
        <v>150</v>
      </c>
    </row>
    <row r="113" customFormat="false" ht="12.8" hidden="false" customHeight="false" outlineLevel="0" collapsed="false">
      <c r="A113" s="0" t="s">
        <v>41</v>
      </c>
      <c r="B113" s="0" t="n">
        <v>492</v>
      </c>
      <c r="C113" s="0" t="n">
        <v>49200</v>
      </c>
      <c r="D113" s="0" t="n">
        <v>4.92</v>
      </c>
      <c r="I113" s="0" t="n">
        <f aca="false">_xlfn.MINIFS($B:$B,$B:$B,"&gt;"&amp;I112)</f>
        <v>336</v>
      </c>
      <c r="K113" s="0" t="n">
        <f aca="false">IF(K112="","",IF(_xlfn.MINIFS($B:$B,$B:$B,"&gt;"&amp;K112)&lt;=K112,"",_xlfn.MINIFS($B:$B,$B:$B,"&gt;"&amp;K112)))</f>
        <v>336</v>
      </c>
      <c r="M113" s="0" t="n">
        <f aca="false">IF($K113="","",COUNTIFS($B:$B,K113))</f>
        <v>1</v>
      </c>
      <c r="O113" s="2" t="n">
        <f aca="false">IF($K113="","",MATCH(K113,$B:$B,0))</f>
        <v>106</v>
      </c>
      <c r="P113" s="2" t="n">
        <f aca="false">IF($K113="","",INDEX($C:$D,$O113,P$2))</f>
        <v>3.36</v>
      </c>
      <c r="Q113" s="2" t="n">
        <f aca="false">IF($K113="","",INDEX($C:$D,$O113,Q$2))</f>
        <v>33600</v>
      </c>
      <c r="S113" s="0" t="n">
        <f aca="false">IF($M113="","",_xlfn.FLOOR.MATH(100*SUM($M$3:$M113)/SUM($M:$M),1))</f>
        <v>67</v>
      </c>
      <c r="U113" s="0" t="n">
        <f aca="false">IF(U112="","",IF(_xlfn.MAXIFS($B:$B,$B:$B,"&lt;"&amp;U112)&gt;=U112,"",_xlfn.MAXIFS($B:$B,$B:$B,"&lt;"&amp;U112)))</f>
        <v>148</v>
      </c>
    </row>
    <row r="114" customFormat="false" ht="12.8" hidden="false" customHeight="false" outlineLevel="0" collapsed="false">
      <c r="A114" s="0" t="s">
        <v>41</v>
      </c>
      <c r="B114" s="0" t="n">
        <v>3</v>
      </c>
      <c r="C114" s="0" t="n">
        <v>300</v>
      </c>
      <c r="D114" s="0" t="n">
        <v>0.03</v>
      </c>
      <c r="I114" s="0" t="n">
        <f aca="false">_xlfn.MINIFS($B:$B,$B:$B,"&gt;"&amp;I113)</f>
        <v>338</v>
      </c>
      <c r="K114" s="0" t="n">
        <f aca="false">IF(K113="","",IF(_xlfn.MINIFS($B:$B,$B:$B,"&gt;"&amp;K113)&lt;=K113,"",_xlfn.MINIFS($B:$B,$B:$B,"&gt;"&amp;K113)))</f>
        <v>338</v>
      </c>
      <c r="M114" s="0" t="n">
        <f aca="false">IF($K114="","",COUNTIFS($B:$B,K114))</f>
        <v>1</v>
      </c>
      <c r="O114" s="2" t="n">
        <f aca="false">IF($K114="","",MATCH(K114,$B:$B,0))</f>
        <v>25</v>
      </c>
      <c r="P114" s="2" t="n">
        <f aca="false">IF($K114="","",INDEX($C:$D,$O114,P$2))</f>
        <v>3.38</v>
      </c>
      <c r="Q114" s="2" t="n">
        <f aca="false">IF($K114="","",INDEX($C:$D,$O114,Q$2))</f>
        <v>33800</v>
      </c>
      <c r="S114" s="0" t="n">
        <f aca="false">IF($M114="","",_xlfn.FLOOR.MATH(100*SUM($M$3:$M114)/SUM($M:$M),1))</f>
        <v>67</v>
      </c>
      <c r="U114" s="0" t="n">
        <f aca="false">IF(U113="","",IF(_xlfn.MAXIFS($B:$B,$B:$B,"&lt;"&amp;U113)&gt;=U113,"",_xlfn.MAXIFS($B:$B,$B:$B,"&lt;"&amp;U113)))</f>
        <v>141</v>
      </c>
    </row>
    <row r="115" customFormat="false" ht="12.8" hidden="false" customHeight="false" outlineLevel="0" collapsed="false">
      <c r="A115" s="0" t="s">
        <v>41</v>
      </c>
      <c r="B115" s="0" t="n">
        <v>213</v>
      </c>
      <c r="C115" s="0" t="n">
        <v>21300</v>
      </c>
      <c r="D115" s="0" t="n">
        <v>2.13</v>
      </c>
      <c r="I115" s="0" t="n">
        <f aca="false">_xlfn.MINIFS($B:$B,$B:$B,"&gt;"&amp;I114)</f>
        <v>343</v>
      </c>
      <c r="K115" s="0" t="n">
        <f aca="false">IF(K114="","",IF(_xlfn.MINIFS($B:$B,$B:$B,"&gt;"&amp;K114)&lt;=K114,"",_xlfn.MINIFS($B:$B,$B:$B,"&gt;"&amp;K114)))</f>
        <v>343</v>
      </c>
      <c r="M115" s="0" t="n">
        <f aca="false">IF($K115="","",COUNTIFS($B:$B,K115))</f>
        <v>1</v>
      </c>
      <c r="O115" s="2" t="n">
        <f aca="false">IF($K115="","",MATCH(K115,$B:$B,0))</f>
        <v>160</v>
      </c>
      <c r="P115" s="2" t="n">
        <f aca="false">IF($K115="","",INDEX($C:$D,$O115,P$2))</f>
        <v>3.43</v>
      </c>
      <c r="Q115" s="2" t="n">
        <f aca="false">IF($K115="","",INDEX($C:$D,$O115,Q$2))</f>
        <v>34300</v>
      </c>
      <c r="S115" s="0" t="n">
        <f aca="false">IF($M115="","",_xlfn.FLOOR.MATH(100*SUM($M$3:$M115)/SUM($M:$M),1))</f>
        <v>68</v>
      </c>
      <c r="U115" s="0" t="n">
        <f aca="false">IF(U114="","",IF(_xlfn.MAXIFS($B:$B,$B:$B,"&lt;"&amp;U114)&gt;=U114,"",_xlfn.MAXIFS($B:$B,$B:$B,"&lt;"&amp;U114)))</f>
        <v>137</v>
      </c>
    </row>
    <row r="116" customFormat="false" ht="12.8" hidden="false" customHeight="false" outlineLevel="0" collapsed="false">
      <c r="A116" s="0" t="s">
        <v>41</v>
      </c>
      <c r="B116" s="0" t="n">
        <v>437</v>
      </c>
      <c r="C116" s="0" t="n">
        <v>43700</v>
      </c>
      <c r="D116" s="0" t="n">
        <v>4.37</v>
      </c>
      <c r="I116" s="0" t="n">
        <f aca="false">_xlfn.MINIFS($B:$B,$B:$B,"&gt;"&amp;I115)</f>
        <v>346</v>
      </c>
      <c r="K116" s="0" t="n">
        <f aca="false">IF(K115="","",IF(_xlfn.MINIFS($B:$B,$B:$B,"&gt;"&amp;K115)&lt;=K115,"",_xlfn.MINIFS($B:$B,$B:$B,"&gt;"&amp;K115)))</f>
        <v>346</v>
      </c>
      <c r="M116" s="0" t="n">
        <f aca="false">IF($K116="","",COUNTIFS($B:$B,K116))</f>
        <v>1</v>
      </c>
      <c r="O116" s="2" t="n">
        <f aca="false">IF($K116="","",MATCH(K116,$B:$B,0))</f>
        <v>112</v>
      </c>
      <c r="P116" s="2" t="n">
        <f aca="false">IF($K116="","",INDEX($C:$D,$O116,P$2))</f>
        <v>3.46</v>
      </c>
      <c r="Q116" s="2" t="n">
        <f aca="false">IF($K116="","",INDEX($C:$D,$O116,Q$2))</f>
        <v>34600</v>
      </c>
      <c r="S116" s="0" t="n">
        <f aca="false">IF($M116="","",_xlfn.FLOOR.MATH(100*SUM($M$3:$M116)/SUM($M:$M),1))</f>
        <v>68</v>
      </c>
      <c r="U116" s="0" t="n">
        <f aca="false">IF(U115="","",IF(_xlfn.MAXIFS($B:$B,$B:$B,"&lt;"&amp;U115)&gt;=U115,"",_xlfn.MAXIFS($B:$B,$B:$B,"&lt;"&amp;U115)))</f>
        <v>136</v>
      </c>
    </row>
    <row r="117" customFormat="false" ht="12.8" hidden="false" customHeight="false" outlineLevel="0" collapsed="false">
      <c r="A117" s="0" t="s">
        <v>41</v>
      </c>
      <c r="B117" s="0" t="n">
        <v>480</v>
      </c>
      <c r="C117" s="0" t="n">
        <v>48000</v>
      </c>
      <c r="D117" s="0" t="n">
        <v>4.8</v>
      </c>
      <c r="I117" s="0" t="n">
        <f aca="false">_xlfn.MINIFS($B:$B,$B:$B,"&gt;"&amp;I116)</f>
        <v>347</v>
      </c>
      <c r="K117" s="0" t="n">
        <f aca="false">IF(K116="","",IF(_xlfn.MINIFS($B:$B,$B:$B,"&gt;"&amp;K116)&lt;=K116,"",_xlfn.MINIFS($B:$B,$B:$B,"&gt;"&amp;K116)))</f>
        <v>347</v>
      </c>
      <c r="M117" s="0" t="n">
        <f aca="false">IF($K117="","",COUNTIFS($B:$B,K117))</f>
        <v>2</v>
      </c>
      <c r="O117" s="2" t="n">
        <f aca="false">IF($K117="","",MATCH(K117,$B:$B,0))</f>
        <v>29</v>
      </c>
      <c r="P117" s="2" t="n">
        <f aca="false">IF($K117="","",INDEX($C:$D,$O117,P$2))</f>
        <v>3.47</v>
      </c>
      <c r="Q117" s="2" t="n">
        <f aca="false">IF($K117="","",INDEX($C:$D,$O117,Q$2))</f>
        <v>34700</v>
      </c>
      <c r="S117" s="0" t="n">
        <f aca="false">IF($M117="","",_xlfn.FLOOR.MATH(100*SUM($M$3:$M117)/SUM($M:$M),1))</f>
        <v>69</v>
      </c>
      <c r="U117" s="0" t="n">
        <f aca="false">IF(U116="","",IF(_xlfn.MAXIFS($B:$B,$B:$B,"&lt;"&amp;U116)&gt;=U116,"",_xlfn.MAXIFS($B:$B,$B:$B,"&lt;"&amp;U116)))</f>
        <v>134</v>
      </c>
    </row>
    <row r="118" customFormat="false" ht="12.8" hidden="false" customHeight="false" outlineLevel="0" collapsed="false">
      <c r="A118" s="0" t="s">
        <v>41</v>
      </c>
      <c r="B118" s="0" t="n">
        <v>459</v>
      </c>
      <c r="C118" s="0" t="n">
        <v>45900</v>
      </c>
      <c r="D118" s="0" t="n">
        <v>4.59</v>
      </c>
      <c r="I118" s="0" t="n">
        <f aca="false">_xlfn.MINIFS($B:$B,$B:$B,"&gt;"&amp;I117)</f>
        <v>351</v>
      </c>
      <c r="K118" s="0" t="n">
        <f aca="false">IF(K117="","",IF(_xlfn.MINIFS($B:$B,$B:$B,"&gt;"&amp;K117)&lt;=K117,"",_xlfn.MINIFS($B:$B,$B:$B,"&gt;"&amp;K117)))</f>
        <v>351</v>
      </c>
      <c r="M118" s="0" t="n">
        <f aca="false">IF($K118="","",COUNTIFS($B:$B,K118))</f>
        <v>2</v>
      </c>
      <c r="O118" s="2" t="n">
        <f aca="false">IF($K118="","",MATCH(K118,$B:$B,0))</f>
        <v>10</v>
      </c>
      <c r="P118" s="2" t="n">
        <f aca="false">IF($K118="","",INDEX($C:$D,$O118,P$2))</f>
        <v>3.51</v>
      </c>
      <c r="Q118" s="2" t="n">
        <f aca="false">IF($K118="","",INDEX($C:$D,$O118,Q$2))</f>
        <v>35100</v>
      </c>
      <c r="S118" s="0" t="n">
        <f aca="false">IF($M118="","",_xlfn.FLOOR.MATH(100*SUM($M$3:$M118)/SUM($M:$M),1))</f>
        <v>70</v>
      </c>
      <c r="U118" s="0" t="n">
        <f aca="false">IF(U117="","",IF(_xlfn.MAXIFS($B:$B,$B:$B,"&lt;"&amp;U117)&gt;=U117,"",_xlfn.MAXIFS($B:$B,$B:$B,"&lt;"&amp;U117)))</f>
        <v>129</v>
      </c>
    </row>
    <row r="119" customFormat="false" ht="12.8" hidden="false" customHeight="false" outlineLevel="0" collapsed="false">
      <c r="A119" s="0" t="s">
        <v>41</v>
      </c>
      <c r="B119" s="0" t="n">
        <v>136</v>
      </c>
      <c r="C119" s="0" t="n">
        <v>13600</v>
      </c>
      <c r="D119" s="0" t="n">
        <v>1.36</v>
      </c>
      <c r="I119" s="0" t="n">
        <f aca="false">_xlfn.MINIFS($B:$B,$B:$B,"&gt;"&amp;I118)</f>
        <v>352</v>
      </c>
      <c r="K119" s="0" t="n">
        <f aca="false">IF(K118="","",IF(_xlfn.MINIFS($B:$B,$B:$B,"&gt;"&amp;K118)&lt;=K118,"",_xlfn.MINIFS($B:$B,$B:$B,"&gt;"&amp;K118)))</f>
        <v>352</v>
      </c>
      <c r="M119" s="0" t="n">
        <f aca="false">IF($K119="","",COUNTIFS($B:$B,K119))</f>
        <v>1</v>
      </c>
      <c r="O119" s="2" t="n">
        <f aca="false">IF($K119="","",MATCH(K119,$B:$B,0))</f>
        <v>171</v>
      </c>
      <c r="P119" s="2" t="n">
        <f aca="false">IF($K119="","",INDEX($C:$D,$O119,P$2))</f>
        <v>3.52</v>
      </c>
      <c r="Q119" s="2" t="n">
        <f aca="false">IF($K119="","",INDEX($C:$D,$O119,Q$2))</f>
        <v>35200</v>
      </c>
      <c r="S119" s="0" t="n">
        <f aca="false">IF($M119="","",_xlfn.FLOOR.MATH(100*SUM($M$3:$M119)/SUM($M:$M),1))</f>
        <v>71</v>
      </c>
      <c r="U119" s="0" t="n">
        <f aca="false">IF(U118="","",IF(_xlfn.MAXIFS($B:$B,$B:$B,"&lt;"&amp;U118)&gt;=U118,"",_xlfn.MAXIFS($B:$B,$B:$B,"&lt;"&amp;U118)))</f>
        <v>128</v>
      </c>
    </row>
    <row r="120" customFormat="false" ht="12.8" hidden="false" customHeight="false" outlineLevel="0" collapsed="false">
      <c r="A120" s="0" t="s">
        <v>41</v>
      </c>
      <c r="B120" s="0" t="n">
        <v>141</v>
      </c>
      <c r="C120" s="0" t="n">
        <v>14100</v>
      </c>
      <c r="D120" s="0" t="n">
        <v>1.41</v>
      </c>
      <c r="I120" s="0" t="n">
        <f aca="false">_xlfn.MINIFS($B:$B,$B:$B,"&gt;"&amp;I119)</f>
        <v>353</v>
      </c>
      <c r="K120" s="0" t="n">
        <f aca="false">IF(K119="","",IF(_xlfn.MINIFS($B:$B,$B:$B,"&gt;"&amp;K119)&lt;=K119,"",_xlfn.MINIFS($B:$B,$B:$B,"&gt;"&amp;K119)))</f>
        <v>353</v>
      </c>
      <c r="M120" s="0" t="n">
        <f aca="false">IF($K120="","",COUNTIFS($B:$B,K120))</f>
        <v>1</v>
      </c>
      <c r="O120" s="2" t="n">
        <f aca="false">IF($K120="","",MATCH(K120,$B:$B,0))</f>
        <v>148</v>
      </c>
      <c r="P120" s="2" t="n">
        <f aca="false">IF($K120="","",INDEX($C:$D,$O120,P$2))</f>
        <v>3.53</v>
      </c>
      <c r="Q120" s="2" t="n">
        <f aca="false">IF($K120="","",INDEX($C:$D,$O120,Q$2))</f>
        <v>35300</v>
      </c>
      <c r="S120" s="0" t="n">
        <f aca="false">IF($M120="","",_xlfn.FLOOR.MATH(100*SUM($M$3:$M120)/SUM($M:$M),1))</f>
        <v>71</v>
      </c>
      <c r="U120" s="0" t="n">
        <f aca="false">IF(U119="","",IF(_xlfn.MAXIFS($B:$B,$B:$B,"&lt;"&amp;U119)&gt;=U119,"",_xlfn.MAXIFS($B:$B,$B:$B,"&lt;"&amp;U119)))</f>
        <v>124</v>
      </c>
    </row>
    <row r="121" customFormat="false" ht="12.8" hidden="false" customHeight="false" outlineLevel="0" collapsed="false">
      <c r="A121" s="0" t="s">
        <v>41</v>
      </c>
      <c r="B121" s="0" t="n">
        <v>68</v>
      </c>
      <c r="C121" s="0" t="n">
        <v>6800</v>
      </c>
      <c r="D121" s="0" t="n">
        <v>0.68</v>
      </c>
      <c r="I121" s="0" t="n">
        <f aca="false">_xlfn.MINIFS($B:$B,$B:$B,"&gt;"&amp;I120)</f>
        <v>355</v>
      </c>
      <c r="K121" s="0" t="n">
        <f aca="false">IF(K120="","",IF(_xlfn.MINIFS($B:$B,$B:$B,"&gt;"&amp;K120)&lt;=K120,"",_xlfn.MINIFS($B:$B,$B:$B,"&gt;"&amp;K120)))</f>
        <v>355</v>
      </c>
      <c r="M121" s="0" t="n">
        <f aca="false">IF($K121="","",COUNTIFS($B:$B,K121))</f>
        <v>3</v>
      </c>
      <c r="O121" s="2" t="n">
        <f aca="false">IF($K121="","",MATCH(K121,$B:$B,0))</f>
        <v>72</v>
      </c>
      <c r="P121" s="2" t="n">
        <f aca="false">IF($K121="","",INDEX($C:$D,$O121,P$2))</f>
        <v>3.55</v>
      </c>
      <c r="Q121" s="2" t="n">
        <f aca="false">IF($K121="","",INDEX($C:$D,$O121,Q$2))</f>
        <v>35500</v>
      </c>
      <c r="S121" s="0" t="n">
        <f aca="false">IF($M121="","",_xlfn.FLOOR.MATH(100*SUM($M$3:$M121)/SUM($M:$M),1))</f>
        <v>73</v>
      </c>
      <c r="U121" s="0" t="n">
        <f aca="false">IF(U120="","",IF(_xlfn.MAXIFS($B:$B,$B:$B,"&lt;"&amp;U120)&gt;=U120,"",_xlfn.MAXIFS($B:$B,$B:$B,"&lt;"&amp;U120)))</f>
        <v>120</v>
      </c>
    </row>
    <row r="122" customFormat="false" ht="12.8" hidden="false" customHeight="false" outlineLevel="0" collapsed="false">
      <c r="A122" s="0" t="s">
        <v>41</v>
      </c>
      <c r="B122" s="0" t="n">
        <v>402</v>
      </c>
      <c r="C122" s="0" t="n">
        <v>40200</v>
      </c>
      <c r="D122" s="0" t="n">
        <v>4.02</v>
      </c>
      <c r="I122" s="0" t="n">
        <f aca="false">_xlfn.MINIFS($B:$B,$B:$B,"&gt;"&amp;I121)</f>
        <v>358</v>
      </c>
      <c r="K122" s="0" t="n">
        <f aca="false">IF(K121="","",IF(_xlfn.MINIFS($B:$B,$B:$B,"&gt;"&amp;K121)&lt;=K121,"",_xlfn.MINIFS($B:$B,$B:$B,"&gt;"&amp;K121)))</f>
        <v>358</v>
      </c>
      <c r="M122" s="0" t="n">
        <f aca="false">IF($K122="","",COUNTIFS($B:$B,K122))</f>
        <v>1</v>
      </c>
      <c r="O122" s="2" t="n">
        <f aca="false">IF($K122="","",MATCH(K122,$B:$B,0))</f>
        <v>141</v>
      </c>
      <c r="P122" s="2" t="n">
        <f aca="false">IF($K122="","",INDEX($C:$D,$O122,P$2))</f>
        <v>3.58</v>
      </c>
      <c r="Q122" s="2" t="n">
        <f aca="false">IF($K122="","",INDEX($C:$D,$O122,Q$2))</f>
        <v>35800</v>
      </c>
      <c r="S122" s="0" t="n">
        <f aca="false">IF($M122="","",_xlfn.FLOOR.MATH(100*SUM($M$3:$M122)/SUM($M:$M),1))</f>
        <v>73</v>
      </c>
      <c r="U122" s="0" t="n">
        <f aca="false">IF(U121="","",IF(_xlfn.MAXIFS($B:$B,$B:$B,"&lt;"&amp;U121)&gt;=U121,"",_xlfn.MAXIFS($B:$B,$B:$B,"&lt;"&amp;U121)))</f>
        <v>116</v>
      </c>
    </row>
    <row r="123" customFormat="false" ht="12.8" hidden="false" customHeight="false" outlineLevel="0" collapsed="false">
      <c r="A123" s="0" t="s">
        <v>41</v>
      </c>
      <c r="B123" s="0" t="n">
        <v>327</v>
      </c>
      <c r="C123" s="0" t="n">
        <v>32700</v>
      </c>
      <c r="D123" s="0" t="n">
        <v>3.27</v>
      </c>
      <c r="I123" s="0" t="n">
        <f aca="false">_xlfn.MINIFS($B:$B,$B:$B,"&gt;"&amp;I122)</f>
        <v>360</v>
      </c>
      <c r="K123" s="0" t="n">
        <f aca="false">IF(K122="","",IF(_xlfn.MINIFS($B:$B,$B:$B,"&gt;"&amp;K122)&lt;=K122,"",_xlfn.MINIFS($B:$B,$B:$B,"&gt;"&amp;K122)))</f>
        <v>360</v>
      </c>
      <c r="M123" s="0" t="n">
        <f aca="false">IF($K123="","",COUNTIFS($B:$B,K123))</f>
        <v>1</v>
      </c>
      <c r="O123" s="2" t="n">
        <f aca="false">IF($K123="","",MATCH(K123,$B:$B,0))</f>
        <v>194</v>
      </c>
      <c r="P123" s="2" t="n">
        <f aca="false">IF($K123="","",INDEX($C:$D,$O123,P$2))</f>
        <v>3.6</v>
      </c>
      <c r="Q123" s="2" t="n">
        <f aca="false">IF($K123="","",INDEX($C:$D,$O123,Q$2))</f>
        <v>36000</v>
      </c>
      <c r="S123" s="0" t="n">
        <f aca="false">IF($M123="","",_xlfn.FLOOR.MATH(100*SUM($M$3:$M123)/SUM($M:$M),1))</f>
        <v>74</v>
      </c>
      <c r="U123" s="0" t="n">
        <f aca="false">IF(U122="","",IF(_xlfn.MAXIFS($B:$B,$B:$B,"&lt;"&amp;U122)&gt;=U122,"",_xlfn.MAXIFS($B:$B,$B:$B,"&lt;"&amp;U122)))</f>
        <v>115</v>
      </c>
    </row>
    <row r="124" customFormat="false" ht="12.8" hidden="false" customHeight="false" outlineLevel="0" collapsed="false">
      <c r="A124" s="0" t="s">
        <v>41</v>
      </c>
      <c r="B124" s="0" t="n">
        <v>382</v>
      </c>
      <c r="C124" s="0" t="n">
        <v>38200</v>
      </c>
      <c r="D124" s="0" t="n">
        <v>3.82</v>
      </c>
      <c r="I124" s="0" t="n">
        <f aca="false">_xlfn.MINIFS($B:$B,$B:$B,"&gt;"&amp;I123)</f>
        <v>363</v>
      </c>
      <c r="K124" s="0" t="n">
        <f aca="false">IF(K123="","",IF(_xlfn.MINIFS($B:$B,$B:$B,"&gt;"&amp;K123)&lt;=K123,"",_xlfn.MINIFS($B:$B,$B:$B,"&gt;"&amp;K123)))</f>
        <v>363</v>
      </c>
      <c r="M124" s="0" t="n">
        <f aca="false">IF($K124="","",COUNTIFS($B:$B,K124))</f>
        <v>1</v>
      </c>
      <c r="O124" s="2" t="n">
        <f aca="false">IF($K124="","",MATCH(K124,$B:$B,0))</f>
        <v>30</v>
      </c>
      <c r="P124" s="2" t="n">
        <f aca="false">IF($K124="","",INDEX($C:$D,$O124,P$2))</f>
        <v>3.63</v>
      </c>
      <c r="Q124" s="2" t="n">
        <f aca="false">IF($K124="","",INDEX($C:$D,$O124,Q$2))</f>
        <v>36300</v>
      </c>
      <c r="S124" s="0" t="n">
        <f aca="false">IF($M124="","",_xlfn.FLOOR.MATH(100*SUM($M$3:$M124)/SUM($M:$M),1))</f>
        <v>74</v>
      </c>
      <c r="U124" s="0" t="n">
        <f aca="false">IF(U123="","",IF(_xlfn.MAXIFS($B:$B,$B:$B,"&lt;"&amp;U123)&gt;=U123,"",_xlfn.MAXIFS($B:$B,$B:$B,"&lt;"&amp;U123)))</f>
        <v>114</v>
      </c>
    </row>
    <row r="125" customFormat="false" ht="12.8" hidden="false" customHeight="false" outlineLevel="0" collapsed="false">
      <c r="A125" s="0" t="s">
        <v>41</v>
      </c>
      <c r="B125" s="0" t="n">
        <v>238</v>
      </c>
      <c r="C125" s="0" t="n">
        <v>23800</v>
      </c>
      <c r="D125" s="0" t="n">
        <v>2.38</v>
      </c>
      <c r="I125" s="0" t="n">
        <f aca="false">_xlfn.MINIFS($B:$B,$B:$B,"&gt;"&amp;I124)</f>
        <v>365</v>
      </c>
      <c r="K125" s="0" t="n">
        <f aca="false">IF(K124="","",IF(_xlfn.MINIFS($B:$B,$B:$B,"&gt;"&amp;K124)&lt;=K124,"",_xlfn.MINIFS($B:$B,$B:$B,"&gt;"&amp;K124)))</f>
        <v>365</v>
      </c>
      <c r="M125" s="0" t="n">
        <f aca="false">IF($K125="","",COUNTIFS($B:$B,K125))</f>
        <v>1</v>
      </c>
      <c r="O125" s="2" t="n">
        <f aca="false">IF($K125="","",MATCH(K125,$B:$B,0))</f>
        <v>147</v>
      </c>
      <c r="P125" s="2" t="n">
        <f aca="false">IF($K125="","",INDEX($C:$D,$O125,P$2))</f>
        <v>3.65</v>
      </c>
      <c r="Q125" s="2" t="n">
        <f aca="false">IF($K125="","",INDEX($C:$D,$O125,Q$2))</f>
        <v>36500</v>
      </c>
      <c r="S125" s="0" t="n">
        <f aca="false">IF($M125="","",_xlfn.FLOOR.MATH(100*SUM($M$3:$M125)/SUM($M:$M),1))</f>
        <v>75</v>
      </c>
      <c r="U125" s="0" t="n">
        <f aca="false">IF(U124="","",IF(_xlfn.MAXIFS($B:$B,$B:$B,"&lt;"&amp;U124)&gt;=U124,"",_xlfn.MAXIFS($B:$B,$B:$B,"&lt;"&amp;U124)))</f>
        <v>113</v>
      </c>
    </row>
    <row r="126" customFormat="false" ht="12.8" hidden="false" customHeight="false" outlineLevel="0" collapsed="false">
      <c r="A126" s="0" t="s">
        <v>42</v>
      </c>
      <c r="B126" s="0" t="n">
        <v>311</v>
      </c>
      <c r="C126" s="0" t="n">
        <v>31100</v>
      </c>
      <c r="D126" s="0" t="n">
        <v>3.11</v>
      </c>
      <c r="I126" s="0" t="n">
        <f aca="false">_xlfn.MINIFS($B:$B,$B:$B,"&gt;"&amp;I125)</f>
        <v>368</v>
      </c>
      <c r="K126" s="0" t="n">
        <f aca="false">IF(K125="","",IF(_xlfn.MINIFS($B:$B,$B:$B,"&gt;"&amp;K125)&lt;=K125,"",_xlfn.MINIFS($B:$B,$B:$B,"&gt;"&amp;K125)))</f>
        <v>368</v>
      </c>
      <c r="M126" s="0" t="n">
        <f aca="false">IF($K126="","",COUNTIFS($B:$B,K126))</f>
        <v>2</v>
      </c>
      <c r="O126" s="2" t="n">
        <f aca="false">IF($K126="","",MATCH(K126,$B:$B,0))</f>
        <v>66</v>
      </c>
      <c r="P126" s="2" t="n">
        <f aca="false">IF($K126="","",INDEX($C:$D,$O126,P$2))</f>
        <v>3.68</v>
      </c>
      <c r="Q126" s="2" t="n">
        <f aca="false">IF($K126="","",INDEX($C:$D,$O126,Q$2))</f>
        <v>36800</v>
      </c>
      <c r="S126" s="0" t="n">
        <f aca="false">IF($M126="","",_xlfn.FLOOR.MATH(100*SUM($M$3:$M126)/SUM($M:$M),1))</f>
        <v>76</v>
      </c>
      <c r="U126" s="0" t="n">
        <f aca="false">IF(U125="","",IF(_xlfn.MAXIFS($B:$B,$B:$B,"&lt;"&amp;U125)&gt;=U125,"",_xlfn.MAXIFS($B:$B,$B:$B,"&lt;"&amp;U125)))</f>
        <v>111</v>
      </c>
    </row>
    <row r="127" customFormat="false" ht="12.8" hidden="false" customHeight="false" outlineLevel="0" collapsed="false">
      <c r="A127" s="0" t="s">
        <v>42</v>
      </c>
      <c r="B127" s="0" t="n">
        <v>464</v>
      </c>
      <c r="C127" s="0" t="n">
        <v>46400</v>
      </c>
      <c r="D127" s="0" t="n">
        <v>4.64</v>
      </c>
      <c r="I127" s="0" t="n">
        <f aca="false">_xlfn.MINIFS($B:$B,$B:$B,"&gt;"&amp;I126)</f>
        <v>369</v>
      </c>
      <c r="K127" s="0" t="n">
        <f aca="false">IF(K126="","",IF(_xlfn.MINIFS($B:$B,$B:$B,"&gt;"&amp;K126)&lt;=K126,"",_xlfn.MINIFS($B:$B,$B:$B,"&gt;"&amp;K126)))</f>
        <v>369</v>
      </c>
      <c r="M127" s="0" t="n">
        <f aca="false">IF($K127="","",COUNTIFS($B:$B,K127))</f>
        <v>1</v>
      </c>
      <c r="O127" s="2" t="n">
        <f aca="false">IF($K127="","",MATCH(K127,$B:$B,0))</f>
        <v>84</v>
      </c>
      <c r="P127" s="2" t="n">
        <f aca="false">IF($K127="","",INDEX($C:$D,$O127,P$2))</f>
        <v>3.69</v>
      </c>
      <c r="Q127" s="2" t="n">
        <f aca="false">IF($K127="","",INDEX($C:$D,$O127,Q$2))</f>
        <v>36900</v>
      </c>
      <c r="S127" s="0" t="n">
        <f aca="false">IF($M127="","",_xlfn.FLOOR.MATH(100*SUM($M$3:$M127)/SUM($M:$M),1))</f>
        <v>76</v>
      </c>
      <c r="U127" s="0" t="n">
        <f aca="false">IF(U126="","",IF(_xlfn.MAXIFS($B:$B,$B:$B,"&lt;"&amp;U126)&gt;=U126,"",_xlfn.MAXIFS($B:$B,$B:$B,"&lt;"&amp;U126)))</f>
        <v>110</v>
      </c>
    </row>
    <row r="128" customFormat="false" ht="12.8" hidden="false" customHeight="false" outlineLevel="0" collapsed="false">
      <c r="A128" s="0" t="s">
        <v>42</v>
      </c>
      <c r="B128" s="0" t="n">
        <v>25</v>
      </c>
      <c r="C128" s="0" t="n">
        <v>2500</v>
      </c>
      <c r="D128" s="0" t="n">
        <v>0.25</v>
      </c>
      <c r="I128" s="0" t="n">
        <f aca="false">_xlfn.MINIFS($B:$B,$B:$B,"&gt;"&amp;I127)</f>
        <v>377</v>
      </c>
      <c r="K128" s="0" t="n">
        <f aca="false">IF(K127="","",IF(_xlfn.MINIFS($B:$B,$B:$B,"&gt;"&amp;K127)&lt;=K127,"",_xlfn.MINIFS($B:$B,$B:$B,"&gt;"&amp;K127)))</f>
        <v>377</v>
      </c>
      <c r="M128" s="0" t="n">
        <f aca="false">IF($K128="","",COUNTIFS($B:$B,K128))</f>
        <v>1</v>
      </c>
      <c r="O128" s="2" t="n">
        <f aca="false">IF($K128="","",MATCH(K128,$B:$B,0))</f>
        <v>131</v>
      </c>
      <c r="P128" s="2" t="n">
        <f aca="false">IF($K128="","",INDEX($C:$D,$O128,P$2))</f>
        <v>3.77</v>
      </c>
      <c r="Q128" s="2" t="n">
        <f aca="false">IF($K128="","",INDEX($C:$D,$O128,Q$2))</f>
        <v>37700</v>
      </c>
      <c r="S128" s="0" t="n">
        <f aca="false">IF($M128="","",_xlfn.FLOOR.MATH(100*SUM($M$3:$M128)/SUM($M:$M),1))</f>
        <v>77</v>
      </c>
      <c r="U128" s="0" t="n">
        <f aca="false">IF(U127="","",IF(_xlfn.MAXIFS($B:$B,$B:$B,"&lt;"&amp;U127)&gt;=U127,"",_xlfn.MAXIFS($B:$B,$B:$B,"&lt;"&amp;U127)))</f>
        <v>109</v>
      </c>
    </row>
    <row r="129" customFormat="false" ht="12.8" hidden="false" customHeight="false" outlineLevel="0" collapsed="false">
      <c r="A129" s="0" t="s">
        <v>42</v>
      </c>
      <c r="B129" s="0" t="n">
        <v>295</v>
      </c>
      <c r="C129" s="0" t="n">
        <v>29500</v>
      </c>
      <c r="D129" s="0" t="n">
        <v>2.95</v>
      </c>
      <c r="I129" s="0" t="n">
        <f aca="false">_xlfn.MINIFS($B:$B,$B:$B,"&gt;"&amp;I128)</f>
        <v>378</v>
      </c>
      <c r="K129" s="0" t="n">
        <f aca="false">IF(K128="","",IF(_xlfn.MINIFS($B:$B,$B:$B,"&gt;"&amp;K128)&lt;=K128,"",_xlfn.MINIFS($B:$B,$B:$B,"&gt;"&amp;K128)))</f>
        <v>378</v>
      </c>
      <c r="M129" s="0" t="n">
        <f aca="false">IF($K129="","",COUNTIFS($B:$B,K129))</f>
        <v>3</v>
      </c>
      <c r="O129" s="2" t="n">
        <f aca="false">IF($K129="","",MATCH(K129,$B:$B,0))</f>
        <v>17</v>
      </c>
      <c r="P129" s="2" t="n">
        <f aca="false">IF($K129="","",INDEX($C:$D,$O129,P$2))</f>
        <v>3.78</v>
      </c>
      <c r="Q129" s="2" t="n">
        <f aca="false">IF($K129="","",INDEX($C:$D,$O129,Q$2))</f>
        <v>37800</v>
      </c>
      <c r="S129" s="0" t="n">
        <f aca="false">IF($M129="","",_xlfn.FLOOR.MATH(100*SUM($M$3:$M129)/SUM($M:$M),1))</f>
        <v>78</v>
      </c>
      <c r="U129" s="0" t="n">
        <f aca="false">IF(U128="","",IF(_xlfn.MAXIFS($B:$B,$B:$B,"&lt;"&amp;U128)&gt;=U128,"",_xlfn.MAXIFS($B:$B,$B:$B,"&lt;"&amp;U128)))</f>
        <v>106</v>
      </c>
    </row>
    <row r="130" customFormat="false" ht="12.8" hidden="false" customHeight="false" outlineLevel="0" collapsed="false">
      <c r="A130" s="0" t="s">
        <v>42</v>
      </c>
      <c r="B130" s="0" t="n">
        <v>155</v>
      </c>
      <c r="C130" s="0" t="n">
        <v>15500</v>
      </c>
      <c r="D130" s="0" t="n">
        <v>1.55</v>
      </c>
      <c r="I130" s="0" t="n">
        <f aca="false">_xlfn.MINIFS($B:$B,$B:$B,"&gt;"&amp;I129)</f>
        <v>382</v>
      </c>
      <c r="K130" s="0" t="n">
        <f aca="false">IF(K129="","",IF(_xlfn.MINIFS($B:$B,$B:$B,"&gt;"&amp;K129)&lt;=K129,"",_xlfn.MINIFS($B:$B,$B:$B,"&gt;"&amp;K129)))</f>
        <v>382</v>
      </c>
      <c r="M130" s="0" t="n">
        <f aca="false">IF($K130="","",COUNTIFS($B:$B,K130))</f>
        <v>1</v>
      </c>
      <c r="O130" s="2" t="n">
        <f aca="false">IF($K130="","",MATCH(K130,$B:$B,0))</f>
        <v>124</v>
      </c>
      <c r="P130" s="2" t="n">
        <f aca="false">IF($K130="","",INDEX($C:$D,$O130,P$2))</f>
        <v>3.82</v>
      </c>
      <c r="Q130" s="2" t="n">
        <f aca="false">IF($K130="","",INDEX($C:$D,$O130,Q$2))</f>
        <v>38200</v>
      </c>
      <c r="S130" s="0" t="n">
        <f aca="false">IF($M130="","",_xlfn.FLOOR.MATH(100*SUM($M$3:$M130)/SUM($M:$M),1))</f>
        <v>79</v>
      </c>
      <c r="U130" s="0" t="n">
        <f aca="false">IF(U129="","",IF(_xlfn.MAXIFS($B:$B,$B:$B,"&lt;"&amp;U129)&gt;=U129,"",_xlfn.MAXIFS($B:$B,$B:$B,"&lt;"&amp;U129)))</f>
        <v>101</v>
      </c>
    </row>
    <row r="131" customFormat="false" ht="12.8" hidden="false" customHeight="false" outlineLevel="0" collapsed="false">
      <c r="A131" s="0" t="s">
        <v>42</v>
      </c>
      <c r="B131" s="0" t="n">
        <v>377</v>
      </c>
      <c r="C131" s="0" t="n">
        <v>37700</v>
      </c>
      <c r="D131" s="0" t="n">
        <v>3.77</v>
      </c>
      <c r="I131" s="0" t="n">
        <f aca="false">_xlfn.MINIFS($B:$B,$B:$B,"&gt;"&amp;I130)</f>
        <v>388</v>
      </c>
      <c r="K131" s="0" t="n">
        <f aca="false">IF(K130="","",IF(_xlfn.MINIFS($B:$B,$B:$B,"&gt;"&amp;K130)&lt;=K130,"",_xlfn.MINIFS($B:$B,$B:$B,"&gt;"&amp;K130)))</f>
        <v>388</v>
      </c>
      <c r="M131" s="0" t="n">
        <f aca="false">IF($K131="","",COUNTIFS($B:$B,K131))</f>
        <v>1</v>
      </c>
      <c r="O131" s="2" t="n">
        <f aca="false">IF($K131="","",MATCH(K131,$B:$B,0))</f>
        <v>181</v>
      </c>
      <c r="P131" s="2" t="n">
        <f aca="false">IF($K131="","",INDEX($C:$D,$O131,P$2))</f>
        <v>3.88</v>
      </c>
      <c r="Q131" s="2" t="n">
        <f aca="false">IF($K131="","",INDEX($C:$D,$O131,Q$2))</f>
        <v>38800</v>
      </c>
      <c r="S131" s="0" t="n">
        <f aca="false">IF($M131="","",_xlfn.FLOOR.MATH(100*SUM($M$3:$M131)/SUM($M:$M),1))</f>
        <v>79</v>
      </c>
      <c r="U131" s="0" t="n">
        <f aca="false">IF(U130="","",IF(_xlfn.MAXIFS($B:$B,$B:$B,"&lt;"&amp;U130)&gt;=U130,"",_xlfn.MAXIFS($B:$B,$B:$B,"&lt;"&amp;U130)))</f>
        <v>100</v>
      </c>
    </row>
    <row r="132" customFormat="false" ht="12.8" hidden="false" customHeight="false" outlineLevel="0" collapsed="false">
      <c r="A132" s="0" t="s">
        <v>42</v>
      </c>
      <c r="B132" s="0" t="n">
        <v>95</v>
      </c>
      <c r="C132" s="0" t="n">
        <v>9500</v>
      </c>
      <c r="D132" s="0" t="n">
        <v>0.95</v>
      </c>
      <c r="I132" s="0" t="n">
        <f aca="false">_xlfn.MINIFS($B:$B,$B:$B,"&gt;"&amp;I131)</f>
        <v>393</v>
      </c>
      <c r="K132" s="0" t="n">
        <f aca="false">IF(K131="","",IF(_xlfn.MINIFS($B:$B,$B:$B,"&gt;"&amp;K131)&lt;=K131,"",_xlfn.MINIFS($B:$B,$B:$B,"&gt;"&amp;K131)))</f>
        <v>393</v>
      </c>
      <c r="M132" s="0" t="n">
        <f aca="false">IF($K132="","",COUNTIFS($B:$B,K132))</f>
        <v>1</v>
      </c>
      <c r="O132" s="2" t="n">
        <f aca="false">IF($K132="","",MATCH(K132,$B:$B,0))</f>
        <v>179</v>
      </c>
      <c r="P132" s="2" t="n">
        <f aca="false">IF($K132="","",INDEX($C:$D,$O132,P$2))</f>
        <v>3.93</v>
      </c>
      <c r="Q132" s="2" t="n">
        <f aca="false">IF($K132="","",INDEX($C:$D,$O132,Q$2))</f>
        <v>39300</v>
      </c>
      <c r="S132" s="0" t="n">
        <f aca="false">IF($M132="","",_xlfn.FLOOR.MATH(100*SUM($M$3:$M132)/SUM($M:$M),1))</f>
        <v>80</v>
      </c>
      <c r="U132" s="0" t="n">
        <f aca="false">IF(U131="","",IF(_xlfn.MAXIFS($B:$B,$B:$B,"&lt;"&amp;U131)&gt;=U131,"",_xlfn.MAXIFS($B:$B,$B:$B,"&lt;"&amp;U131)))</f>
        <v>95</v>
      </c>
    </row>
    <row r="133" customFormat="false" ht="12.8" hidden="false" customHeight="false" outlineLevel="0" collapsed="false">
      <c r="A133" s="0" t="s">
        <v>42</v>
      </c>
      <c r="B133" s="0" t="n">
        <v>182</v>
      </c>
      <c r="C133" s="0" t="n">
        <v>18200</v>
      </c>
      <c r="D133" s="0" t="n">
        <v>1.82</v>
      </c>
      <c r="I133" s="0" t="n">
        <f aca="false">_xlfn.MINIFS($B:$B,$B:$B,"&gt;"&amp;I132)</f>
        <v>394</v>
      </c>
      <c r="K133" s="0" t="n">
        <f aca="false">IF(K132="","",IF(_xlfn.MINIFS($B:$B,$B:$B,"&gt;"&amp;K132)&lt;=K132,"",_xlfn.MINIFS($B:$B,$B:$B,"&gt;"&amp;K132)))</f>
        <v>394</v>
      </c>
      <c r="M133" s="0" t="n">
        <f aca="false">IF($K133="","",COUNTIFS($B:$B,K133))</f>
        <v>1</v>
      </c>
      <c r="O133" s="2" t="n">
        <f aca="false">IF($K133="","",MATCH(K133,$B:$B,0))</f>
        <v>146</v>
      </c>
      <c r="P133" s="2" t="n">
        <f aca="false">IF($K133="","",INDEX($C:$D,$O133,P$2))</f>
        <v>3.94</v>
      </c>
      <c r="Q133" s="2" t="n">
        <f aca="false">IF($K133="","",INDEX($C:$D,$O133,Q$2))</f>
        <v>39400</v>
      </c>
      <c r="S133" s="0" t="n">
        <f aca="false">IF($M133="","",_xlfn.FLOOR.MATH(100*SUM($M$3:$M133)/SUM($M:$M),1))</f>
        <v>80</v>
      </c>
      <c r="U133" s="0" t="n">
        <f aca="false">IF(U132="","",IF(_xlfn.MAXIFS($B:$B,$B:$B,"&lt;"&amp;U132)&gt;=U132,"",_xlfn.MAXIFS($B:$B,$B:$B,"&lt;"&amp;U132)))</f>
        <v>94</v>
      </c>
    </row>
    <row r="134" customFormat="false" ht="12.8" hidden="false" customHeight="false" outlineLevel="0" collapsed="false">
      <c r="A134" s="0" t="s">
        <v>42</v>
      </c>
      <c r="B134" s="0" t="n">
        <v>69</v>
      </c>
      <c r="C134" s="0" t="n">
        <v>6900</v>
      </c>
      <c r="D134" s="0" t="n">
        <v>0.69</v>
      </c>
      <c r="I134" s="0" t="n">
        <f aca="false">_xlfn.MINIFS($B:$B,$B:$B,"&gt;"&amp;I133)</f>
        <v>395</v>
      </c>
      <c r="K134" s="0" t="n">
        <f aca="false">IF(K133="","",IF(_xlfn.MINIFS($B:$B,$B:$B,"&gt;"&amp;K133)&lt;=K133,"",_xlfn.MINIFS($B:$B,$B:$B,"&gt;"&amp;K133)))</f>
        <v>395</v>
      </c>
      <c r="M134" s="0" t="n">
        <f aca="false">IF($K134="","",COUNTIFS($B:$B,K134))</f>
        <v>2</v>
      </c>
      <c r="O134" s="2" t="n">
        <f aca="false">IF($K134="","",MATCH(K134,$B:$B,0))</f>
        <v>62</v>
      </c>
      <c r="P134" s="2" t="n">
        <f aca="false">IF($K134="","",INDEX($C:$D,$O134,P$2))</f>
        <v>3.95</v>
      </c>
      <c r="Q134" s="2" t="n">
        <f aca="false">IF($K134="","",INDEX($C:$D,$O134,Q$2))</f>
        <v>39500</v>
      </c>
      <c r="S134" s="0" t="n">
        <f aca="false">IF($M134="","",_xlfn.FLOOR.MATH(100*SUM($M$3:$M134)/SUM($M:$M),1))</f>
        <v>81</v>
      </c>
      <c r="U134" s="0" t="n">
        <f aca="false">IF(U133="","",IF(_xlfn.MAXIFS($B:$B,$B:$B,"&lt;"&amp;U133)&gt;=U133,"",_xlfn.MAXIFS($B:$B,$B:$B,"&lt;"&amp;U133)))</f>
        <v>90</v>
      </c>
    </row>
    <row r="135" customFormat="false" ht="12.8" hidden="false" customHeight="false" outlineLevel="0" collapsed="false">
      <c r="A135" s="0" t="s">
        <v>42</v>
      </c>
      <c r="B135" s="0" t="n">
        <v>1</v>
      </c>
      <c r="C135" s="0" t="n">
        <v>100</v>
      </c>
      <c r="D135" s="0" t="n">
        <v>0.01</v>
      </c>
      <c r="I135" s="0" t="n">
        <f aca="false">_xlfn.MINIFS($B:$B,$B:$B,"&gt;"&amp;I134)</f>
        <v>399</v>
      </c>
      <c r="K135" s="0" t="n">
        <f aca="false">IF(K134="","",IF(_xlfn.MINIFS($B:$B,$B:$B,"&gt;"&amp;K134)&lt;=K134,"",_xlfn.MINIFS($B:$B,$B:$B,"&gt;"&amp;K134)))</f>
        <v>399</v>
      </c>
      <c r="M135" s="0" t="n">
        <f aca="false">IF($K135="","",COUNTIFS($B:$B,K135))</f>
        <v>1</v>
      </c>
      <c r="O135" s="2" t="n">
        <f aca="false">IF($K135="","",MATCH(K135,$B:$B,0))</f>
        <v>93</v>
      </c>
      <c r="P135" s="2" t="n">
        <f aca="false">IF($K135="","",INDEX($C:$D,$O135,P$2))</f>
        <v>3.99</v>
      </c>
      <c r="Q135" s="2" t="n">
        <f aca="false">IF($K135="","",INDEX($C:$D,$O135,Q$2))</f>
        <v>39900</v>
      </c>
      <c r="S135" s="0" t="n">
        <f aca="false">IF($M135="","",_xlfn.FLOOR.MATH(100*SUM($M$3:$M135)/SUM($M:$M),1))</f>
        <v>82</v>
      </c>
      <c r="U135" s="0" t="n">
        <f aca="false">IF(U134="","",IF(_xlfn.MAXIFS($B:$B,$B:$B,"&lt;"&amp;U134)&gt;=U134,"",_xlfn.MAXIFS($B:$B,$B:$B,"&lt;"&amp;U134)))</f>
        <v>88</v>
      </c>
    </row>
    <row r="136" customFormat="false" ht="12.8" hidden="false" customHeight="false" outlineLevel="0" collapsed="false">
      <c r="A136" s="0" t="s">
        <v>42</v>
      </c>
      <c r="B136" s="0" t="n">
        <v>111</v>
      </c>
      <c r="C136" s="0" t="n">
        <v>11100</v>
      </c>
      <c r="D136" s="0" t="n">
        <v>1.11</v>
      </c>
      <c r="I136" s="0" t="n">
        <f aca="false">_xlfn.MINIFS($B:$B,$B:$B,"&gt;"&amp;I135)</f>
        <v>400</v>
      </c>
      <c r="K136" s="0" t="n">
        <f aca="false">IF(K135="","",IF(_xlfn.MINIFS($B:$B,$B:$B,"&gt;"&amp;K135)&lt;=K135,"",_xlfn.MINIFS($B:$B,$B:$B,"&gt;"&amp;K135)))</f>
        <v>400</v>
      </c>
      <c r="M136" s="0" t="n">
        <f aca="false">IF($K136="","",COUNTIFS($B:$B,K136))</f>
        <v>1</v>
      </c>
      <c r="O136" s="2" t="n">
        <f aca="false">IF($K136="","",MATCH(K136,$B:$B,0))</f>
        <v>16</v>
      </c>
      <c r="P136" s="2" t="n">
        <f aca="false">IF($K136="","",INDEX($C:$D,$O136,P$2))</f>
        <v>4</v>
      </c>
      <c r="Q136" s="2" t="n">
        <f aca="false">IF($K136="","",INDEX($C:$D,$O136,Q$2))</f>
        <v>40000</v>
      </c>
      <c r="S136" s="0" t="n">
        <f aca="false">IF($M136="","",_xlfn.FLOOR.MATH(100*SUM($M$3:$M136)/SUM($M:$M),1))</f>
        <v>82</v>
      </c>
      <c r="U136" s="0" t="n">
        <f aca="false">IF(U135="","",IF(_xlfn.MAXIFS($B:$B,$B:$B,"&lt;"&amp;U135)&gt;=U135,"",_xlfn.MAXIFS($B:$B,$B:$B,"&lt;"&amp;U135)))</f>
        <v>86</v>
      </c>
    </row>
    <row r="137" customFormat="false" ht="12.8" hidden="false" customHeight="false" outlineLevel="0" collapsed="false">
      <c r="A137" s="0" t="s">
        <v>42</v>
      </c>
      <c r="B137" s="0" t="n">
        <v>421</v>
      </c>
      <c r="C137" s="0" t="n">
        <v>42100</v>
      </c>
      <c r="D137" s="0" t="n">
        <v>4.21</v>
      </c>
      <c r="I137" s="0" t="n">
        <f aca="false">_xlfn.MINIFS($B:$B,$B:$B,"&gt;"&amp;I136)</f>
        <v>402</v>
      </c>
      <c r="K137" s="0" t="n">
        <f aca="false">IF(K136="","",IF(_xlfn.MINIFS($B:$B,$B:$B,"&gt;"&amp;K136)&lt;=K136,"",_xlfn.MINIFS($B:$B,$B:$B,"&gt;"&amp;K136)))</f>
        <v>402</v>
      </c>
      <c r="M137" s="0" t="n">
        <f aca="false">IF($K137="","",COUNTIFS($B:$B,K137))</f>
        <v>1</v>
      </c>
      <c r="O137" s="2" t="n">
        <f aca="false">IF($K137="","",MATCH(K137,$B:$B,0))</f>
        <v>122</v>
      </c>
      <c r="P137" s="2" t="n">
        <f aca="false">IF($K137="","",INDEX($C:$D,$O137,P$2))</f>
        <v>4.02</v>
      </c>
      <c r="Q137" s="2" t="n">
        <f aca="false">IF($K137="","",INDEX($C:$D,$O137,Q$2))</f>
        <v>40200</v>
      </c>
      <c r="S137" s="0" t="n">
        <f aca="false">IF($M137="","",_xlfn.FLOOR.MATH(100*SUM($M$3:$M137)/SUM($M:$M),1))</f>
        <v>83</v>
      </c>
      <c r="U137" s="0" t="n">
        <f aca="false">IF(U136="","",IF(_xlfn.MAXIFS($B:$B,$B:$B,"&lt;"&amp;U136)&gt;=U136,"",_xlfn.MAXIFS($B:$B,$B:$B,"&lt;"&amp;U136)))</f>
        <v>85</v>
      </c>
    </row>
    <row r="138" customFormat="false" ht="12.8" hidden="false" customHeight="false" outlineLevel="0" collapsed="false">
      <c r="A138" s="0" t="s">
        <v>42</v>
      </c>
      <c r="B138" s="0" t="n">
        <v>211</v>
      </c>
      <c r="C138" s="0" t="n">
        <v>21100</v>
      </c>
      <c r="D138" s="0" t="n">
        <v>2.11</v>
      </c>
      <c r="I138" s="0" t="n">
        <f aca="false">_xlfn.MINIFS($B:$B,$B:$B,"&gt;"&amp;I137)</f>
        <v>412</v>
      </c>
      <c r="K138" s="0" t="n">
        <f aca="false">IF(K137="","",IF(_xlfn.MINIFS($B:$B,$B:$B,"&gt;"&amp;K137)&lt;=K137,"",_xlfn.MINIFS($B:$B,$B:$B,"&gt;"&amp;K137)))</f>
        <v>412</v>
      </c>
      <c r="M138" s="0" t="n">
        <f aca="false">IF($K138="","",COUNTIFS($B:$B,K138))</f>
        <v>1</v>
      </c>
      <c r="O138" s="2" t="n">
        <f aca="false">IF($K138="","",MATCH(K138,$B:$B,0))</f>
        <v>31</v>
      </c>
      <c r="P138" s="2" t="n">
        <f aca="false">IF($K138="","",INDEX($C:$D,$O138,P$2))</f>
        <v>4.12</v>
      </c>
      <c r="Q138" s="2" t="n">
        <f aca="false">IF($K138="","",INDEX($C:$D,$O138,Q$2))</f>
        <v>41200</v>
      </c>
      <c r="S138" s="0" t="n">
        <f aca="false">IF($M138="","",_xlfn.FLOOR.MATH(100*SUM($M$3:$M138)/SUM($M:$M),1))</f>
        <v>83</v>
      </c>
      <c r="U138" s="0" t="n">
        <f aca="false">IF(U137="","",IF(_xlfn.MAXIFS($B:$B,$B:$B,"&lt;"&amp;U137)&gt;=U137,"",_xlfn.MAXIFS($B:$B,$B:$B,"&lt;"&amp;U137)))</f>
        <v>84</v>
      </c>
    </row>
    <row r="139" customFormat="false" ht="12.8" hidden="false" customHeight="false" outlineLevel="0" collapsed="false">
      <c r="A139" s="0" t="s">
        <v>42</v>
      </c>
      <c r="B139" s="0" t="n">
        <v>266</v>
      </c>
      <c r="C139" s="0" t="n">
        <v>26600</v>
      </c>
      <c r="D139" s="0" t="n">
        <v>2.66</v>
      </c>
      <c r="I139" s="0" t="n">
        <f aca="false">_xlfn.MINIFS($B:$B,$B:$B,"&gt;"&amp;I138)</f>
        <v>416</v>
      </c>
      <c r="K139" s="0" t="n">
        <f aca="false">IF(K138="","",IF(_xlfn.MINIFS($B:$B,$B:$B,"&gt;"&amp;K138)&lt;=K138,"",_xlfn.MINIFS($B:$B,$B:$B,"&gt;"&amp;K138)))</f>
        <v>416</v>
      </c>
      <c r="M139" s="0" t="n">
        <f aca="false">IF($K139="","",COUNTIFS($B:$B,K139))</f>
        <v>2</v>
      </c>
      <c r="O139" s="2" t="n">
        <f aca="false">IF($K139="","",MATCH(K139,$B:$B,0))</f>
        <v>11</v>
      </c>
      <c r="P139" s="2" t="n">
        <f aca="false">IF($K139="","",INDEX($C:$D,$O139,P$2))</f>
        <v>4.16</v>
      </c>
      <c r="Q139" s="2" t="n">
        <f aca="false">IF($K139="","",INDEX($C:$D,$O139,Q$2))</f>
        <v>41600</v>
      </c>
      <c r="S139" s="0" t="n">
        <f aca="false">IF($M139="","",_xlfn.FLOOR.MATH(100*SUM($M$3:$M139)/SUM($M:$M),1))</f>
        <v>84</v>
      </c>
      <c r="U139" s="0" t="n">
        <f aca="false">IF(U138="","",IF(_xlfn.MAXIFS($B:$B,$B:$B,"&lt;"&amp;U138)&gt;=U138,"",_xlfn.MAXIFS($B:$B,$B:$B,"&lt;"&amp;U138)))</f>
        <v>79</v>
      </c>
    </row>
    <row r="140" customFormat="false" ht="12.8" hidden="false" customHeight="false" outlineLevel="0" collapsed="false">
      <c r="A140" s="0" t="s">
        <v>42</v>
      </c>
      <c r="B140" s="0" t="n">
        <v>85</v>
      </c>
      <c r="C140" s="0" t="n">
        <v>8500</v>
      </c>
      <c r="D140" s="0" t="n">
        <v>0.85</v>
      </c>
      <c r="I140" s="0" t="n">
        <f aca="false">_xlfn.MINIFS($B:$B,$B:$B,"&gt;"&amp;I139)</f>
        <v>421</v>
      </c>
      <c r="K140" s="0" t="n">
        <f aca="false">IF(K139="","",IF(_xlfn.MINIFS($B:$B,$B:$B,"&gt;"&amp;K139)&lt;=K139,"",_xlfn.MINIFS($B:$B,$B:$B,"&gt;"&amp;K139)))</f>
        <v>421</v>
      </c>
      <c r="M140" s="0" t="n">
        <f aca="false">IF($K140="","",COUNTIFS($B:$B,K140))</f>
        <v>1</v>
      </c>
      <c r="O140" s="2" t="n">
        <f aca="false">IF($K140="","",MATCH(K140,$B:$B,0))</f>
        <v>137</v>
      </c>
      <c r="P140" s="2" t="n">
        <f aca="false">IF($K140="","",INDEX($C:$D,$O140,P$2))</f>
        <v>4.21</v>
      </c>
      <c r="Q140" s="2" t="n">
        <f aca="false">IF($K140="","",INDEX($C:$D,$O140,Q$2))</f>
        <v>42100</v>
      </c>
      <c r="S140" s="0" t="n">
        <f aca="false">IF($M140="","",_xlfn.FLOOR.MATH(100*SUM($M$3:$M140)/SUM($M:$M),1))</f>
        <v>85</v>
      </c>
      <c r="U140" s="0" t="n">
        <f aca="false">IF(U139="","",IF(_xlfn.MAXIFS($B:$B,$B:$B,"&lt;"&amp;U139)&gt;=U139,"",_xlfn.MAXIFS($B:$B,$B:$B,"&lt;"&amp;U139)))</f>
        <v>77</v>
      </c>
    </row>
    <row r="141" customFormat="false" ht="12.8" hidden="false" customHeight="false" outlineLevel="0" collapsed="false">
      <c r="A141" s="0" t="s">
        <v>42</v>
      </c>
      <c r="B141" s="0" t="n">
        <v>358</v>
      </c>
      <c r="C141" s="0" t="n">
        <v>35800</v>
      </c>
      <c r="D141" s="0" t="n">
        <v>3.58</v>
      </c>
      <c r="I141" s="0" t="n">
        <f aca="false">_xlfn.MINIFS($B:$B,$B:$B,"&gt;"&amp;I140)</f>
        <v>426</v>
      </c>
      <c r="K141" s="0" t="n">
        <f aca="false">IF(K140="","",IF(_xlfn.MINIFS($B:$B,$B:$B,"&gt;"&amp;K140)&lt;=K140,"",_xlfn.MINIFS($B:$B,$B:$B,"&gt;"&amp;K140)))</f>
        <v>426</v>
      </c>
      <c r="M141" s="0" t="n">
        <f aca="false">IF($K141="","",COUNTIFS($B:$B,K141))</f>
        <v>1</v>
      </c>
      <c r="O141" s="2" t="n">
        <f aca="false">IF($K141="","",MATCH(K141,$B:$B,0))</f>
        <v>107</v>
      </c>
      <c r="P141" s="2" t="n">
        <f aca="false">IF($K141="","",INDEX($C:$D,$O141,P$2))</f>
        <v>4.26</v>
      </c>
      <c r="Q141" s="2" t="n">
        <f aca="false">IF($K141="","",INDEX($C:$D,$O141,Q$2))</f>
        <v>42600</v>
      </c>
      <c r="S141" s="0" t="n">
        <f aca="false">IF($M141="","",_xlfn.FLOOR.MATH(100*SUM($M$3:$M141)/SUM($M:$M),1))</f>
        <v>85</v>
      </c>
      <c r="U141" s="0" t="n">
        <f aca="false">IF(U140="","",IF(_xlfn.MAXIFS($B:$B,$B:$B,"&lt;"&amp;U140)&gt;=U140,"",_xlfn.MAXIFS($B:$B,$B:$B,"&lt;"&amp;U140)))</f>
        <v>76</v>
      </c>
    </row>
    <row r="142" customFormat="false" ht="12.8" hidden="false" customHeight="false" outlineLevel="0" collapsed="false">
      <c r="A142" s="0" t="s">
        <v>42</v>
      </c>
      <c r="B142" s="0" t="n">
        <v>470</v>
      </c>
      <c r="C142" s="0" t="n">
        <v>47000</v>
      </c>
      <c r="D142" s="0" t="n">
        <v>4.7</v>
      </c>
      <c r="I142" s="0" t="n">
        <f aca="false">_xlfn.MINIFS($B:$B,$B:$B,"&gt;"&amp;I141)</f>
        <v>435</v>
      </c>
      <c r="K142" s="0" t="n">
        <f aca="false">IF(K141="","",IF(_xlfn.MINIFS($B:$B,$B:$B,"&gt;"&amp;K141)&lt;=K141,"",_xlfn.MINIFS($B:$B,$B:$B,"&gt;"&amp;K141)))</f>
        <v>435</v>
      </c>
      <c r="M142" s="0" t="n">
        <f aca="false">IF($K142="","",COUNTIFS($B:$B,K142))</f>
        <v>1</v>
      </c>
      <c r="O142" s="2" t="n">
        <f aca="false">IF($K142="","",MATCH(K142,$B:$B,0))</f>
        <v>14</v>
      </c>
      <c r="P142" s="2" t="n">
        <f aca="false">IF($K142="","",INDEX($C:$D,$O142,P$2))</f>
        <v>4.35</v>
      </c>
      <c r="Q142" s="2" t="n">
        <f aca="false">IF($K142="","",INDEX($C:$D,$O142,Q$2))</f>
        <v>43500</v>
      </c>
      <c r="S142" s="0" t="n">
        <f aca="false">IF($M142="","",_xlfn.FLOOR.MATH(100*SUM($M$3:$M142)/SUM($M:$M),1))</f>
        <v>86</v>
      </c>
      <c r="U142" s="0" t="n">
        <f aca="false">IF(U141="","",IF(_xlfn.MAXIFS($B:$B,$B:$B,"&lt;"&amp;U141)&gt;=U141,"",_xlfn.MAXIFS($B:$B,$B:$B,"&lt;"&amp;U141)))</f>
        <v>72</v>
      </c>
    </row>
    <row r="143" customFormat="false" ht="12.8" hidden="false" customHeight="false" outlineLevel="0" collapsed="false">
      <c r="A143" s="0" t="s">
        <v>42</v>
      </c>
      <c r="B143" s="0" t="n">
        <v>52</v>
      </c>
      <c r="C143" s="0" t="n">
        <v>5200</v>
      </c>
      <c r="D143" s="0" t="n">
        <v>0.52</v>
      </c>
      <c r="I143" s="0" t="n">
        <f aca="false">_xlfn.MINIFS($B:$B,$B:$B,"&gt;"&amp;I142)</f>
        <v>437</v>
      </c>
      <c r="K143" s="0" t="n">
        <f aca="false">IF(K142="","",IF(_xlfn.MINIFS($B:$B,$B:$B,"&gt;"&amp;K142)&lt;=K142,"",_xlfn.MINIFS($B:$B,$B:$B,"&gt;"&amp;K142)))</f>
        <v>437</v>
      </c>
      <c r="M143" s="0" t="n">
        <f aca="false">IF($K143="","",COUNTIFS($B:$B,K143))</f>
        <v>2</v>
      </c>
      <c r="O143" s="2" t="n">
        <f aca="false">IF($K143="","",MATCH(K143,$B:$B,0))</f>
        <v>74</v>
      </c>
      <c r="P143" s="2" t="n">
        <f aca="false">IF($K143="","",INDEX($C:$D,$O143,P$2))</f>
        <v>4.37</v>
      </c>
      <c r="Q143" s="2" t="n">
        <f aca="false">IF($K143="","",INDEX($C:$D,$O143,Q$2))</f>
        <v>43700</v>
      </c>
      <c r="S143" s="0" t="n">
        <f aca="false">IF($M143="","",_xlfn.FLOOR.MATH(100*SUM($M$3:$M143)/SUM($M:$M),1))</f>
        <v>87</v>
      </c>
      <c r="U143" s="0" t="n">
        <f aca="false">IF(U142="","",IF(_xlfn.MAXIFS($B:$B,$B:$B,"&lt;"&amp;U142)&gt;=U142,"",_xlfn.MAXIFS($B:$B,$B:$B,"&lt;"&amp;U142)))</f>
        <v>69</v>
      </c>
    </row>
    <row r="144" customFormat="false" ht="12.8" hidden="false" customHeight="false" outlineLevel="0" collapsed="false">
      <c r="A144" s="0" t="s">
        <v>42</v>
      </c>
      <c r="B144" s="0" t="n">
        <v>42</v>
      </c>
      <c r="C144" s="0" t="n">
        <v>4200</v>
      </c>
      <c r="D144" s="0" t="n">
        <v>0.42</v>
      </c>
      <c r="I144" s="0" t="n">
        <f aca="false">_xlfn.MINIFS($B:$B,$B:$B,"&gt;"&amp;I143)</f>
        <v>439</v>
      </c>
      <c r="K144" s="0" t="n">
        <f aca="false">IF(K143="","",IF(_xlfn.MINIFS($B:$B,$B:$B,"&gt;"&amp;K143)&lt;=K143,"",_xlfn.MINIFS($B:$B,$B:$B,"&gt;"&amp;K143)))</f>
        <v>439</v>
      </c>
      <c r="M144" s="0" t="n">
        <f aca="false">IF($K144="","",COUNTIFS($B:$B,K144))</f>
        <v>1</v>
      </c>
      <c r="O144" s="2" t="n">
        <f aca="false">IF($K144="","",MATCH(K144,$B:$B,0))</f>
        <v>45</v>
      </c>
      <c r="P144" s="2" t="n">
        <f aca="false">IF($K144="","",INDEX($C:$D,$O144,P$2))</f>
        <v>4.39</v>
      </c>
      <c r="Q144" s="2" t="n">
        <f aca="false">IF($K144="","",INDEX($C:$D,$O144,Q$2))</f>
        <v>43900</v>
      </c>
      <c r="S144" s="0" t="n">
        <f aca="false">IF($M144="","",_xlfn.FLOOR.MATH(100*SUM($M$3:$M144)/SUM($M:$M),1))</f>
        <v>87</v>
      </c>
      <c r="U144" s="0" t="n">
        <f aca="false">IF(U143="","",IF(_xlfn.MAXIFS($B:$B,$B:$B,"&lt;"&amp;U143)&gt;=U143,"",_xlfn.MAXIFS($B:$B,$B:$B,"&lt;"&amp;U143)))</f>
        <v>68</v>
      </c>
    </row>
    <row r="145" customFormat="false" ht="12.8" hidden="false" customHeight="false" outlineLevel="0" collapsed="false">
      <c r="A145" s="0" t="s">
        <v>42</v>
      </c>
      <c r="B145" s="0" t="n">
        <v>57</v>
      </c>
      <c r="C145" s="0" t="n">
        <v>5700</v>
      </c>
      <c r="D145" s="0" t="n">
        <v>0.57</v>
      </c>
      <c r="I145" s="0" t="n">
        <f aca="false">_xlfn.MINIFS($B:$B,$B:$B,"&gt;"&amp;I144)</f>
        <v>444</v>
      </c>
      <c r="K145" s="0" t="n">
        <f aca="false">IF(K144="","",IF(_xlfn.MINIFS($B:$B,$B:$B,"&gt;"&amp;K144)&lt;=K144,"",_xlfn.MINIFS($B:$B,$B:$B,"&gt;"&amp;K144)))</f>
        <v>444</v>
      </c>
      <c r="M145" s="0" t="n">
        <f aca="false">IF($K145="","",COUNTIFS($B:$B,K145))</f>
        <v>1</v>
      </c>
      <c r="O145" s="2" t="n">
        <f aca="false">IF($K145="","",MATCH(K145,$B:$B,0))</f>
        <v>167</v>
      </c>
      <c r="P145" s="2" t="n">
        <f aca="false">IF($K145="","",INDEX($C:$D,$O145,P$2))</f>
        <v>4.44</v>
      </c>
      <c r="Q145" s="2" t="n">
        <f aca="false">IF($K145="","",INDEX($C:$D,$O145,Q$2))</f>
        <v>44400</v>
      </c>
      <c r="S145" s="0" t="n">
        <f aca="false">IF($M145="","",_xlfn.FLOOR.MATH(100*SUM($M$3:$M145)/SUM($M:$M),1))</f>
        <v>88</v>
      </c>
      <c r="U145" s="0" t="n">
        <f aca="false">IF(U144="","",IF(_xlfn.MAXIFS($B:$B,$B:$B,"&lt;"&amp;U144)&gt;=U144,"",_xlfn.MAXIFS($B:$B,$B:$B,"&lt;"&amp;U144)))</f>
        <v>58</v>
      </c>
    </row>
    <row r="146" customFormat="false" ht="12.8" hidden="false" customHeight="false" outlineLevel="0" collapsed="false">
      <c r="A146" s="0" t="s">
        <v>42</v>
      </c>
      <c r="B146" s="0" t="n">
        <v>394</v>
      </c>
      <c r="C146" s="0" t="n">
        <v>39400</v>
      </c>
      <c r="D146" s="0" t="n">
        <v>3.94</v>
      </c>
      <c r="I146" s="0" t="n">
        <f aca="false">_xlfn.MINIFS($B:$B,$B:$B,"&gt;"&amp;I145)</f>
        <v>450</v>
      </c>
      <c r="K146" s="0" t="n">
        <f aca="false">IF(K145="","",IF(_xlfn.MINIFS($B:$B,$B:$B,"&gt;"&amp;K145)&lt;=K145,"",_xlfn.MINIFS($B:$B,$B:$B,"&gt;"&amp;K145)))</f>
        <v>450</v>
      </c>
      <c r="M146" s="0" t="n">
        <f aca="false">IF($K146="","",COUNTIFS($B:$B,K146))</f>
        <v>1</v>
      </c>
      <c r="O146" s="2" t="n">
        <f aca="false">IF($K146="","",MATCH(K146,$B:$B,0))</f>
        <v>40</v>
      </c>
      <c r="P146" s="2" t="n">
        <f aca="false">IF($K146="","",INDEX($C:$D,$O146,P$2))</f>
        <v>4.5</v>
      </c>
      <c r="Q146" s="2" t="n">
        <f aca="false">IF($K146="","",INDEX($C:$D,$O146,Q$2))</f>
        <v>45000</v>
      </c>
      <c r="S146" s="0" t="n">
        <f aca="false">IF($M146="","",_xlfn.FLOOR.MATH(100*SUM($M$3:$M146)/SUM($M:$M),1))</f>
        <v>88</v>
      </c>
      <c r="U146" s="0" t="n">
        <f aca="false">IF(U145="","",IF(_xlfn.MAXIFS($B:$B,$B:$B,"&lt;"&amp;U145)&gt;=U145,"",_xlfn.MAXIFS($B:$B,$B:$B,"&lt;"&amp;U145)))</f>
        <v>57</v>
      </c>
    </row>
    <row r="147" customFormat="false" ht="12.8" hidden="false" customHeight="false" outlineLevel="0" collapsed="false">
      <c r="A147" s="0" t="s">
        <v>42</v>
      </c>
      <c r="B147" s="0" t="n">
        <v>365</v>
      </c>
      <c r="C147" s="0" t="n">
        <v>36500</v>
      </c>
      <c r="D147" s="0" t="n">
        <v>3.65</v>
      </c>
      <c r="I147" s="0" t="n">
        <f aca="false">_xlfn.MINIFS($B:$B,$B:$B,"&gt;"&amp;I146)</f>
        <v>455</v>
      </c>
      <c r="K147" s="0" t="n">
        <f aca="false">IF(K146="","",IF(_xlfn.MINIFS($B:$B,$B:$B,"&gt;"&amp;K146)&lt;=K146,"",_xlfn.MINIFS($B:$B,$B:$B,"&gt;"&amp;K146)))</f>
        <v>455</v>
      </c>
      <c r="M147" s="0" t="n">
        <f aca="false">IF($K147="","",COUNTIFS($B:$B,K147))</f>
        <v>1</v>
      </c>
      <c r="O147" s="2" t="n">
        <f aca="false">IF($K147="","",MATCH(K147,$B:$B,0))</f>
        <v>176</v>
      </c>
      <c r="P147" s="2" t="n">
        <f aca="false">IF($K147="","",INDEX($C:$D,$O147,P$2))</f>
        <v>4.55</v>
      </c>
      <c r="Q147" s="2" t="n">
        <f aca="false">IF($K147="","",INDEX($C:$D,$O147,Q$2))</f>
        <v>45500</v>
      </c>
      <c r="S147" s="0" t="n">
        <f aca="false">IF($M147="","",_xlfn.FLOOR.MATH(100*SUM($M$3:$M147)/SUM($M:$M),1))</f>
        <v>89</v>
      </c>
      <c r="U147" s="0" t="n">
        <f aca="false">IF(U146="","",IF(_xlfn.MAXIFS($B:$B,$B:$B,"&lt;"&amp;U146)&gt;=U146,"",_xlfn.MAXIFS($B:$B,$B:$B,"&lt;"&amp;U146)))</f>
        <v>54</v>
      </c>
    </row>
    <row r="148" customFormat="false" ht="12.8" hidden="false" customHeight="false" outlineLevel="0" collapsed="false">
      <c r="A148" s="0" t="s">
        <v>42</v>
      </c>
      <c r="B148" s="0" t="n">
        <v>353</v>
      </c>
      <c r="C148" s="0" t="n">
        <v>35300</v>
      </c>
      <c r="D148" s="0" t="n">
        <v>3.53</v>
      </c>
      <c r="I148" s="0" t="n">
        <f aca="false">_xlfn.MINIFS($B:$B,$B:$B,"&gt;"&amp;I147)</f>
        <v>459</v>
      </c>
      <c r="K148" s="0" t="n">
        <f aca="false">IF(K147="","",IF(_xlfn.MINIFS($B:$B,$B:$B,"&gt;"&amp;K147)&lt;=K147,"",_xlfn.MINIFS($B:$B,$B:$B,"&gt;"&amp;K147)))</f>
        <v>459</v>
      </c>
      <c r="M148" s="0" t="n">
        <f aca="false">IF($K148="","",COUNTIFS($B:$B,K148))</f>
        <v>1</v>
      </c>
      <c r="O148" s="2" t="n">
        <f aca="false">IF($K148="","",MATCH(K148,$B:$B,0))</f>
        <v>118</v>
      </c>
      <c r="P148" s="2" t="n">
        <f aca="false">IF($K148="","",INDEX($C:$D,$O148,P$2))</f>
        <v>4.59</v>
      </c>
      <c r="Q148" s="2" t="n">
        <f aca="false">IF($K148="","",INDEX($C:$D,$O148,Q$2))</f>
        <v>45900</v>
      </c>
      <c r="S148" s="0" t="n">
        <f aca="false">IF($M148="","",_xlfn.FLOOR.MATH(100*SUM($M$3:$M148)/SUM($M:$M),1))</f>
        <v>89</v>
      </c>
      <c r="U148" s="0" t="n">
        <f aca="false">IF(U147="","",IF(_xlfn.MAXIFS($B:$B,$B:$B,"&lt;"&amp;U147)&gt;=U147,"",_xlfn.MAXIFS($B:$B,$B:$B,"&lt;"&amp;U147)))</f>
        <v>52</v>
      </c>
    </row>
    <row r="149" customFormat="false" ht="12.8" hidden="false" customHeight="false" outlineLevel="0" collapsed="false">
      <c r="A149" s="0" t="s">
        <v>42</v>
      </c>
      <c r="B149" s="0" t="n">
        <v>235</v>
      </c>
      <c r="C149" s="0" t="n">
        <v>23500</v>
      </c>
      <c r="D149" s="0" t="n">
        <v>2.35</v>
      </c>
      <c r="I149" s="0" t="n">
        <f aca="false">_xlfn.MINIFS($B:$B,$B:$B,"&gt;"&amp;I148)</f>
        <v>462</v>
      </c>
      <c r="K149" s="0" t="n">
        <f aca="false">IF(K148="","",IF(_xlfn.MINIFS($B:$B,$B:$B,"&gt;"&amp;K148)&lt;=K148,"",_xlfn.MINIFS($B:$B,$B:$B,"&gt;"&amp;K148)))</f>
        <v>462</v>
      </c>
      <c r="M149" s="0" t="n">
        <f aca="false">IF($K149="","",COUNTIFS($B:$B,K149))</f>
        <v>1</v>
      </c>
      <c r="O149" s="2" t="n">
        <f aca="false">IF($K149="","",MATCH(K149,$B:$B,0))</f>
        <v>27</v>
      </c>
      <c r="P149" s="2" t="n">
        <f aca="false">IF($K149="","",INDEX($C:$D,$O149,P$2))</f>
        <v>4.62</v>
      </c>
      <c r="Q149" s="2" t="n">
        <f aca="false">IF($K149="","",INDEX($C:$D,$O149,Q$2))</f>
        <v>46200</v>
      </c>
      <c r="S149" s="0" t="n">
        <f aca="false">IF($M149="","",_xlfn.FLOOR.MATH(100*SUM($M$3:$M149)/SUM($M:$M),1))</f>
        <v>90</v>
      </c>
      <c r="U149" s="0" t="n">
        <f aca="false">IF(U148="","",IF(_xlfn.MAXIFS($B:$B,$B:$B,"&lt;"&amp;U148)&gt;=U148,"",_xlfn.MAXIFS($B:$B,$B:$B,"&lt;"&amp;U148)))</f>
        <v>49</v>
      </c>
    </row>
    <row r="150" customFormat="false" ht="12.8" hidden="false" customHeight="false" outlineLevel="0" collapsed="false">
      <c r="A150" s="0" t="s">
        <v>42</v>
      </c>
      <c r="B150" s="0" t="n">
        <v>134</v>
      </c>
      <c r="C150" s="0" t="n">
        <v>13400</v>
      </c>
      <c r="D150" s="0" t="n">
        <v>1.34</v>
      </c>
      <c r="I150" s="0" t="n">
        <f aca="false">_xlfn.MINIFS($B:$B,$B:$B,"&gt;"&amp;I149)</f>
        <v>464</v>
      </c>
      <c r="K150" s="0" t="n">
        <f aca="false">IF(K149="","",IF(_xlfn.MINIFS($B:$B,$B:$B,"&gt;"&amp;K149)&lt;=K149,"",_xlfn.MINIFS($B:$B,$B:$B,"&gt;"&amp;K149)))</f>
        <v>464</v>
      </c>
      <c r="M150" s="0" t="n">
        <f aca="false">IF($K150="","",COUNTIFS($B:$B,K150))</f>
        <v>3</v>
      </c>
      <c r="O150" s="2" t="n">
        <f aca="false">IF($K150="","",MATCH(K150,$B:$B,0))</f>
        <v>49</v>
      </c>
      <c r="P150" s="2" t="n">
        <f aca="false">IF($K150="","",INDEX($C:$D,$O150,P$2))</f>
        <v>4.64</v>
      </c>
      <c r="Q150" s="2" t="n">
        <f aca="false">IF($K150="","",INDEX($C:$D,$O150,Q$2))</f>
        <v>46400</v>
      </c>
      <c r="S150" s="0" t="n">
        <f aca="false">IF($M150="","",_xlfn.FLOOR.MATH(100*SUM($M$3:$M150)/SUM($M:$M),1))</f>
        <v>91</v>
      </c>
      <c r="U150" s="0" t="n">
        <f aca="false">IF(U149="","",IF(_xlfn.MAXIFS($B:$B,$B:$B,"&lt;"&amp;U149)&gt;=U149,"",_xlfn.MAXIFS($B:$B,$B:$B,"&lt;"&amp;U149)))</f>
        <v>46</v>
      </c>
    </row>
    <row r="151" customFormat="false" ht="12.8" hidden="false" customHeight="false" outlineLevel="0" collapsed="false">
      <c r="A151" s="0" t="s">
        <v>42</v>
      </c>
      <c r="B151" s="0" t="n">
        <v>106</v>
      </c>
      <c r="C151" s="0" t="n">
        <v>10600</v>
      </c>
      <c r="D151" s="0" t="n">
        <v>1.06</v>
      </c>
      <c r="I151" s="0" t="n">
        <f aca="false">_xlfn.MINIFS($B:$B,$B:$B,"&gt;"&amp;I150)</f>
        <v>467</v>
      </c>
      <c r="K151" s="0" t="n">
        <f aca="false">IF(K150="","",IF(_xlfn.MINIFS($B:$B,$B:$B,"&gt;"&amp;K150)&lt;=K150,"",_xlfn.MINIFS($B:$B,$B:$B,"&gt;"&amp;K150)))</f>
        <v>467</v>
      </c>
      <c r="M151" s="0" t="n">
        <f aca="false">IF($K151="","",COUNTIFS($B:$B,K151))</f>
        <v>2</v>
      </c>
      <c r="O151" s="2" t="n">
        <f aca="false">IF($K151="","",MATCH(K151,$B:$B,0))</f>
        <v>178</v>
      </c>
      <c r="P151" s="2" t="n">
        <f aca="false">IF($K151="","",INDEX($C:$D,$O151,P$2))</f>
        <v>4.67</v>
      </c>
      <c r="Q151" s="2" t="n">
        <f aca="false">IF($K151="","",INDEX($C:$D,$O151,Q$2))</f>
        <v>46700</v>
      </c>
      <c r="S151" s="0" t="n">
        <f aca="false">IF($M151="","",_xlfn.FLOOR.MATH(100*SUM($M$3:$M151)/SUM($M:$M),1))</f>
        <v>92</v>
      </c>
      <c r="U151" s="0" t="n">
        <f aca="false">IF(U150="","",IF(_xlfn.MAXIFS($B:$B,$B:$B,"&lt;"&amp;U150)&gt;=U150,"",_xlfn.MAXIFS($B:$B,$B:$B,"&lt;"&amp;U150)))</f>
        <v>45</v>
      </c>
    </row>
    <row r="152" customFormat="false" ht="12.8" hidden="false" customHeight="false" outlineLevel="0" collapsed="false">
      <c r="A152" s="0" t="s">
        <v>42</v>
      </c>
      <c r="B152" s="0" t="n">
        <v>220</v>
      </c>
      <c r="C152" s="0" t="n">
        <v>22000</v>
      </c>
      <c r="D152" s="0" t="n">
        <v>2.2</v>
      </c>
      <c r="I152" s="0" t="n">
        <f aca="false">_xlfn.MINIFS($B:$B,$B:$B,"&gt;"&amp;I151)</f>
        <v>468</v>
      </c>
      <c r="K152" s="0" t="n">
        <f aca="false">IF(K151="","",IF(_xlfn.MINIFS($B:$B,$B:$B,"&gt;"&amp;K151)&lt;=K151,"",_xlfn.MINIFS($B:$B,$B:$B,"&gt;"&amp;K151)))</f>
        <v>468</v>
      </c>
      <c r="M152" s="0" t="n">
        <f aca="false">IF($K152="","",COUNTIFS($B:$B,K152))</f>
        <v>1</v>
      </c>
      <c r="O152" s="2" t="n">
        <f aca="false">IF($K152="","",MATCH(K152,$B:$B,0))</f>
        <v>197</v>
      </c>
      <c r="P152" s="2" t="n">
        <f aca="false">IF($K152="","",INDEX($C:$D,$O152,P$2))</f>
        <v>4.68</v>
      </c>
      <c r="Q152" s="2" t="n">
        <f aca="false">IF($K152="","",INDEX($C:$D,$O152,Q$2))</f>
        <v>46800</v>
      </c>
      <c r="S152" s="0" t="n">
        <f aca="false">IF($M152="","",_xlfn.FLOOR.MATH(100*SUM($M$3:$M152)/SUM($M:$M),1))</f>
        <v>93</v>
      </c>
      <c r="U152" s="0" t="n">
        <f aca="false">IF(U151="","",IF(_xlfn.MAXIFS($B:$B,$B:$B,"&lt;"&amp;U151)&gt;=U151,"",_xlfn.MAXIFS($B:$B,$B:$B,"&lt;"&amp;U151)))</f>
        <v>44</v>
      </c>
    </row>
    <row r="153" customFormat="false" ht="12.8" hidden="false" customHeight="false" outlineLevel="0" collapsed="false">
      <c r="A153" s="0" t="s">
        <v>42</v>
      </c>
      <c r="B153" s="0" t="n">
        <v>208</v>
      </c>
      <c r="C153" s="0" t="n">
        <v>20800</v>
      </c>
      <c r="D153" s="0" t="n">
        <v>2.08</v>
      </c>
      <c r="I153" s="0" t="n">
        <f aca="false">_xlfn.MINIFS($B:$B,$B:$B,"&gt;"&amp;I152)</f>
        <v>469</v>
      </c>
      <c r="K153" s="0" t="n">
        <f aca="false">IF(K152="","",IF(_xlfn.MINIFS($B:$B,$B:$B,"&gt;"&amp;K152)&lt;=K152,"",_xlfn.MINIFS($B:$B,$B:$B,"&gt;"&amp;K152)))</f>
        <v>469</v>
      </c>
      <c r="M153" s="0" t="n">
        <f aca="false">IF($K153="","",COUNTIFS($B:$B,K153))</f>
        <v>1</v>
      </c>
      <c r="O153" s="2" t="n">
        <f aca="false">IF($K153="","",MATCH(K153,$B:$B,0))</f>
        <v>105</v>
      </c>
      <c r="P153" s="2" t="n">
        <f aca="false">IF($K153="","",INDEX($C:$D,$O153,P$2))</f>
        <v>4.69</v>
      </c>
      <c r="Q153" s="2" t="n">
        <f aca="false">IF($K153="","",INDEX($C:$D,$O153,Q$2))</f>
        <v>46900</v>
      </c>
      <c r="S153" s="0" t="n">
        <f aca="false">IF($M153="","",_xlfn.FLOOR.MATH(100*SUM($M$3:$M153)/SUM($M:$M),1))</f>
        <v>93</v>
      </c>
      <c r="U153" s="0" t="n">
        <f aca="false">IF(U152="","",IF(_xlfn.MAXIFS($B:$B,$B:$B,"&lt;"&amp;U152)&gt;=U152,"",_xlfn.MAXIFS($B:$B,$B:$B,"&lt;"&amp;U152)))</f>
        <v>42</v>
      </c>
    </row>
    <row r="154" customFormat="false" ht="12.8" hidden="false" customHeight="false" outlineLevel="0" collapsed="false">
      <c r="A154" s="0" t="s">
        <v>42</v>
      </c>
      <c r="B154" s="0" t="n">
        <v>266</v>
      </c>
      <c r="C154" s="0" t="n">
        <v>26600</v>
      </c>
      <c r="D154" s="0" t="n">
        <v>2.66</v>
      </c>
      <c r="I154" s="0" t="n">
        <f aca="false">_xlfn.MINIFS($B:$B,$B:$B,"&gt;"&amp;I153)</f>
        <v>470</v>
      </c>
      <c r="K154" s="0" t="n">
        <f aca="false">IF(K153="","",IF(_xlfn.MINIFS($B:$B,$B:$B,"&gt;"&amp;K153)&lt;=K153,"",_xlfn.MINIFS($B:$B,$B:$B,"&gt;"&amp;K153)))</f>
        <v>470</v>
      </c>
      <c r="M154" s="0" t="n">
        <f aca="false">IF($K154="","",COUNTIFS($B:$B,K154))</f>
        <v>1</v>
      </c>
      <c r="O154" s="2" t="n">
        <f aca="false">IF($K154="","",MATCH(K154,$B:$B,0))</f>
        <v>142</v>
      </c>
      <c r="P154" s="2" t="n">
        <f aca="false">IF($K154="","",INDEX($C:$D,$O154,P$2))</f>
        <v>4.7</v>
      </c>
      <c r="Q154" s="2" t="n">
        <f aca="false">IF($K154="","",INDEX($C:$D,$O154,Q$2))</f>
        <v>47000</v>
      </c>
      <c r="S154" s="0" t="n">
        <f aca="false">IF($M154="","",_xlfn.FLOOR.MATH(100*SUM($M$3:$M154)/SUM($M:$M),1))</f>
        <v>94</v>
      </c>
      <c r="U154" s="0" t="n">
        <f aca="false">IF(U153="","",IF(_xlfn.MAXIFS($B:$B,$B:$B,"&lt;"&amp;U153)&gt;=U153,"",_xlfn.MAXIFS($B:$B,$B:$B,"&lt;"&amp;U153)))</f>
        <v>38</v>
      </c>
    </row>
    <row r="155" customFormat="false" ht="12.8" hidden="false" customHeight="false" outlineLevel="0" collapsed="false">
      <c r="A155" s="0" t="s">
        <v>42</v>
      </c>
      <c r="B155" s="0" t="n">
        <v>36</v>
      </c>
      <c r="C155" s="0" t="n">
        <v>3600</v>
      </c>
      <c r="D155" s="0" t="n">
        <v>0.36</v>
      </c>
      <c r="I155" s="0" t="n">
        <f aca="false">_xlfn.MINIFS($B:$B,$B:$B,"&gt;"&amp;I154)</f>
        <v>471</v>
      </c>
      <c r="K155" s="0" t="n">
        <f aca="false">IF(K154="","",IF(_xlfn.MINIFS($B:$B,$B:$B,"&gt;"&amp;K154)&lt;=K154,"",_xlfn.MINIFS($B:$B,$B:$B,"&gt;"&amp;K154)))</f>
        <v>471</v>
      </c>
      <c r="M155" s="0" t="n">
        <f aca="false">IF($K155="","",COUNTIFS($B:$B,K155))</f>
        <v>1</v>
      </c>
      <c r="O155" s="2" t="n">
        <f aca="false">IF($K155="","",MATCH(K155,$B:$B,0))</f>
        <v>89</v>
      </c>
      <c r="P155" s="2" t="n">
        <f aca="false">IF($K155="","",INDEX($C:$D,$O155,P$2))</f>
        <v>4.71</v>
      </c>
      <c r="Q155" s="2" t="n">
        <f aca="false">IF($K155="","",INDEX($C:$D,$O155,Q$2))</f>
        <v>47100</v>
      </c>
      <c r="S155" s="0" t="n">
        <f aca="false">IF($M155="","",_xlfn.FLOOR.MATH(100*SUM($M$3:$M155)/SUM($M:$M),1))</f>
        <v>94</v>
      </c>
      <c r="U155" s="0" t="n">
        <f aca="false">IF(U154="","",IF(_xlfn.MAXIFS($B:$B,$B:$B,"&lt;"&amp;U154)&gt;=U154,"",_xlfn.MAXIFS($B:$B,$B:$B,"&lt;"&amp;U154)))</f>
        <v>36</v>
      </c>
    </row>
    <row r="156" customFormat="false" ht="12.8" hidden="false" customHeight="false" outlineLevel="0" collapsed="false">
      <c r="A156" s="0" t="s">
        <v>42</v>
      </c>
      <c r="B156" s="0" t="n">
        <v>239</v>
      </c>
      <c r="C156" s="0" t="n">
        <v>23900</v>
      </c>
      <c r="D156" s="0" t="n">
        <v>2.39</v>
      </c>
      <c r="I156" s="0" t="n">
        <f aca="false">_xlfn.MINIFS($B:$B,$B:$B,"&gt;"&amp;I155)</f>
        <v>474</v>
      </c>
      <c r="K156" s="0" t="n">
        <f aca="false">IF(K155="","",IF(_xlfn.MINIFS($B:$B,$B:$B,"&gt;"&amp;K155)&lt;=K155,"",_xlfn.MINIFS($B:$B,$B:$B,"&gt;"&amp;K155)))</f>
        <v>474</v>
      </c>
      <c r="M156" s="0" t="n">
        <f aca="false">IF($K156="","",COUNTIFS($B:$B,K156))</f>
        <v>1</v>
      </c>
      <c r="O156" s="2" t="n">
        <f aca="false">IF($K156="","",MATCH(K156,$B:$B,0))</f>
        <v>51</v>
      </c>
      <c r="P156" s="2" t="n">
        <f aca="false">IF($K156="","",INDEX($C:$D,$O156,P$2))</f>
        <v>4.74</v>
      </c>
      <c r="Q156" s="2" t="n">
        <f aca="false">IF($K156="","",INDEX($C:$D,$O156,Q$2))</f>
        <v>47400</v>
      </c>
      <c r="S156" s="0" t="n">
        <f aca="false">IF($M156="","",_xlfn.FLOOR.MATH(100*SUM($M$3:$M156)/SUM($M:$M),1))</f>
        <v>95</v>
      </c>
      <c r="U156" s="0" t="n">
        <f aca="false">IF(U155="","",IF(_xlfn.MAXIFS($B:$B,$B:$B,"&lt;"&amp;U155)&gt;=U155,"",_xlfn.MAXIFS($B:$B,$B:$B,"&lt;"&amp;U155)))</f>
        <v>33</v>
      </c>
    </row>
    <row r="157" customFormat="false" ht="12.8" hidden="false" customHeight="false" outlineLevel="0" collapsed="false">
      <c r="A157" s="0" t="s">
        <v>42</v>
      </c>
      <c r="B157" s="0" t="n">
        <v>161</v>
      </c>
      <c r="C157" s="0" t="n">
        <v>16100</v>
      </c>
      <c r="D157" s="0" t="n">
        <v>1.61</v>
      </c>
      <c r="I157" s="0" t="n">
        <f aca="false">_xlfn.MINIFS($B:$B,$B:$B,"&gt;"&amp;I156)</f>
        <v>476</v>
      </c>
      <c r="K157" s="0" t="n">
        <f aca="false">IF(K156="","",IF(_xlfn.MINIFS($B:$B,$B:$B,"&gt;"&amp;K156)&lt;=K156,"",_xlfn.MINIFS($B:$B,$B:$B,"&gt;"&amp;K156)))</f>
        <v>476</v>
      </c>
      <c r="M157" s="0" t="n">
        <f aca="false">IF($K157="","",COUNTIFS($B:$B,K157))</f>
        <v>2</v>
      </c>
      <c r="O157" s="2" t="n">
        <f aca="false">IF($K157="","",MATCH(K157,$B:$B,0))</f>
        <v>46</v>
      </c>
      <c r="P157" s="2" t="n">
        <f aca="false">IF($K157="","",INDEX($C:$D,$O157,P$2))</f>
        <v>4.76</v>
      </c>
      <c r="Q157" s="2" t="n">
        <f aca="false">IF($K157="","",INDEX($C:$D,$O157,Q$2))</f>
        <v>47600</v>
      </c>
      <c r="S157" s="0" t="n">
        <f aca="false">IF($M157="","",_xlfn.FLOOR.MATH(100*SUM($M$3:$M157)/SUM($M:$M),1))</f>
        <v>96</v>
      </c>
      <c r="U157" s="0" t="n">
        <f aca="false">IF(U156="","",IF(_xlfn.MAXIFS($B:$B,$B:$B,"&lt;"&amp;U156)&gt;=U156,"",_xlfn.MAXIFS($B:$B,$B:$B,"&lt;"&amp;U156)))</f>
        <v>30</v>
      </c>
    </row>
    <row r="158" customFormat="false" ht="12.8" hidden="false" customHeight="false" outlineLevel="0" collapsed="false">
      <c r="A158" s="0" t="s">
        <v>42</v>
      </c>
      <c r="B158" s="0" t="n">
        <v>178</v>
      </c>
      <c r="C158" s="0" t="n">
        <v>17800</v>
      </c>
      <c r="D158" s="0" t="n">
        <v>1.78</v>
      </c>
      <c r="I158" s="0" t="n">
        <f aca="false">_xlfn.MINIFS($B:$B,$B:$B,"&gt;"&amp;I157)</f>
        <v>480</v>
      </c>
      <c r="K158" s="0" t="n">
        <f aca="false">IF(K157="","",IF(_xlfn.MINIFS($B:$B,$B:$B,"&gt;"&amp;K157)&lt;=K157,"",_xlfn.MINIFS($B:$B,$B:$B,"&gt;"&amp;K157)))</f>
        <v>480</v>
      </c>
      <c r="M158" s="0" t="n">
        <f aca="false">IF($K158="","",COUNTIFS($B:$B,K158))</f>
        <v>1</v>
      </c>
      <c r="O158" s="2" t="n">
        <f aca="false">IF($K158="","",MATCH(K158,$B:$B,0))</f>
        <v>117</v>
      </c>
      <c r="P158" s="2" t="n">
        <f aca="false">IF($K158="","",INDEX($C:$D,$O158,P$2))</f>
        <v>4.8</v>
      </c>
      <c r="Q158" s="2" t="n">
        <f aca="false">IF($K158="","",INDEX($C:$D,$O158,Q$2))</f>
        <v>48000</v>
      </c>
      <c r="S158" s="0" t="n">
        <f aca="false">IF($M158="","",_xlfn.FLOOR.MATH(100*SUM($M$3:$M158)/SUM($M:$M),1))</f>
        <v>96</v>
      </c>
      <c r="U158" s="0" t="n">
        <f aca="false">IF(U157="","",IF(_xlfn.MAXIFS($B:$B,$B:$B,"&lt;"&amp;U157)&gt;=U157,"",_xlfn.MAXIFS($B:$B,$B:$B,"&lt;"&amp;U157)))</f>
        <v>25</v>
      </c>
    </row>
    <row r="159" customFormat="false" ht="12.8" hidden="false" customHeight="false" outlineLevel="0" collapsed="false">
      <c r="A159" s="0" t="s">
        <v>42</v>
      </c>
      <c r="B159" s="0" t="n">
        <v>355</v>
      </c>
      <c r="C159" s="0" t="n">
        <v>35500</v>
      </c>
      <c r="D159" s="0" t="n">
        <v>3.55</v>
      </c>
      <c r="I159" s="0" t="n">
        <f aca="false">_xlfn.MINIFS($B:$B,$B:$B,"&gt;"&amp;I158)</f>
        <v>482</v>
      </c>
      <c r="K159" s="0" t="n">
        <f aca="false">IF(K158="","",IF(_xlfn.MINIFS($B:$B,$B:$B,"&gt;"&amp;K158)&lt;=K158,"",_xlfn.MINIFS($B:$B,$B:$B,"&gt;"&amp;K158)))</f>
        <v>482</v>
      </c>
      <c r="M159" s="0" t="n">
        <f aca="false">IF($K159="","",COUNTIFS($B:$B,K159))</f>
        <v>1</v>
      </c>
      <c r="O159" s="2" t="n">
        <f aca="false">IF($K159="","",MATCH(K159,$B:$B,0))</f>
        <v>33</v>
      </c>
      <c r="P159" s="2" t="n">
        <f aca="false">IF($K159="","",INDEX($C:$D,$O159,P$2))</f>
        <v>4.82</v>
      </c>
      <c r="Q159" s="2" t="n">
        <f aca="false">IF($K159="","",INDEX($C:$D,$O159,Q$2))</f>
        <v>48200</v>
      </c>
      <c r="S159" s="0" t="n">
        <f aca="false">IF($M159="","",_xlfn.FLOOR.MATH(100*SUM($M$3:$M159)/SUM($M:$M),1))</f>
        <v>97</v>
      </c>
      <c r="U159" s="0" t="n">
        <f aca="false">IF(U158="","",IF(_xlfn.MAXIFS($B:$B,$B:$B,"&lt;"&amp;U158)&gt;=U158,"",_xlfn.MAXIFS($B:$B,$B:$B,"&lt;"&amp;U158)))</f>
        <v>14</v>
      </c>
    </row>
    <row r="160" customFormat="false" ht="12.8" hidden="false" customHeight="false" outlineLevel="0" collapsed="false">
      <c r="A160" s="0" t="s">
        <v>42</v>
      </c>
      <c r="B160" s="0" t="n">
        <v>343</v>
      </c>
      <c r="C160" s="0" t="n">
        <v>34300</v>
      </c>
      <c r="D160" s="0" t="n">
        <v>3.43</v>
      </c>
      <c r="I160" s="0" t="n">
        <f aca="false">_xlfn.MINIFS($B:$B,$B:$B,"&gt;"&amp;I159)</f>
        <v>484</v>
      </c>
      <c r="K160" s="0" t="n">
        <f aca="false">IF(K159="","",IF(_xlfn.MINIFS($B:$B,$B:$B,"&gt;"&amp;K159)&lt;=K159,"",_xlfn.MINIFS($B:$B,$B:$B,"&gt;"&amp;K159)))</f>
        <v>484</v>
      </c>
      <c r="M160" s="0" t="n">
        <f aca="false">IF($K160="","",COUNTIFS($B:$B,K160))</f>
        <v>1</v>
      </c>
      <c r="O160" s="2" t="n">
        <f aca="false">IF($K160="","",MATCH(K160,$B:$B,0))</f>
        <v>60</v>
      </c>
      <c r="P160" s="2" t="n">
        <f aca="false">IF($K160="","",INDEX($C:$D,$O160,P$2))</f>
        <v>4.84</v>
      </c>
      <c r="Q160" s="2" t="n">
        <f aca="false">IF($K160="","",INDEX($C:$D,$O160,Q$2))</f>
        <v>48400</v>
      </c>
      <c r="S160" s="0" t="n">
        <f aca="false">IF($M160="","",_xlfn.FLOOR.MATH(100*SUM($M$3:$M160)/SUM($M:$M),1))</f>
        <v>97</v>
      </c>
      <c r="U160" s="0" t="n">
        <f aca="false">IF(U159="","",IF(_xlfn.MAXIFS($B:$B,$B:$B,"&lt;"&amp;U159)&gt;=U159,"",_xlfn.MAXIFS($B:$B,$B:$B,"&lt;"&amp;U159)))</f>
        <v>8</v>
      </c>
    </row>
    <row r="161" customFormat="false" ht="12.8" hidden="false" customHeight="false" outlineLevel="0" collapsed="false">
      <c r="A161" s="0" t="s">
        <v>42</v>
      </c>
      <c r="B161" s="0" t="n">
        <v>395</v>
      </c>
      <c r="C161" s="0" t="n">
        <v>39500</v>
      </c>
      <c r="D161" s="0" t="n">
        <v>3.95</v>
      </c>
      <c r="I161" s="0" t="n">
        <f aca="false">_xlfn.MINIFS($B:$B,$B:$B,"&gt;"&amp;I160)</f>
        <v>485</v>
      </c>
      <c r="K161" s="0" t="n">
        <f aca="false">IF(K160="","",IF(_xlfn.MINIFS($B:$B,$B:$B,"&gt;"&amp;K160)&lt;=K160,"",_xlfn.MINIFS($B:$B,$B:$B,"&gt;"&amp;K160)))</f>
        <v>485</v>
      </c>
      <c r="M161" s="0" t="n">
        <f aca="false">IF($K161="","",COUNTIFS($B:$B,K161))</f>
        <v>2</v>
      </c>
      <c r="O161" s="2" t="n">
        <f aca="false">IF($K161="","",MATCH(K161,$B:$B,0))</f>
        <v>108</v>
      </c>
      <c r="P161" s="2" t="n">
        <f aca="false">IF($K161="","",INDEX($C:$D,$O161,P$2))</f>
        <v>4.85</v>
      </c>
      <c r="Q161" s="2" t="n">
        <f aca="false">IF($K161="","",INDEX($C:$D,$O161,Q$2))</f>
        <v>48500</v>
      </c>
      <c r="S161" s="0" t="n">
        <f aca="false">IF($M161="","",_xlfn.FLOOR.MATH(100*SUM($M$3:$M161)/SUM($M:$M),1))</f>
        <v>98</v>
      </c>
      <c r="U161" s="0" t="n">
        <f aca="false">IF(U160="","",IF(_xlfn.MAXIFS($B:$B,$B:$B,"&lt;"&amp;U160)&gt;=U160,"",_xlfn.MAXIFS($B:$B,$B:$B,"&lt;"&amp;U160)))</f>
        <v>3</v>
      </c>
    </row>
    <row r="162" customFormat="false" ht="12.8" hidden="false" customHeight="false" outlineLevel="0" collapsed="false">
      <c r="A162" s="0" t="s">
        <v>42</v>
      </c>
      <c r="B162" s="0" t="n">
        <v>218</v>
      </c>
      <c r="C162" s="0" t="n">
        <v>21800</v>
      </c>
      <c r="D162" s="0" t="n">
        <v>2.18</v>
      </c>
      <c r="I162" s="0" t="n">
        <f aca="false">_xlfn.MINIFS($B:$B,$B:$B,"&gt;"&amp;I161)</f>
        <v>492</v>
      </c>
      <c r="K162" s="0" t="n">
        <f aca="false">IF(K161="","",IF(_xlfn.MINIFS($B:$B,$B:$B,"&gt;"&amp;K161)&lt;=K161,"",_xlfn.MINIFS($B:$B,$B:$B,"&gt;"&amp;K161)))</f>
        <v>492</v>
      </c>
      <c r="M162" s="0" t="n">
        <f aca="false">IF($K162="","",COUNTIFS($B:$B,K162))</f>
        <v>1</v>
      </c>
      <c r="O162" s="2" t="n">
        <f aca="false">IF($K162="","",MATCH(K162,$B:$B,0))</f>
        <v>113</v>
      </c>
      <c r="P162" s="2" t="n">
        <f aca="false">IF($K162="","",INDEX($C:$D,$O162,P$2))</f>
        <v>4.92</v>
      </c>
      <c r="Q162" s="2" t="n">
        <f aca="false">IF($K162="","",INDEX($C:$D,$O162,Q$2))</f>
        <v>49200</v>
      </c>
      <c r="S162" s="0" t="n">
        <f aca="false">IF($M162="","",_xlfn.FLOOR.MATH(100*SUM($M$3:$M162)/SUM($M:$M),1))</f>
        <v>99</v>
      </c>
      <c r="U162" s="0" t="n">
        <f aca="false">IF(U161="","",IF(_xlfn.MAXIFS($B:$B,$B:$B,"&lt;"&amp;U161)&gt;=U161,"",_xlfn.MAXIFS($B:$B,$B:$B,"&lt;"&amp;U161)))</f>
        <v>2</v>
      </c>
    </row>
    <row r="163" customFormat="false" ht="12.8" hidden="false" customHeight="false" outlineLevel="0" collapsed="false">
      <c r="A163" s="0" t="s">
        <v>42</v>
      </c>
      <c r="B163" s="0" t="n">
        <v>128</v>
      </c>
      <c r="C163" s="0" t="n">
        <v>12800</v>
      </c>
      <c r="D163" s="0" t="n">
        <v>1.28</v>
      </c>
      <c r="I163" s="0" t="n">
        <f aca="false">_xlfn.MINIFS($B:$B,$B:$B,"&gt;"&amp;I162)</f>
        <v>495</v>
      </c>
      <c r="K163" s="0" t="n">
        <f aca="false">IF(K162="","",IF(_xlfn.MINIFS($B:$B,$B:$B,"&gt;"&amp;K162)&lt;=K162,"",_xlfn.MINIFS($B:$B,$B:$B,"&gt;"&amp;K162)))</f>
        <v>495</v>
      </c>
      <c r="M163" s="0" t="n">
        <f aca="false">IF($K163="","",COUNTIFS($B:$B,K163))</f>
        <v>1</v>
      </c>
      <c r="O163" s="2" t="n">
        <f aca="false">IF($K163="","",MATCH(K163,$B:$B,0))</f>
        <v>8</v>
      </c>
      <c r="P163" s="2" t="n">
        <f aca="false">IF($K163="","",INDEX($C:$D,$O163,P$2))</f>
        <v>4.95</v>
      </c>
      <c r="Q163" s="2" t="n">
        <f aca="false">IF($K163="","",INDEX($C:$D,$O163,Q$2))</f>
        <v>49500</v>
      </c>
      <c r="S163" s="0" t="n">
        <f aca="false">IF($M163="","",_xlfn.FLOOR.MATH(100*SUM($M$3:$M163)/SUM($M:$M),1))</f>
        <v>99</v>
      </c>
      <c r="U163" s="0" t="n">
        <f aca="false">IF(U162="","",IF(_xlfn.MAXIFS($B:$B,$B:$B,"&lt;"&amp;U162)&gt;=U162,"",_xlfn.MAXIFS($B:$B,$B:$B,"&lt;"&amp;U162)))</f>
        <v>1</v>
      </c>
    </row>
    <row r="164" customFormat="false" ht="12.8" hidden="false" customHeight="false" outlineLevel="0" collapsed="false">
      <c r="A164" s="0" t="s">
        <v>42</v>
      </c>
      <c r="B164" s="0" t="n">
        <v>292</v>
      </c>
      <c r="C164" s="0" t="n">
        <v>29200</v>
      </c>
      <c r="D164" s="0" t="n">
        <v>2.92</v>
      </c>
      <c r="I164" s="0" t="n">
        <f aca="false">_xlfn.MINIFS($B:$B,$B:$B,"&gt;"&amp;I163)</f>
        <v>496</v>
      </c>
      <c r="K164" s="0" t="n">
        <f aca="false">IF(K163="","",IF(_xlfn.MINIFS($B:$B,$B:$B,"&gt;"&amp;K163)&lt;=K163,"",_xlfn.MINIFS($B:$B,$B:$B,"&gt;"&amp;K163)))</f>
        <v>496</v>
      </c>
      <c r="M164" s="0" t="n">
        <f aca="false">IF($K164="","",COUNTIFS($B:$B,K164))</f>
        <v>1</v>
      </c>
      <c r="O164" s="2" t="n">
        <f aca="false">IF($K164="","",MATCH(K164,$B:$B,0))</f>
        <v>32</v>
      </c>
      <c r="P164" s="2" t="n">
        <f aca="false">IF($K164="","",INDEX($C:$D,$O164,P$2))</f>
        <v>4.96</v>
      </c>
      <c r="Q164" s="2" t="n">
        <f aca="false">IF($K164="","",INDEX($C:$D,$O164,Q$2))</f>
        <v>49600</v>
      </c>
      <c r="S164" s="0" t="n">
        <f aca="false">IF($M164="","",_xlfn.FLOOR.MATH(100*SUM($M$3:$M164)/SUM($M:$M),1))</f>
        <v>100</v>
      </c>
      <c r="U164" s="0" t="n">
        <f aca="false">IF(U163="","",IF(_xlfn.MAXIFS($B:$B,$B:$B,"&lt;"&amp;U163)&gt;=U163,"",_xlfn.MAXIFS($B:$B,$B:$B,"&lt;"&amp;U163)))</f>
        <v>0</v>
      </c>
    </row>
    <row r="165" customFormat="false" ht="23.85" hidden="false" customHeight="false" outlineLevel="0" collapsed="false">
      <c r="A165" s="0" t="s">
        <v>42</v>
      </c>
      <c r="B165" s="0" t="n">
        <v>178</v>
      </c>
      <c r="C165" s="0" t="n">
        <v>17800</v>
      </c>
      <c r="D165" s="0" t="n">
        <v>1.78</v>
      </c>
      <c r="H165" s="1" t="s">
        <v>43</v>
      </c>
      <c r="I165" s="0" t="n">
        <f aca="false">_xlfn.MINIFS($B:$B,$B:$B,"&gt;"&amp;I164)</f>
        <v>0</v>
      </c>
      <c r="J165" s="1" t="s">
        <v>44</v>
      </c>
      <c r="K165" s="0" t="str">
        <f aca="false">IF(K164="","",IF(_xlfn.MINIFS($B:$B,$B:$B,"&gt;"&amp;K164)&lt;=K164,"",_xlfn.MINIFS($B:$B,$B:$B,"&gt;"&amp;K164)))</f>
        <v/>
      </c>
      <c r="M165" s="0" t="str">
        <f aca="false">IF($K165="","",COUNTIFS($B:$B,K165))</f>
        <v/>
      </c>
      <c r="O165" s="2" t="str">
        <f aca="false">IF($K165="","",MATCH(K165,$B:$B,0))</f>
        <v/>
      </c>
      <c r="P165" s="2" t="str">
        <f aca="false">IF($K165="","",INDEX($C:$D,$O165,P$2))</f>
        <v/>
      </c>
      <c r="Q165" s="2" t="str">
        <f aca="false">IF($K165="","",INDEX($C:$D,$O165,Q$2))</f>
        <v/>
      </c>
      <c r="S165" s="0" t="str">
        <f aca="false">IF($M165="","",_xlfn.FLOOR.MATH(100*SUM($M$3:$M165)/SUM($M:$M),1))</f>
        <v/>
      </c>
      <c r="T165" s="1" t="s">
        <v>45</v>
      </c>
      <c r="U165" s="0" t="str">
        <f aca="false">IF(U164="","",IF(_xlfn.MAXIFS($B:$B,$B:$B,"&lt;"&amp;U164)&gt;=U164,"",_xlfn.MAXIFS($B:$B,$B:$B,"&lt;"&amp;U164)))</f>
        <v/>
      </c>
    </row>
    <row r="166" customFormat="false" ht="12.8" hidden="false" customHeight="false" outlineLevel="0" collapsed="false">
      <c r="A166" s="0" t="s">
        <v>42</v>
      </c>
      <c r="B166" s="0" t="n">
        <v>319</v>
      </c>
      <c r="C166" s="0" t="n">
        <v>31900</v>
      </c>
      <c r="D166" s="0" t="n">
        <v>3.19</v>
      </c>
      <c r="I166" s="0" t="n">
        <f aca="false">_xlfn.MINIFS($B:$B,$B:$B,"&gt;"&amp;I165)</f>
        <v>1</v>
      </c>
      <c r="K166" s="0" t="str">
        <f aca="false">IF(K165="","",IF(_xlfn.MINIFS($B:$B,$B:$B,"&gt;"&amp;K165)&lt;=K165,"",_xlfn.MINIFS($B:$B,$B:$B,"&gt;"&amp;K165)))</f>
        <v/>
      </c>
      <c r="M166" s="0" t="str">
        <f aca="false">IF($K166="","",COUNTIFS($B:$B,K166))</f>
        <v/>
      </c>
      <c r="O166" s="2" t="str">
        <f aca="false">IF($K166="","",MATCH(K166,$B:$B,0))</f>
        <v/>
      </c>
      <c r="P166" s="2" t="str">
        <f aca="false">IF($K166="","",INDEX($C:$D,$O166,P$2))</f>
        <v/>
      </c>
      <c r="Q166" s="2" t="str">
        <f aca="false">IF($K166="","",INDEX($C:$D,$O166,Q$2))</f>
        <v/>
      </c>
      <c r="S166" s="0" t="str">
        <f aca="false">IF($M166="","",_xlfn.FLOOR.MATH(100*SUM($M$3:$M166)/SUM($M:$M),1))</f>
        <v/>
      </c>
      <c r="U166" s="0" t="str">
        <f aca="false">IF(U165="","",IF(_xlfn.MAXIFS($B:$B,$B:$B,"&lt;"&amp;U165)&gt;=U165,"",_xlfn.MAXIFS($B:$B,$B:$B,"&lt;"&amp;U165)))</f>
        <v/>
      </c>
    </row>
    <row r="167" customFormat="false" ht="12.8" hidden="false" customHeight="false" outlineLevel="0" collapsed="false">
      <c r="A167" s="0" t="s">
        <v>46</v>
      </c>
      <c r="B167" s="0" t="n">
        <v>444</v>
      </c>
      <c r="C167" s="0" t="n">
        <v>44400</v>
      </c>
      <c r="D167" s="0" t="n">
        <v>4.44</v>
      </c>
      <c r="I167" s="0" t="n">
        <f aca="false">_xlfn.MINIFS($B:$B,$B:$B,"&gt;"&amp;I166)</f>
        <v>2</v>
      </c>
      <c r="K167" s="0" t="str">
        <f aca="false">IF(K166="","",IF(_xlfn.MINIFS($B:$B,$B:$B,"&gt;"&amp;K166)&lt;=K166,"",_xlfn.MINIFS($B:$B,$B:$B,"&gt;"&amp;K166)))</f>
        <v/>
      </c>
      <c r="M167" s="0" t="str">
        <f aca="false">IF($K167="","",COUNTIFS($B:$B,K167))</f>
        <v/>
      </c>
      <c r="O167" s="2" t="str">
        <f aca="false">IF($K167="","",MATCH(K167,$B:$B,0))</f>
        <v/>
      </c>
      <c r="P167" s="2" t="str">
        <f aca="false">IF($K167="","",INDEX($C:$D,$O167,P$2))</f>
        <v/>
      </c>
      <c r="Q167" s="2" t="str">
        <f aca="false">IF($K167="","",INDEX($C:$D,$O167,Q$2))</f>
        <v/>
      </c>
      <c r="S167" s="0" t="str">
        <f aca="false">IF($M167="","",_xlfn.FLOOR.MATH(100*SUM($M$3:$M167)/SUM($M:$M),1))</f>
        <v/>
      </c>
      <c r="U167" s="0" t="str">
        <f aca="false">IF(U166="","",IF(_xlfn.MAXIFS($B:$B,$B:$B,"&lt;"&amp;U166)&gt;=U166,"",_xlfn.MAXIFS($B:$B,$B:$B,"&lt;"&amp;U166)))</f>
        <v/>
      </c>
    </row>
    <row r="168" customFormat="false" ht="12.8" hidden="false" customHeight="false" outlineLevel="0" collapsed="false">
      <c r="A168" s="0" t="s">
        <v>46</v>
      </c>
      <c r="B168" s="0" t="n">
        <v>76</v>
      </c>
      <c r="C168" s="0" t="n">
        <v>7600</v>
      </c>
      <c r="D168" s="0" t="n">
        <v>0.76</v>
      </c>
      <c r="I168" s="0" t="n">
        <f aca="false">_xlfn.MINIFS($B:$B,$B:$B,"&gt;"&amp;I167)</f>
        <v>3</v>
      </c>
      <c r="K168" s="0" t="str">
        <f aca="false">IF(K167="","",IF(_xlfn.MINIFS($B:$B,$B:$B,"&gt;"&amp;K167)&lt;=K167,"",_xlfn.MINIFS($B:$B,$B:$B,"&gt;"&amp;K167)))</f>
        <v/>
      </c>
      <c r="M168" s="0" t="str">
        <f aca="false">IF($K168="","",COUNTIFS($B:$B,K168))</f>
        <v/>
      </c>
      <c r="O168" s="2" t="str">
        <f aca="false">IF($K168="","",MATCH(K168,$B:$B,0))</f>
        <v/>
      </c>
      <c r="P168" s="2" t="str">
        <f aca="false">IF($K168="","",INDEX($C:$D,$O168,P$2))</f>
        <v/>
      </c>
      <c r="Q168" s="2" t="str">
        <f aca="false">IF($K168="","",INDEX($C:$D,$O168,Q$2))</f>
        <v/>
      </c>
      <c r="S168" s="0" t="str">
        <f aca="false">IF($M168="","",_xlfn.FLOOR.MATH(100*SUM($M$3:$M168)/SUM($M:$M),1))</f>
        <v/>
      </c>
      <c r="U168" s="0" t="str">
        <f aca="false">IF(U167="","",IF(_xlfn.MAXIFS($B:$B,$B:$B,"&lt;"&amp;U167)&gt;=U167,"",_xlfn.MAXIFS($B:$B,$B:$B,"&lt;"&amp;U167)))</f>
        <v/>
      </c>
    </row>
    <row r="169" customFormat="false" ht="12.8" hidden="false" customHeight="false" outlineLevel="0" collapsed="false">
      <c r="A169" s="0" t="s">
        <v>46</v>
      </c>
      <c r="B169" s="0" t="n">
        <v>282</v>
      </c>
      <c r="C169" s="0" t="n">
        <v>28200</v>
      </c>
      <c r="D169" s="0" t="n">
        <v>2.82</v>
      </c>
      <c r="I169" s="0" t="n">
        <f aca="false">_xlfn.MINIFS($B:$B,$B:$B,"&gt;"&amp;I168)</f>
        <v>8</v>
      </c>
      <c r="K169" s="0" t="str">
        <f aca="false">IF(K168="","",IF(_xlfn.MINIFS($B:$B,$B:$B,"&gt;"&amp;K168)&lt;=K168,"",_xlfn.MINIFS($B:$B,$B:$B,"&gt;"&amp;K168)))</f>
        <v/>
      </c>
      <c r="M169" s="0" t="str">
        <f aca="false">IF($K169="","",COUNTIFS($B:$B,K169))</f>
        <v/>
      </c>
      <c r="O169" s="2" t="str">
        <f aca="false">IF($K169="","",MATCH(K169,$B:$B,0))</f>
        <v/>
      </c>
      <c r="P169" s="2" t="str">
        <f aca="false">IF($K169="","",INDEX($C:$D,$O169,P$2))</f>
        <v/>
      </c>
      <c r="Q169" s="2" t="str">
        <f aca="false">IF($K169="","",INDEX($C:$D,$O169,Q$2))</f>
        <v/>
      </c>
      <c r="S169" s="0" t="str">
        <f aca="false">IF($M169="","",_xlfn.FLOOR.MATH(100*SUM($M$3:$M169)/SUM($M:$M),1))</f>
        <v/>
      </c>
      <c r="U169" s="0" t="str">
        <f aca="false">IF(U168="","",IF(_xlfn.MAXIFS($B:$B,$B:$B,"&lt;"&amp;U168)&gt;=U168,"",_xlfn.MAXIFS($B:$B,$B:$B,"&lt;"&amp;U168)))</f>
        <v/>
      </c>
    </row>
    <row r="170" customFormat="false" ht="12.8" hidden="false" customHeight="false" outlineLevel="0" collapsed="false">
      <c r="A170" s="0" t="s">
        <v>46</v>
      </c>
      <c r="B170" s="0" t="n">
        <v>476</v>
      </c>
      <c r="C170" s="0" t="n">
        <v>47600</v>
      </c>
      <c r="D170" s="0" t="n">
        <v>4.76</v>
      </c>
      <c r="I170" s="0" t="n">
        <f aca="false">_xlfn.MINIFS($B:$B,$B:$B,"&gt;"&amp;I169)</f>
        <v>14</v>
      </c>
      <c r="K170" s="0" t="str">
        <f aca="false">IF(K169="","",IF(_xlfn.MINIFS($B:$B,$B:$B,"&gt;"&amp;K169)&lt;=K169,"",_xlfn.MINIFS($B:$B,$B:$B,"&gt;"&amp;K169)))</f>
        <v/>
      </c>
      <c r="M170" s="0" t="str">
        <f aca="false">IF($K170="","",COUNTIFS($B:$B,K170))</f>
        <v/>
      </c>
      <c r="O170" s="2" t="str">
        <f aca="false">IF($K170="","",MATCH(K170,$B:$B,0))</f>
        <v/>
      </c>
      <c r="P170" s="2" t="str">
        <f aca="false">IF($K170="","",INDEX($C:$D,$O170,P$2))</f>
        <v/>
      </c>
      <c r="Q170" s="2" t="str">
        <f aca="false">IF($K170="","",INDEX($C:$D,$O170,Q$2))</f>
        <v/>
      </c>
      <c r="S170" s="0" t="str">
        <f aca="false">IF($M170="","",_xlfn.FLOOR.MATH(100*SUM($M$3:$M170)/SUM($M:$M),1))</f>
        <v/>
      </c>
      <c r="U170" s="0" t="str">
        <f aca="false">IF(U169="","",IF(_xlfn.MAXIFS($B:$B,$B:$B,"&lt;"&amp;U169)&gt;=U169,"",_xlfn.MAXIFS($B:$B,$B:$B,"&lt;"&amp;U169)))</f>
        <v/>
      </c>
    </row>
    <row r="171" customFormat="false" ht="12.8" hidden="false" customHeight="false" outlineLevel="0" collapsed="false">
      <c r="A171" s="0" t="s">
        <v>46</v>
      </c>
      <c r="B171" s="0" t="n">
        <v>352</v>
      </c>
      <c r="C171" s="0" t="n">
        <v>35200</v>
      </c>
      <c r="D171" s="0" t="n">
        <v>3.52</v>
      </c>
      <c r="I171" s="0" t="n">
        <f aca="false">_xlfn.MINIFS($B:$B,$B:$B,"&gt;"&amp;I170)</f>
        <v>25</v>
      </c>
      <c r="K171" s="0" t="str">
        <f aca="false">IF(K170="","",IF(_xlfn.MINIFS($B:$B,$B:$B,"&gt;"&amp;K170)&lt;=K170,"",_xlfn.MINIFS($B:$B,$B:$B,"&gt;"&amp;K170)))</f>
        <v/>
      </c>
      <c r="M171" s="0" t="str">
        <f aca="false">IF($K171="","",COUNTIFS($B:$B,K171))</f>
        <v/>
      </c>
      <c r="O171" s="2" t="str">
        <f aca="false">IF($K171="","",MATCH(K171,$B:$B,0))</f>
        <v/>
      </c>
      <c r="P171" s="2" t="str">
        <f aca="false">IF($K171="","",INDEX($C:$D,$O171,P$2))</f>
        <v/>
      </c>
      <c r="Q171" s="2" t="str">
        <f aca="false">IF($K171="","",INDEX($C:$D,$O171,Q$2))</f>
        <v/>
      </c>
      <c r="S171" s="0" t="str">
        <f aca="false">IF($M171="","",_xlfn.FLOOR.MATH(100*SUM($M$3:$M171)/SUM($M:$M),1))</f>
        <v/>
      </c>
      <c r="U171" s="0" t="str">
        <f aca="false">IF(U170="","",IF(_xlfn.MAXIFS($B:$B,$B:$B,"&lt;"&amp;U170)&gt;=U170,"",_xlfn.MAXIFS($B:$B,$B:$B,"&lt;"&amp;U170)))</f>
        <v/>
      </c>
    </row>
    <row r="172" customFormat="false" ht="12.8" hidden="false" customHeight="false" outlineLevel="0" collapsed="false">
      <c r="A172" s="0" t="s">
        <v>46</v>
      </c>
      <c r="B172" s="0" t="n">
        <v>288</v>
      </c>
      <c r="C172" s="0" t="n">
        <v>28800</v>
      </c>
      <c r="D172" s="0" t="n">
        <v>2.88</v>
      </c>
      <c r="I172" s="0" t="n">
        <f aca="false">_xlfn.MINIFS($B:$B,$B:$B,"&gt;"&amp;I171)</f>
        <v>30</v>
      </c>
      <c r="K172" s="0" t="str">
        <f aca="false">IF(K171="","",IF(_xlfn.MINIFS($B:$B,$B:$B,"&gt;"&amp;K171)&lt;=K171,"",_xlfn.MINIFS($B:$B,$B:$B,"&gt;"&amp;K171)))</f>
        <v/>
      </c>
      <c r="M172" s="0" t="str">
        <f aca="false">IF($K172="","",COUNTIFS($B:$B,K172))</f>
        <v/>
      </c>
      <c r="O172" s="2" t="str">
        <f aca="false">IF($K172="","",MATCH(K172,$B:$B,0))</f>
        <v/>
      </c>
      <c r="P172" s="2" t="str">
        <f aca="false">IF($K172="","",INDEX($C:$D,$O172,P$2))</f>
        <v/>
      </c>
      <c r="Q172" s="2" t="str">
        <f aca="false">IF($K172="","",INDEX($C:$D,$O172,Q$2))</f>
        <v/>
      </c>
      <c r="S172" s="0" t="str">
        <f aca="false">IF($M172="","",_xlfn.FLOOR.MATH(100*SUM($M$3:$M172)/SUM($M:$M),1))</f>
        <v/>
      </c>
      <c r="U172" s="0" t="str">
        <f aca="false">IF(U171="","",IF(_xlfn.MAXIFS($B:$B,$B:$B,"&lt;"&amp;U171)&gt;=U171,"",_xlfn.MAXIFS($B:$B,$B:$B,"&lt;"&amp;U171)))</f>
        <v/>
      </c>
    </row>
    <row r="173" customFormat="false" ht="12.8" hidden="false" customHeight="false" outlineLevel="0" collapsed="false">
      <c r="A173" s="0" t="s">
        <v>46</v>
      </c>
      <c r="B173" s="0" t="n">
        <v>116</v>
      </c>
      <c r="C173" s="0" t="n">
        <v>11600</v>
      </c>
      <c r="D173" s="0" t="n">
        <v>1.16</v>
      </c>
      <c r="I173" s="0" t="n">
        <f aca="false">_xlfn.MINIFS($B:$B,$B:$B,"&gt;"&amp;I172)</f>
        <v>33</v>
      </c>
      <c r="K173" s="0" t="str">
        <f aca="false">IF(K172="","",IF(_xlfn.MINIFS($B:$B,$B:$B,"&gt;"&amp;K172)&lt;=K172,"",_xlfn.MINIFS($B:$B,$B:$B,"&gt;"&amp;K172)))</f>
        <v/>
      </c>
      <c r="M173" s="0" t="str">
        <f aca="false">IF($K173="","",COUNTIFS($B:$B,K173))</f>
        <v/>
      </c>
      <c r="O173" s="2" t="str">
        <f aca="false">IF($K173="","",MATCH(K173,$B:$B,0))</f>
        <v/>
      </c>
      <c r="P173" s="2" t="str">
        <f aca="false">IF($K173="","",INDEX($C:$D,$O173,P$2))</f>
        <v/>
      </c>
      <c r="Q173" s="2" t="str">
        <f aca="false">IF($K173="","",INDEX($C:$D,$O173,Q$2))</f>
        <v/>
      </c>
      <c r="S173" s="0" t="str">
        <f aca="false">IF($M173="","",_xlfn.FLOOR.MATH(100*SUM($M$3:$M173)/SUM($M:$M),1))</f>
        <v/>
      </c>
      <c r="U173" s="0" t="str">
        <f aca="false">IF(U172="","",IF(_xlfn.MAXIFS($B:$B,$B:$B,"&lt;"&amp;U172)&gt;=U172,"",_xlfn.MAXIFS($B:$B,$B:$B,"&lt;"&amp;U172)))</f>
        <v/>
      </c>
    </row>
    <row r="174" customFormat="false" ht="12.8" hidden="false" customHeight="false" outlineLevel="0" collapsed="false">
      <c r="A174" s="0" t="s">
        <v>46</v>
      </c>
      <c r="B174" s="0" t="n">
        <v>275</v>
      </c>
      <c r="C174" s="0" t="n">
        <v>27500</v>
      </c>
      <c r="D174" s="0" t="n">
        <v>2.75</v>
      </c>
      <c r="I174" s="0" t="n">
        <f aca="false">_xlfn.MINIFS($B:$B,$B:$B,"&gt;"&amp;I173)</f>
        <v>36</v>
      </c>
      <c r="K174" s="0" t="str">
        <f aca="false">IF(K173="","",IF(_xlfn.MINIFS($B:$B,$B:$B,"&gt;"&amp;K173)&lt;=K173,"",_xlfn.MINIFS($B:$B,$B:$B,"&gt;"&amp;K173)))</f>
        <v/>
      </c>
      <c r="M174" s="0" t="str">
        <f aca="false">IF($K174="","",COUNTIFS($B:$B,K174))</f>
        <v/>
      </c>
      <c r="O174" s="2" t="str">
        <f aca="false">IF($K174="","",MATCH(K174,$B:$B,0))</f>
        <v/>
      </c>
      <c r="P174" s="2" t="str">
        <f aca="false">IF($K174="","",INDEX($C:$D,$O174,P$2))</f>
        <v/>
      </c>
      <c r="Q174" s="2" t="str">
        <f aca="false">IF($K174="","",INDEX($C:$D,$O174,Q$2))</f>
        <v/>
      </c>
      <c r="S174" s="0" t="str">
        <f aca="false">IF($M174="","",_xlfn.FLOOR.MATH(100*SUM($M$3:$M174)/SUM($M:$M),1))</f>
        <v/>
      </c>
      <c r="U174" s="0" t="str">
        <f aca="false">IF(U173="","",IF(_xlfn.MAXIFS($B:$B,$B:$B,"&lt;"&amp;U173)&gt;=U173,"",_xlfn.MAXIFS($B:$B,$B:$B,"&lt;"&amp;U173)))</f>
        <v/>
      </c>
    </row>
    <row r="175" customFormat="false" ht="12.8" hidden="false" customHeight="false" outlineLevel="0" collapsed="false">
      <c r="A175" s="0" t="s">
        <v>46</v>
      </c>
      <c r="B175" s="0" t="n">
        <v>227</v>
      </c>
      <c r="C175" s="0" t="n">
        <v>22700</v>
      </c>
      <c r="D175" s="0" t="n">
        <v>2.27</v>
      </c>
      <c r="I175" s="0" t="n">
        <f aca="false">_xlfn.MINIFS($B:$B,$B:$B,"&gt;"&amp;I174)</f>
        <v>38</v>
      </c>
      <c r="K175" s="0" t="str">
        <f aca="false">IF(K174="","",IF(_xlfn.MINIFS($B:$B,$B:$B,"&gt;"&amp;K174)&lt;=K174,"",_xlfn.MINIFS($B:$B,$B:$B,"&gt;"&amp;K174)))</f>
        <v/>
      </c>
      <c r="M175" s="0" t="str">
        <f aca="false">IF($K175="","",COUNTIFS($B:$B,K175))</f>
        <v/>
      </c>
      <c r="O175" s="2" t="str">
        <f aca="false">IF($K175="","",MATCH(K175,$B:$B,0))</f>
        <v/>
      </c>
      <c r="P175" s="2" t="str">
        <f aca="false">IF($K175="","",INDEX($C:$D,$O175,P$2))</f>
        <v/>
      </c>
      <c r="Q175" s="2" t="str">
        <f aca="false">IF($K175="","",INDEX($C:$D,$O175,Q$2))</f>
        <v/>
      </c>
      <c r="S175" s="0" t="str">
        <f aca="false">IF($M175="","",_xlfn.FLOOR.MATH(100*SUM($M$3:$M175)/SUM($M:$M),1))</f>
        <v/>
      </c>
      <c r="U175" s="0" t="str">
        <f aca="false">IF(U174="","",IF(_xlfn.MAXIFS($B:$B,$B:$B,"&lt;"&amp;U174)&gt;=U174,"",_xlfn.MAXIFS($B:$B,$B:$B,"&lt;"&amp;U174)))</f>
        <v/>
      </c>
    </row>
    <row r="176" customFormat="false" ht="12.8" hidden="false" customHeight="false" outlineLevel="0" collapsed="false">
      <c r="A176" s="0" t="s">
        <v>46</v>
      </c>
      <c r="B176" s="0" t="n">
        <v>455</v>
      </c>
      <c r="C176" s="0" t="n">
        <v>45500</v>
      </c>
      <c r="D176" s="0" t="n">
        <v>4.55</v>
      </c>
      <c r="I176" s="0" t="n">
        <f aca="false">_xlfn.MINIFS($B:$B,$B:$B,"&gt;"&amp;I175)</f>
        <v>42</v>
      </c>
      <c r="K176" s="0" t="str">
        <f aca="false">IF(K175="","",IF(_xlfn.MINIFS($B:$B,$B:$B,"&gt;"&amp;K175)&lt;=K175,"",_xlfn.MINIFS($B:$B,$B:$B,"&gt;"&amp;K175)))</f>
        <v/>
      </c>
      <c r="M176" s="0" t="str">
        <f aca="false">IF($K176="","",COUNTIFS($B:$B,K176))</f>
        <v/>
      </c>
      <c r="O176" s="2" t="str">
        <f aca="false">IF($K176="","",MATCH(K176,$B:$B,0))</f>
        <v/>
      </c>
      <c r="P176" s="2" t="str">
        <f aca="false">IF($K176="","",INDEX($C:$D,$O176,P$2))</f>
        <v/>
      </c>
      <c r="Q176" s="2" t="str">
        <f aca="false">IF($K176="","",INDEX($C:$D,$O176,Q$2))</f>
        <v/>
      </c>
      <c r="S176" s="0" t="str">
        <f aca="false">IF($M176="","",_xlfn.FLOOR.MATH(100*SUM($M$3:$M176)/SUM($M:$M),1))</f>
        <v/>
      </c>
      <c r="U176" s="0" t="str">
        <f aca="false">IF(U175="","",IF(_xlfn.MAXIFS($B:$B,$B:$B,"&lt;"&amp;U175)&gt;=U175,"",_xlfn.MAXIFS($B:$B,$B:$B,"&lt;"&amp;U175)))</f>
        <v/>
      </c>
    </row>
    <row r="177" customFormat="false" ht="12.8" hidden="false" customHeight="false" outlineLevel="0" collapsed="false">
      <c r="A177" s="0" t="s">
        <v>46</v>
      </c>
      <c r="B177" s="0" t="n">
        <v>151</v>
      </c>
      <c r="C177" s="0" t="n">
        <v>15100</v>
      </c>
      <c r="D177" s="0" t="n">
        <v>1.51</v>
      </c>
      <c r="I177" s="0" t="n">
        <f aca="false">_xlfn.MINIFS($B:$B,$B:$B,"&gt;"&amp;I176)</f>
        <v>44</v>
      </c>
      <c r="K177" s="0" t="str">
        <f aca="false">IF(K176="","",IF(_xlfn.MINIFS($B:$B,$B:$B,"&gt;"&amp;K176)&lt;=K176,"",_xlfn.MINIFS($B:$B,$B:$B,"&gt;"&amp;K176)))</f>
        <v/>
      </c>
      <c r="M177" s="0" t="str">
        <f aca="false">IF($K177="","",COUNTIFS($B:$B,K177))</f>
        <v/>
      </c>
      <c r="O177" s="2" t="str">
        <f aca="false">IF($K177="","",MATCH(K177,$B:$B,0))</f>
        <v/>
      </c>
      <c r="P177" s="2" t="str">
        <f aca="false">IF($K177="","",INDEX($C:$D,$O177,P$2))</f>
        <v/>
      </c>
      <c r="Q177" s="2" t="str">
        <f aca="false">IF($K177="","",INDEX($C:$D,$O177,Q$2))</f>
        <v/>
      </c>
      <c r="S177" s="0" t="str">
        <f aca="false">IF($M177="","",_xlfn.FLOOR.MATH(100*SUM($M$3:$M177)/SUM($M:$M),1))</f>
        <v/>
      </c>
      <c r="U177" s="0" t="str">
        <f aca="false">IF(U176="","",IF(_xlfn.MAXIFS($B:$B,$B:$B,"&lt;"&amp;U176)&gt;=U176,"",_xlfn.MAXIFS($B:$B,$B:$B,"&lt;"&amp;U176)))</f>
        <v/>
      </c>
    </row>
    <row r="178" customFormat="false" ht="12.8" hidden="false" customHeight="false" outlineLevel="0" collapsed="false">
      <c r="A178" s="0" t="s">
        <v>46</v>
      </c>
      <c r="B178" s="0" t="n">
        <v>467</v>
      </c>
      <c r="C178" s="0" t="n">
        <v>46700</v>
      </c>
      <c r="D178" s="0" t="n">
        <v>4.67</v>
      </c>
      <c r="I178" s="0" t="n">
        <f aca="false">_xlfn.MINIFS($B:$B,$B:$B,"&gt;"&amp;I177)</f>
        <v>45</v>
      </c>
      <c r="K178" s="0" t="str">
        <f aca="false">IF(K177="","",IF(_xlfn.MINIFS($B:$B,$B:$B,"&gt;"&amp;K177)&lt;=K177,"",_xlfn.MINIFS($B:$B,$B:$B,"&gt;"&amp;K177)))</f>
        <v/>
      </c>
      <c r="M178" s="0" t="str">
        <f aca="false">IF($K178="","",COUNTIFS($B:$B,K178))</f>
        <v/>
      </c>
      <c r="O178" s="2" t="str">
        <f aca="false">IF($K178="","",MATCH(K178,$B:$B,0))</f>
        <v/>
      </c>
      <c r="P178" s="2" t="str">
        <f aca="false">IF($K178="","",INDEX($C:$D,$O178,P$2))</f>
        <v/>
      </c>
      <c r="Q178" s="2" t="str">
        <f aca="false">IF($K178="","",INDEX($C:$D,$O178,Q$2))</f>
        <v/>
      </c>
      <c r="S178" s="0" t="str">
        <f aca="false">IF($M178="","",_xlfn.FLOOR.MATH(100*SUM($M$3:$M178)/SUM($M:$M),1))</f>
        <v/>
      </c>
      <c r="U178" s="0" t="str">
        <f aca="false">IF(U177="","",IF(_xlfn.MAXIFS($B:$B,$B:$B,"&lt;"&amp;U177)&gt;=U177,"",_xlfn.MAXIFS($B:$B,$B:$B,"&lt;"&amp;U177)))</f>
        <v/>
      </c>
    </row>
    <row r="179" customFormat="false" ht="12.8" hidden="false" customHeight="false" outlineLevel="0" collapsed="false">
      <c r="A179" s="0" t="s">
        <v>46</v>
      </c>
      <c r="B179" s="0" t="n">
        <v>393</v>
      </c>
      <c r="C179" s="0" t="n">
        <v>39300</v>
      </c>
      <c r="D179" s="0" t="n">
        <v>3.93</v>
      </c>
      <c r="I179" s="0" t="n">
        <f aca="false">_xlfn.MINIFS($B:$B,$B:$B,"&gt;"&amp;I178)</f>
        <v>46</v>
      </c>
      <c r="K179" s="0" t="str">
        <f aca="false">IF(K178="","",IF(_xlfn.MINIFS($B:$B,$B:$B,"&gt;"&amp;K178)&lt;=K178,"",_xlfn.MINIFS($B:$B,$B:$B,"&gt;"&amp;K178)))</f>
        <v/>
      </c>
      <c r="M179" s="0" t="str">
        <f aca="false">IF($K179="","",COUNTIFS($B:$B,K179))</f>
        <v/>
      </c>
      <c r="O179" s="2" t="str">
        <f aca="false">IF($K179="","",MATCH(K179,$B:$B,0))</f>
        <v/>
      </c>
      <c r="P179" s="2" t="str">
        <f aca="false">IF($K179="","",INDEX($C:$D,$O179,P$2))</f>
        <v/>
      </c>
      <c r="Q179" s="2" t="str">
        <f aca="false">IF($K179="","",INDEX($C:$D,$O179,Q$2))</f>
        <v/>
      </c>
      <c r="S179" s="0" t="str">
        <f aca="false">IF($M179="","",_xlfn.FLOOR.MATH(100*SUM($M$3:$M179)/SUM($M:$M),1))</f>
        <v/>
      </c>
      <c r="U179" s="0" t="str">
        <f aca="false">IF(U178="","",IF(_xlfn.MAXIFS($B:$B,$B:$B,"&lt;"&amp;U178)&gt;=U178,"",_xlfn.MAXIFS($B:$B,$B:$B,"&lt;"&amp;U178)))</f>
        <v/>
      </c>
    </row>
    <row r="180" customFormat="false" ht="12.8" hidden="false" customHeight="false" outlineLevel="0" collapsed="false">
      <c r="A180" s="0" t="s">
        <v>46</v>
      </c>
      <c r="B180" s="0" t="n">
        <v>467</v>
      </c>
      <c r="C180" s="0" t="n">
        <v>46700</v>
      </c>
      <c r="D180" s="0" t="n">
        <v>4.67</v>
      </c>
      <c r="I180" s="0" t="n">
        <f aca="false">_xlfn.MINIFS($B:$B,$B:$B,"&gt;"&amp;I179)</f>
        <v>49</v>
      </c>
      <c r="K180" s="0" t="str">
        <f aca="false">IF(K179="","",IF(_xlfn.MINIFS($B:$B,$B:$B,"&gt;"&amp;K179)&lt;=K179,"",_xlfn.MINIFS($B:$B,$B:$B,"&gt;"&amp;K179)))</f>
        <v/>
      </c>
      <c r="M180" s="0" t="str">
        <f aca="false">IF($K180="","",COUNTIFS($B:$B,K180))</f>
        <v/>
      </c>
      <c r="O180" s="2" t="str">
        <f aca="false">IF($K180="","",MATCH(K180,$B:$B,0))</f>
        <v/>
      </c>
      <c r="P180" s="2" t="str">
        <f aca="false">IF($K180="","",INDEX($C:$D,$O180,P$2))</f>
        <v/>
      </c>
      <c r="Q180" s="2" t="str">
        <f aca="false">IF($K180="","",INDEX($C:$D,$O180,Q$2))</f>
        <v/>
      </c>
      <c r="S180" s="0" t="str">
        <f aca="false">IF($M180="","",_xlfn.FLOOR.MATH(100*SUM($M$3:$M180)/SUM($M:$M),1))</f>
        <v/>
      </c>
      <c r="U180" s="0" t="str">
        <f aca="false">IF(U179="","",IF(_xlfn.MAXIFS($B:$B,$B:$B,"&lt;"&amp;U179)&gt;=U179,"",_xlfn.MAXIFS($B:$B,$B:$B,"&lt;"&amp;U179)))</f>
        <v/>
      </c>
    </row>
    <row r="181" customFormat="false" ht="12.8" hidden="false" customHeight="false" outlineLevel="0" collapsed="false">
      <c r="A181" s="0" t="s">
        <v>46</v>
      </c>
      <c r="B181" s="0" t="n">
        <v>388</v>
      </c>
      <c r="C181" s="0" t="n">
        <v>38800</v>
      </c>
      <c r="D181" s="0" t="n">
        <v>3.88</v>
      </c>
      <c r="I181" s="0" t="n">
        <f aca="false">_xlfn.MINIFS($B:$B,$B:$B,"&gt;"&amp;I180)</f>
        <v>52</v>
      </c>
      <c r="K181" s="0" t="str">
        <f aca="false">IF(K180="","",IF(_xlfn.MINIFS($B:$B,$B:$B,"&gt;"&amp;K180)&lt;=K180,"",_xlfn.MINIFS($B:$B,$B:$B,"&gt;"&amp;K180)))</f>
        <v/>
      </c>
      <c r="M181" s="0" t="str">
        <f aca="false">IF($K181="","",COUNTIFS($B:$B,K181))</f>
        <v/>
      </c>
      <c r="O181" s="2" t="str">
        <f aca="false">IF($K181="","",MATCH(K181,$B:$B,0))</f>
        <v/>
      </c>
      <c r="P181" s="2" t="str">
        <f aca="false">IF($K181="","",INDEX($C:$D,$O181,P$2))</f>
        <v/>
      </c>
      <c r="Q181" s="2" t="str">
        <f aca="false">IF($K181="","",INDEX($C:$D,$O181,Q$2))</f>
        <v/>
      </c>
      <c r="S181" s="0" t="str">
        <f aca="false">IF($M181="","",_xlfn.FLOOR.MATH(100*SUM($M$3:$M181)/SUM($M:$M),1))</f>
        <v/>
      </c>
      <c r="U181" s="0" t="str">
        <f aca="false">IF(U180="","",IF(_xlfn.MAXIFS($B:$B,$B:$B,"&lt;"&amp;U180)&gt;=U180,"",_xlfn.MAXIFS($B:$B,$B:$B,"&lt;"&amp;U180)))</f>
        <v/>
      </c>
    </row>
    <row r="182" customFormat="false" ht="12.8" hidden="false" customHeight="false" outlineLevel="0" collapsed="false">
      <c r="A182" s="0" t="s">
        <v>46</v>
      </c>
      <c r="B182" s="0" t="n">
        <v>464</v>
      </c>
      <c r="C182" s="0" t="n">
        <v>46400</v>
      </c>
      <c r="D182" s="0" t="n">
        <v>4.64</v>
      </c>
      <c r="I182" s="0" t="n">
        <f aca="false">_xlfn.MINIFS($B:$B,$B:$B,"&gt;"&amp;I181)</f>
        <v>54</v>
      </c>
      <c r="K182" s="0" t="str">
        <f aca="false">IF(K181="","",IF(_xlfn.MINIFS($B:$B,$B:$B,"&gt;"&amp;K181)&lt;=K181,"",_xlfn.MINIFS($B:$B,$B:$B,"&gt;"&amp;K181)))</f>
        <v/>
      </c>
      <c r="M182" s="0" t="str">
        <f aca="false">IF($K182="","",COUNTIFS($B:$B,K182))</f>
        <v/>
      </c>
      <c r="O182" s="2" t="str">
        <f aca="false">IF($K182="","",MATCH(K182,$B:$B,0))</f>
        <v/>
      </c>
      <c r="P182" s="2" t="str">
        <f aca="false">IF($K182="","",INDEX($C:$D,$O182,P$2))</f>
        <v/>
      </c>
      <c r="Q182" s="2" t="str">
        <f aca="false">IF($K182="","",INDEX($C:$D,$O182,Q$2))</f>
        <v/>
      </c>
      <c r="S182" s="0" t="str">
        <f aca="false">IF($M182="","",_xlfn.FLOOR.MATH(100*SUM($M$3:$M182)/SUM($M:$M),1))</f>
        <v/>
      </c>
      <c r="U182" s="0" t="str">
        <f aca="false">IF(U181="","",IF(_xlfn.MAXIFS($B:$B,$B:$B,"&lt;"&amp;U181)&gt;=U181,"",_xlfn.MAXIFS($B:$B,$B:$B,"&lt;"&amp;U181)))</f>
        <v/>
      </c>
    </row>
    <row r="183" customFormat="false" ht="12.8" hidden="false" customHeight="false" outlineLevel="0" collapsed="false">
      <c r="A183" s="0" t="s">
        <v>46</v>
      </c>
      <c r="B183" s="0" t="n">
        <v>347</v>
      </c>
      <c r="C183" s="0" t="n">
        <v>34700</v>
      </c>
      <c r="D183" s="0" t="n">
        <v>3.47</v>
      </c>
      <c r="I183" s="0" t="n">
        <f aca="false">_xlfn.MINIFS($B:$B,$B:$B,"&gt;"&amp;I182)</f>
        <v>57</v>
      </c>
      <c r="K183" s="0" t="str">
        <f aca="false">IF(K182="","",IF(_xlfn.MINIFS($B:$B,$B:$B,"&gt;"&amp;K182)&lt;=K182,"",_xlfn.MINIFS($B:$B,$B:$B,"&gt;"&amp;K182)))</f>
        <v/>
      </c>
      <c r="M183" s="0" t="str">
        <f aca="false">IF($K183="","",COUNTIFS($B:$B,K183))</f>
        <v/>
      </c>
      <c r="O183" s="2" t="str">
        <f aca="false">IF($K183="","",MATCH(K183,$B:$B,0))</f>
        <v/>
      </c>
      <c r="P183" s="2" t="str">
        <f aca="false">IF($K183="","",INDEX($C:$D,$O183,P$2))</f>
        <v/>
      </c>
      <c r="Q183" s="2" t="str">
        <f aca="false">IF($K183="","",INDEX($C:$D,$O183,Q$2))</f>
        <v/>
      </c>
      <c r="S183" s="0" t="str">
        <f aca="false">IF($M183="","",_xlfn.FLOOR.MATH(100*SUM($M$3:$M183)/SUM($M:$M),1))</f>
        <v/>
      </c>
      <c r="U183" s="0" t="str">
        <f aca="false">IF(U182="","",IF(_xlfn.MAXIFS($B:$B,$B:$B,"&lt;"&amp;U182)&gt;=U182,"",_xlfn.MAXIFS($B:$B,$B:$B,"&lt;"&amp;U182)))</f>
        <v/>
      </c>
    </row>
    <row r="184" customFormat="false" ht="12.8" hidden="false" customHeight="false" outlineLevel="0" collapsed="false">
      <c r="A184" s="0" t="s">
        <v>46</v>
      </c>
      <c r="B184" s="0" t="n">
        <v>313</v>
      </c>
      <c r="C184" s="0" t="n">
        <v>31300</v>
      </c>
      <c r="D184" s="0" t="n">
        <v>3.13</v>
      </c>
      <c r="I184" s="0" t="n">
        <f aca="false">_xlfn.MINIFS($B:$B,$B:$B,"&gt;"&amp;I183)</f>
        <v>58</v>
      </c>
      <c r="K184" s="0" t="str">
        <f aca="false">IF(K183="","",IF(_xlfn.MINIFS($B:$B,$B:$B,"&gt;"&amp;K183)&lt;=K183,"",_xlfn.MINIFS($B:$B,$B:$B,"&gt;"&amp;K183)))</f>
        <v/>
      </c>
      <c r="M184" s="0" t="str">
        <f aca="false">IF($K184="","",COUNTIFS($B:$B,K184))</f>
        <v/>
      </c>
      <c r="O184" s="2" t="str">
        <f aca="false">IF($K184="","",MATCH(K184,$B:$B,0))</f>
        <v/>
      </c>
      <c r="P184" s="2" t="str">
        <f aca="false">IF($K184="","",INDEX($C:$D,$O184,P$2))</f>
        <v/>
      </c>
      <c r="Q184" s="2" t="str">
        <f aca="false">IF($K184="","",INDEX($C:$D,$O184,Q$2))</f>
        <v/>
      </c>
      <c r="S184" s="0" t="str">
        <f aca="false">IF($M184="","",_xlfn.FLOOR.MATH(100*SUM($M$3:$M184)/SUM($M:$M),1))</f>
        <v/>
      </c>
      <c r="U184" s="0" t="str">
        <f aca="false">IF(U183="","",IF(_xlfn.MAXIFS($B:$B,$B:$B,"&lt;"&amp;U183)&gt;=U183,"",_xlfn.MAXIFS($B:$B,$B:$B,"&lt;"&amp;U183)))</f>
        <v/>
      </c>
    </row>
    <row r="185" customFormat="false" ht="12.8" hidden="false" customHeight="false" outlineLevel="0" collapsed="false">
      <c r="A185" s="0" t="s">
        <v>46</v>
      </c>
      <c r="B185" s="0" t="n">
        <v>226</v>
      </c>
      <c r="C185" s="0" t="n">
        <v>22600</v>
      </c>
      <c r="D185" s="0" t="n">
        <v>2.26</v>
      </c>
    </row>
    <row r="186" customFormat="false" ht="12.8" hidden="false" customHeight="false" outlineLevel="0" collapsed="false">
      <c r="A186" s="0" t="s">
        <v>46</v>
      </c>
      <c r="B186" s="0" t="n">
        <v>114</v>
      </c>
      <c r="C186" s="0" t="n">
        <v>11400</v>
      </c>
      <c r="D186" s="0" t="n">
        <v>1.14</v>
      </c>
    </row>
    <row r="187" customFormat="false" ht="12.8" hidden="false" customHeight="false" outlineLevel="0" collapsed="false">
      <c r="A187" s="0" t="s">
        <v>46</v>
      </c>
      <c r="B187" s="0" t="n">
        <v>84</v>
      </c>
      <c r="C187" s="0" t="n">
        <v>8400</v>
      </c>
      <c r="D187" s="0" t="n">
        <v>0.84</v>
      </c>
    </row>
    <row r="188" customFormat="false" ht="12.8" hidden="false" customHeight="false" outlineLevel="0" collapsed="false">
      <c r="A188" s="0" t="s">
        <v>46</v>
      </c>
      <c r="B188" s="0" t="n">
        <v>378</v>
      </c>
      <c r="C188" s="0" t="n">
        <v>37800</v>
      </c>
      <c r="D188" s="0" t="n">
        <v>3.78</v>
      </c>
    </row>
    <row r="189" customFormat="false" ht="12.8" hidden="false" customHeight="false" outlineLevel="0" collapsed="false">
      <c r="A189" s="0" t="s">
        <v>46</v>
      </c>
      <c r="B189" s="0" t="n">
        <v>163</v>
      </c>
      <c r="C189" s="0" t="n">
        <v>16300</v>
      </c>
      <c r="D189" s="0" t="n">
        <v>1.63</v>
      </c>
    </row>
    <row r="190" customFormat="false" ht="12.8" hidden="false" customHeight="false" outlineLevel="0" collapsed="false">
      <c r="A190" s="0" t="s">
        <v>46</v>
      </c>
      <c r="B190" s="0" t="n">
        <v>116</v>
      </c>
      <c r="C190" s="0" t="n">
        <v>11600</v>
      </c>
      <c r="D190" s="0" t="n">
        <v>1.16</v>
      </c>
    </row>
    <row r="191" customFormat="false" ht="12.8" hidden="false" customHeight="false" outlineLevel="0" collapsed="false">
      <c r="A191" s="0" t="s">
        <v>46</v>
      </c>
      <c r="B191" s="0" t="n">
        <v>295</v>
      </c>
      <c r="C191" s="0" t="n">
        <v>29500</v>
      </c>
      <c r="D191" s="0" t="n">
        <v>2.95</v>
      </c>
    </row>
    <row r="192" customFormat="false" ht="12.8" hidden="false" customHeight="false" outlineLevel="0" collapsed="false">
      <c r="A192" s="0" t="s">
        <v>46</v>
      </c>
      <c r="B192" s="0" t="n">
        <v>270</v>
      </c>
      <c r="C192" s="0" t="n">
        <v>27000</v>
      </c>
      <c r="D192" s="0" t="n">
        <v>2.7</v>
      </c>
    </row>
    <row r="193" customFormat="false" ht="12.8" hidden="false" customHeight="false" outlineLevel="0" collapsed="false">
      <c r="A193" s="0" t="s">
        <v>46</v>
      </c>
      <c r="B193" s="0" t="n">
        <v>161</v>
      </c>
      <c r="C193" s="0" t="n">
        <v>16100</v>
      </c>
      <c r="D193" s="0" t="n">
        <v>1.61</v>
      </c>
    </row>
    <row r="194" customFormat="false" ht="12.8" hidden="false" customHeight="false" outlineLevel="0" collapsed="false">
      <c r="A194" s="0" t="s">
        <v>46</v>
      </c>
      <c r="B194" s="0" t="n">
        <v>360</v>
      </c>
      <c r="C194" s="0" t="n">
        <v>36000</v>
      </c>
      <c r="D194" s="0" t="n">
        <v>3.6</v>
      </c>
    </row>
    <row r="195" customFormat="false" ht="12.8" hidden="false" customHeight="false" outlineLevel="0" collapsed="false">
      <c r="A195" s="0" t="s">
        <v>46</v>
      </c>
      <c r="B195" s="0" t="n">
        <v>281</v>
      </c>
      <c r="C195" s="0" t="n">
        <v>28100</v>
      </c>
      <c r="D195" s="0" t="n">
        <v>2.81</v>
      </c>
    </row>
    <row r="196" customFormat="false" ht="12.8" hidden="false" customHeight="false" outlineLevel="0" collapsed="false">
      <c r="A196" s="0" t="s">
        <v>46</v>
      </c>
      <c r="B196" s="0" t="n">
        <v>355</v>
      </c>
      <c r="C196" s="0" t="n">
        <v>35500</v>
      </c>
      <c r="D196" s="0" t="n">
        <v>3.55</v>
      </c>
    </row>
    <row r="197" customFormat="false" ht="12.8" hidden="false" customHeight="false" outlineLevel="0" collapsed="false">
      <c r="A197" s="0" t="s">
        <v>46</v>
      </c>
      <c r="B197" s="0" t="n">
        <v>468</v>
      </c>
      <c r="C197" s="0" t="n">
        <v>46800</v>
      </c>
      <c r="D197" s="0" t="n">
        <v>4.68</v>
      </c>
    </row>
    <row r="198" customFormat="false" ht="12.8" hidden="false" customHeight="false" outlineLevel="0" collapsed="false">
      <c r="A198" s="0" t="s">
        <v>46</v>
      </c>
      <c r="B198" s="0" t="n">
        <v>324</v>
      </c>
      <c r="C198" s="0" t="n">
        <v>32400</v>
      </c>
      <c r="D198" s="0" t="n">
        <v>3.24</v>
      </c>
    </row>
    <row r="199" customFormat="false" ht="12.8" hidden="false" customHeight="false" outlineLevel="0" collapsed="false">
      <c r="A199" s="0" t="s">
        <v>46</v>
      </c>
      <c r="B199" s="0" t="n">
        <v>243</v>
      </c>
      <c r="C199" s="0" t="n">
        <v>24300</v>
      </c>
      <c r="D199" s="0" t="n">
        <v>2.43</v>
      </c>
    </row>
    <row r="200" customFormat="false" ht="12.8" hidden="false" customHeight="false" outlineLevel="0" collapsed="false">
      <c r="A200" s="0" t="s">
        <v>46</v>
      </c>
      <c r="B200" s="0" t="n">
        <v>416</v>
      </c>
      <c r="C200" s="0" t="n">
        <v>41600</v>
      </c>
      <c r="D200" s="0" t="n">
        <v>4.16</v>
      </c>
    </row>
    <row r="201" customFormat="false" ht="12.8" hidden="false" customHeight="false" outlineLevel="0" collapsed="false">
      <c r="A201" s="0" t="s">
        <v>46</v>
      </c>
      <c r="B201" s="0" t="n">
        <v>485</v>
      </c>
      <c r="C201" s="0" t="n">
        <v>48500</v>
      </c>
      <c r="D201" s="0" t="n">
        <v>4.85</v>
      </c>
    </row>
    <row r="202" customFormat="false" ht="12.8" hidden="false" customHeight="false" outlineLevel="0" collapsed="false">
      <c r="A202" s="0" t="s">
        <v>46</v>
      </c>
      <c r="B202" s="0" t="n">
        <v>94</v>
      </c>
      <c r="C202" s="0" t="n">
        <v>9400</v>
      </c>
      <c r="D202" s="0" t="n">
        <v>0.94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cols>
    <col collapsed="false" customWidth="true" hidden="false" outlineLevel="0" max="9" min="9" style="0" width="34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I1" s="1"/>
      <c r="J1" s="3" t="s">
        <v>47</v>
      </c>
      <c r="K1" s="3" t="s">
        <v>6</v>
      </c>
      <c r="L1" s="3" t="s">
        <v>10</v>
      </c>
    </row>
    <row r="2" customFormat="false" ht="12.8" hidden="false" customHeight="false" outlineLevel="0" collapsed="false">
      <c r="I2" s="4" t="s">
        <v>48</v>
      </c>
      <c r="J2" s="0" t="s">
        <v>13</v>
      </c>
    </row>
    <row r="3" customFormat="false" ht="12.8" hidden="false" customHeight="false" outlineLevel="0" collapsed="false">
      <c r="A3" s="0" t="s">
        <v>13</v>
      </c>
      <c r="B3" s="0" t="n">
        <v>8</v>
      </c>
      <c r="C3" s="0" t="n">
        <v>800</v>
      </c>
      <c r="D3" s="0" t="n">
        <v>0.08</v>
      </c>
      <c r="E3" s="0" t="n">
        <f aca="true">_xlfn.FLOOR.MATH(RAND()*500,1)</f>
        <v>395</v>
      </c>
      <c r="I3" s="4" t="s">
        <v>49</v>
      </c>
      <c r="J3" s="0" t="n">
        <f aca="false">MIN($B:$B)-1</f>
        <v>-1</v>
      </c>
      <c r="K3" s="0" t="n">
        <f aca="false">IF($J3="","",COUNTIFS($B:$B,J3,$A:$A,J$2))</f>
        <v>0</v>
      </c>
      <c r="L3" s="0" t="n">
        <f aca="false">IF($K3="","",_xlfn.FLOOR.MATH(100*SUM($K$3:$K3)/SUM($K:$K),1))</f>
        <v>0</v>
      </c>
    </row>
    <row r="4" customFormat="false" ht="12.8" hidden="false" customHeight="false" outlineLevel="0" collapsed="false">
      <c r="A4" s="0" t="s">
        <v>13</v>
      </c>
      <c r="B4" s="0" t="n">
        <v>170</v>
      </c>
      <c r="C4" s="0" t="n">
        <v>17000</v>
      </c>
      <c r="D4" s="0" t="n">
        <v>1.7</v>
      </c>
      <c r="E4" s="0" t="n">
        <f aca="false">E3*100</f>
        <v>39500</v>
      </c>
      <c r="I4" s="1"/>
      <c r="J4" s="0" t="n">
        <f aca="false">IF(J3="","",IF(_xlfn.MINIFS($B:$B,$B:$B,"&gt;"&amp;J3,$A:$A,J$2)&lt;=J3,"",_xlfn.MINIFS($B:$B,$B:$B,"&gt;"&amp;J3,$A:$A,J$2)))</f>
        <v>0</v>
      </c>
      <c r="K4" s="0" t="n">
        <f aca="false">IF($J4="","",COUNTIFS($B:$B,J4,$A:$A,J$2))</f>
        <v>1</v>
      </c>
      <c r="L4" s="0" t="n">
        <f aca="false">IF($K4="","",_xlfn.FLOOR.MATH(100*SUM($K$3:$K4)/SUM($K:$K),1))</f>
        <v>2</v>
      </c>
    </row>
    <row r="5" customFormat="false" ht="35.05" hidden="false" customHeight="false" outlineLevel="0" collapsed="false">
      <c r="A5" s="0" t="s">
        <v>13</v>
      </c>
      <c r="B5" s="0" t="n">
        <v>335</v>
      </c>
      <c r="C5" s="0" t="n">
        <v>33500</v>
      </c>
      <c r="D5" s="0" t="n">
        <v>3.35</v>
      </c>
      <c r="E5" s="0" t="n">
        <f aca="false">E3/100</f>
        <v>3.95</v>
      </c>
      <c r="I5" s="1" t="s">
        <v>50</v>
      </c>
      <c r="J5" s="0" t="n">
        <f aca="false">IF(J4="","",IF(_xlfn.MINIFS($B:$B,$B:$B,"&gt;"&amp;J4,$A:$A,J$2)&lt;=J4,"",_xlfn.MINIFS($B:$B,$B:$B,"&gt;"&amp;J4,$A:$A,J$2)))</f>
        <v>2</v>
      </c>
      <c r="K5" s="0" t="n">
        <f aca="false">IF($J5="","",COUNTIFS($B:$B,J5,$A:$A,J$2))</f>
        <v>1</v>
      </c>
      <c r="L5" s="0" t="n">
        <f aca="false">IF($K5="","",_xlfn.FLOOR.MATH(100*SUM($K$3:$K5)/SUM($K:$K),1))</f>
        <v>4</v>
      </c>
    </row>
    <row r="6" customFormat="false" ht="35.05" hidden="false" customHeight="false" outlineLevel="0" collapsed="false">
      <c r="A6" s="0" t="s">
        <v>13</v>
      </c>
      <c r="B6" s="0" t="n">
        <v>236</v>
      </c>
      <c r="C6" s="0" t="n">
        <v>23600</v>
      </c>
      <c r="D6" s="0" t="n">
        <v>2.36</v>
      </c>
      <c r="I6" s="1" t="s">
        <v>51</v>
      </c>
      <c r="J6" s="0" t="n">
        <f aca="false">IF(J5="","",IF(_xlfn.MINIFS($B:$B,$B:$B,"&gt;"&amp;J5,$A:$A,J$2)&lt;=J5,"",_xlfn.MINIFS($B:$B,$B:$B,"&gt;"&amp;J5,$A:$A,J$2)))</f>
        <v>8</v>
      </c>
      <c r="K6" s="0" t="n">
        <f aca="false">IF($J6="","",COUNTIFS($B:$B,J6,$A:$A,J$2))</f>
        <v>1</v>
      </c>
      <c r="L6" s="0" t="n">
        <f aca="false">IF($K6="","",_xlfn.FLOOR.MATH(100*SUM($K$3:$K6)/SUM($K:$K),1))</f>
        <v>7</v>
      </c>
    </row>
    <row r="7" customFormat="false" ht="12.8" hidden="false" customHeight="false" outlineLevel="0" collapsed="false">
      <c r="A7" s="0" t="s">
        <v>13</v>
      </c>
      <c r="B7" s="0" t="n">
        <v>322</v>
      </c>
      <c r="C7" s="0" t="n">
        <v>32200</v>
      </c>
      <c r="D7" s="0" t="n">
        <v>3.22</v>
      </c>
      <c r="J7" s="0" t="n">
        <f aca="false">IF(J6="","",IF(_xlfn.MINIFS($B:$B,$B:$B,"&gt;"&amp;J6,$A:$A,J$2)&lt;=J6,"",_xlfn.MINIFS($B:$B,$B:$B,"&gt;"&amp;J6,$A:$A,J$2)))</f>
        <v>14</v>
      </c>
      <c r="K7" s="0" t="n">
        <f aca="false">IF($J7="","",COUNTIFS($B:$B,J7,$A:$A,J$2))</f>
        <v>1</v>
      </c>
      <c r="L7" s="0" t="n">
        <f aca="false">IF($K7="","",_xlfn.FLOOR.MATH(100*SUM($K$3:$K7)/SUM($K:$K),1))</f>
        <v>9</v>
      </c>
    </row>
    <row r="8" customFormat="false" ht="46.25" hidden="false" customHeight="false" outlineLevel="0" collapsed="false">
      <c r="A8" s="0" t="s">
        <v>13</v>
      </c>
      <c r="B8" s="0" t="n">
        <v>495</v>
      </c>
      <c r="C8" s="0" t="n">
        <v>49500</v>
      </c>
      <c r="D8" s="0" t="n">
        <v>4.95</v>
      </c>
      <c r="I8" s="1" t="s">
        <v>52</v>
      </c>
      <c r="J8" s="0" t="n">
        <f aca="false">IF(J7="","",IF(_xlfn.MINIFS($B:$B,$B:$B,"&gt;"&amp;J7,$A:$A,J$2)&lt;=J7,"",_xlfn.MINIFS($B:$B,$B:$B,"&gt;"&amp;J7,$A:$A,J$2)))</f>
        <v>44</v>
      </c>
      <c r="K8" s="0" t="n">
        <f aca="false">IF($J8="","",COUNTIFS($B:$B,J8,$A:$A,J$2))</f>
        <v>1</v>
      </c>
      <c r="L8" s="0" t="n">
        <f aca="false">IF($K8="","",_xlfn.FLOOR.MATH(100*SUM($K$3:$K8)/SUM($K:$K),1))</f>
        <v>12</v>
      </c>
    </row>
    <row r="9" customFormat="false" ht="12.8" hidden="false" customHeight="false" outlineLevel="0" collapsed="false">
      <c r="A9" s="0" t="s">
        <v>13</v>
      </c>
      <c r="B9" s="0" t="n">
        <v>215</v>
      </c>
      <c r="C9" s="0" t="n">
        <v>21500</v>
      </c>
      <c r="D9" s="0" t="n">
        <v>2.15</v>
      </c>
      <c r="J9" s="0" t="n">
        <f aca="false">IF(J8="","",IF(_xlfn.MINIFS($B:$B,$B:$B,"&gt;"&amp;J8,$A:$A,J$2)&lt;=J8,"",_xlfn.MINIFS($B:$B,$B:$B,"&gt;"&amp;J8,$A:$A,J$2)))</f>
        <v>45</v>
      </c>
      <c r="K9" s="0" t="n">
        <f aca="false">IF($J9="","",COUNTIFS($B:$B,J9,$A:$A,J$2))</f>
        <v>1</v>
      </c>
      <c r="L9" s="0" t="n">
        <f aca="false">IF($K9="","",_xlfn.FLOOR.MATH(100*SUM($K$3:$K9)/SUM($K:$K),1))</f>
        <v>14</v>
      </c>
    </row>
    <row r="10" customFormat="false" ht="12.8" hidden="false" customHeight="false" outlineLevel="0" collapsed="false">
      <c r="A10" s="0" t="s">
        <v>13</v>
      </c>
      <c r="B10" s="0" t="n">
        <v>351</v>
      </c>
      <c r="C10" s="0" t="n">
        <v>35100</v>
      </c>
      <c r="D10" s="0" t="n">
        <v>3.51</v>
      </c>
      <c r="I10" s="1"/>
      <c r="J10" s="0" t="n">
        <f aca="false">IF(J9="","",IF(_xlfn.MINIFS($B:$B,$B:$B,"&gt;"&amp;J9,$A:$A,J$2)&lt;=J9,"",_xlfn.MINIFS($B:$B,$B:$B,"&gt;"&amp;J9,$A:$A,J$2)))</f>
        <v>49</v>
      </c>
      <c r="K10" s="0" t="n">
        <f aca="false">IF($J10="","",COUNTIFS($B:$B,J10,$A:$A,J$2))</f>
        <v>1</v>
      </c>
      <c r="L10" s="0" t="n">
        <f aca="false">IF($K10="","",_xlfn.FLOOR.MATH(100*SUM($K$3:$K10)/SUM($K:$K),1))</f>
        <v>17</v>
      </c>
    </row>
    <row r="11" customFormat="false" ht="12.8" hidden="false" customHeight="false" outlineLevel="0" collapsed="false">
      <c r="A11" s="0" t="s">
        <v>13</v>
      </c>
      <c r="B11" s="0" t="n">
        <v>416</v>
      </c>
      <c r="C11" s="0" t="n">
        <v>41600</v>
      </c>
      <c r="D11" s="0" t="n">
        <v>4.16</v>
      </c>
      <c r="I11" s="1"/>
      <c r="J11" s="0" t="n">
        <f aca="false">IF(J10="","",IF(_xlfn.MINIFS($B:$B,$B:$B,"&gt;"&amp;J10,$A:$A,J$2)&lt;=J10,"",_xlfn.MINIFS($B:$B,$B:$B,"&gt;"&amp;J10,$A:$A,J$2)))</f>
        <v>58</v>
      </c>
      <c r="K11" s="0" t="n">
        <f aca="false">IF($J11="","",COUNTIFS($B:$B,J11,$A:$A,J$2))</f>
        <v>1</v>
      </c>
      <c r="L11" s="0" t="n">
        <f aca="false">IF($K11="","",_xlfn.FLOOR.MATH(100*SUM($K$3:$K11)/SUM($K:$K),1))</f>
        <v>19</v>
      </c>
    </row>
    <row r="12" customFormat="false" ht="12.8" hidden="false" customHeight="false" outlineLevel="0" collapsed="false">
      <c r="A12" s="0" t="s">
        <v>13</v>
      </c>
      <c r="B12" s="0" t="n">
        <v>115</v>
      </c>
      <c r="C12" s="0" t="n">
        <v>11500</v>
      </c>
      <c r="D12" s="0" t="n">
        <v>1.15</v>
      </c>
      <c r="I12" s="1"/>
      <c r="J12" s="0" t="n">
        <f aca="false">IF(J11="","",IF(_xlfn.MINIFS($B:$B,$B:$B,"&gt;"&amp;J11,$A:$A,J$2)&lt;=J11,"",_xlfn.MINIFS($B:$B,$B:$B,"&gt;"&amp;J11,$A:$A,J$2)))</f>
        <v>69</v>
      </c>
      <c r="K12" s="0" t="n">
        <f aca="false">IF($J12="","",COUNTIFS($B:$B,J12,$A:$A,J$2))</f>
        <v>1</v>
      </c>
      <c r="L12" s="0" t="n">
        <f aca="false">IF($K12="","",_xlfn.FLOOR.MATH(100*SUM($K$3:$K12)/SUM($K:$K),1))</f>
        <v>21</v>
      </c>
    </row>
    <row r="13" customFormat="false" ht="12.8" hidden="false" customHeight="false" outlineLevel="0" collapsed="false">
      <c r="A13" s="0" t="s">
        <v>13</v>
      </c>
      <c r="B13" s="0" t="n">
        <v>298</v>
      </c>
      <c r="C13" s="0" t="n">
        <v>29800</v>
      </c>
      <c r="D13" s="0" t="n">
        <v>2.98</v>
      </c>
      <c r="I13" s="1"/>
      <c r="J13" s="0" t="n">
        <f aca="false">IF(J12="","",IF(_xlfn.MINIFS($B:$B,$B:$B,"&gt;"&amp;J12,$A:$A,J$2)&lt;=J12,"",_xlfn.MINIFS($B:$B,$B:$B,"&gt;"&amp;J12,$A:$A,J$2)))</f>
        <v>110</v>
      </c>
      <c r="K13" s="0" t="n">
        <f aca="false">IF($J13="","",COUNTIFS($B:$B,J13,$A:$A,J$2))</f>
        <v>1</v>
      </c>
      <c r="L13" s="0" t="n">
        <f aca="false">IF($K13="","",_xlfn.FLOOR.MATH(100*SUM($K$3:$K13)/SUM($K:$K),1))</f>
        <v>24</v>
      </c>
    </row>
    <row r="14" customFormat="false" ht="12.8" hidden="false" customHeight="false" outlineLevel="0" collapsed="false">
      <c r="A14" s="0" t="s">
        <v>13</v>
      </c>
      <c r="B14" s="0" t="n">
        <v>435</v>
      </c>
      <c r="C14" s="0" t="n">
        <v>43500</v>
      </c>
      <c r="D14" s="0" t="n">
        <v>4.35</v>
      </c>
      <c r="I14" s="1"/>
      <c r="J14" s="0" t="n">
        <f aca="false">IF(J13="","",IF(_xlfn.MINIFS($B:$B,$B:$B,"&gt;"&amp;J13,$A:$A,J$2)&lt;=J13,"",_xlfn.MINIFS($B:$B,$B:$B,"&gt;"&amp;J13,$A:$A,J$2)))</f>
        <v>113</v>
      </c>
      <c r="K14" s="0" t="n">
        <f aca="false">IF($J14="","",COUNTIFS($B:$B,J14,$A:$A,J$2))</f>
        <v>1</v>
      </c>
      <c r="L14" s="0" t="n">
        <f aca="false">IF($K14="","",_xlfn.FLOOR.MATH(100*SUM($K$3:$K14)/SUM($K:$K),1))</f>
        <v>26</v>
      </c>
    </row>
    <row r="15" customFormat="false" ht="12.8" hidden="false" customHeight="false" outlineLevel="0" collapsed="false">
      <c r="A15" s="0" t="s">
        <v>13</v>
      </c>
      <c r="B15" s="0" t="n">
        <v>45</v>
      </c>
      <c r="C15" s="0" t="n">
        <v>4500</v>
      </c>
      <c r="D15" s="0" t="n">
        <v>0.45</v>
      </c>
      <c r="I15" s="1"/>
      <c r="J15" s="0" t="n">
        <f aca="false">IF(J14="","",IF(_xlfn.MINIFS($B:$B,$B:$B,"&gt;"&amp;J14,$A:$A,J$2)&lt;=J14,"",_xlfn.MINIFS($B:$B,$B:$B,"&gt;"&amp;J14,$A:$A,J$2)))</f>
        <v>115</v>
      </c>
      <c r="K15" s="0" t="n">
        <f aca="false">IF($J15="","",COUNTIFS($B:$B,J15,$A:$A,J$2))</f>
        <v>1</v>
      </c>
      <c r="L15" s="0" t="n">
        <f aca="false">IF($K15="","",_xlfn.FLOOR.MATH(100*SUM($K$3:$K15)/SUM($K:$K),1))</f>
        <v>29</v>
      </c>
    </row>
    <row r="16" customFormat="false" ht="12.8" hidden="false" customHeight="false" outlineLevel="0" collapsed="false">
      <c r="A16" s="0" t="s">
        <v>13</v>
      </c>
      <c r="B16" s="0" t="n">
        <v>400</v>
      </c>
      <c r="C16" s="0" t="n">
        <v>40000</v>
      </c>
      <c r="D16" s="0" t="n">
        <v>4</v>
      </c>
      <c r="I16" s="1"/>
      <c r="J16" s="0" t="n">
        <f aca="false">IF(J15="","",IF(_xlfn.MINIFS($B:$B,$B:$B,"&gt;"&amp;J15,$A:$A,J$2)&lt;=J15,"",_xlfn.MINIFS($B:$B,$B:$B,"&gt;"&amp;J15,$A:$A,J$2)))</f>
        <v>116</v>
      </c>
      <c r="K16" s="0" t="n">
        <f aca="false">IF($J16="","",COUNTIFS($B:$B,J16,$A:$A,J$2))</f>
        <v>1</v>
      </c>
      <c r="L16" s="0" t="n">
        <f aca="false">IF($K16="","",_xlfn.FLOOR.MATH(100*SUM($K$3:$K16)/SUM($K:$K),1))</f>
        <v>31</v>
      </c>
    </row>
    <row r="17" customFormat="false" ht="12.8" hidden="false" customHeight="false" outlineLevel="0" collapsed="false">
      <c r="A17" s="0" t="s">
        <v>13</v>
      </c>
      <c r="B17" s="0" t="n">
        <v>378</v>
      </c>
      <c r="C17" s="0" t="n">
        <v>37800</v>
      </c>
      <c r="D17" s="0" t="n">
        <v>3.78</v>
      </c>
      <c r="I17" s="1"/>
      <c r="J17" s="0" t="n">
        <f aca="false">IF(J16="","",IF(_xlfn.MINIFS($B:$B,$B:$B,"&gt;"&amp;J16,$A:$A,J$2)&lt;=J16,"",_xlfn.MINIFS($B:$B,$B:$B,"&gt;"&amp;J16,$A:$A,J$2)))</f>
        <v>155</v>
      </c>
      <c r="K17" s="0" t="n">
        <f aca="false">IF($J17="","",COUNTIFS($B:$B,J17,$A:$A,J$2))</f>
        <v>1</v>
      </c>
      <c r="L17" s="0" t="n">
        <f aca="false">IF($K17="","",_xlfn.FLOOR.MATH(100*SUM($K$3:$K17)/SUM($K:$K),1))</f>
        <v>34</v>
      </c>
    </row>
    <row r="18" customFormat="false" ht="12.8" hidden="false" customHeight="false" outlineLevel="0" collapsed="false">
      <c r="A18" s="0" t="s">
        <v>13</v>
      </c>
      <c r="B18" s="0" t="n">
        <v>2</v>
      </c>
      <c r="C18" s="0" t="n">
        <v>200</v>
      </c>
      <c r="D18" s="0" t="n">
        <v>0.02</v>
      </c>
      <c r="I18" s="1"/>
      <c r="J18" s="0" t="n">
        <f aca="false">IF(J17="","",IF(_xlfn.MINIFS($B:$B,$B:$B,"&gt;"&amp;J17,$A:$A,J$2)&lt;=J17,"",_xlfn.MINIFS($B:$B,$B:$B,"&gt;"&amp;J17,$A:$A,J$2)))</f>
        <v>157</v>
      </c>
      <c r="K18" s="0" t="n">
        <f aca="false">IF($J18="","",COUNTIFS($B:$B,J18,$A:$A,J$2))</f>
        <v>1</v>
      </c>
      <c r="L18" s="0" t="n">
        <f aca="false">IF($K18="","",_xlfn.FLOOR.MATH(100*SUM($K$3:$K18)/SUM($K:$K),1))</f>
        <v>36</v>
      </c>
    </row>
    <row r="19" customFormat="false" ht="12.8" hidden="false" customHeight="false" outlineLevel="0" collapsed="false">
      <c r="A19" s="0" t="s">
        <v>13</v>
      </c>
      <c r="B19" s="0" t="n">
        <v>310</v>
      </c>
      <c r="C19" s="0" t="n">
        <v>31000</v>
      </c>
      <c r="D19" s="0" t="n">
        <v>3.1</v>
      </c>
      <c r="I19" s="1"/>
      <c r="J19" s="0" t="n">
        <f aca="false">IF(J18="","",IF(_xlfn.MINIFS($B:$B,$B:$B,"&gt;"&amp;J18,$A:$A,J$2)&lt;=J18,"",_xlfn.MINIFS($B:$B,$B:$B,"&gt;"&amp;J18,$A:$A,J$2)))</f>
        <v>170</v>
      </c>
      <c r="K19" s="0" t="n">
        <f aca="false">IF($J19="","",COUNTIFS($B:$B,J19,$A:$A,J$2))</f>
        <v>1</v>
      </c>
      <c r="L19" s="0" t="n">
        <f aca="false">IF($K19="","",_xlfn.FLOOR.MATH(100*SUM($K$3:$K19)/SUM($K:$K),1))</f>
        <v>39</v>
      </c>
    </row>
    <row r="20" customFormat="false" ht="12.8" hidden="false" customHeight="false" outlineLevel="0" collapsed="false">
      <c r="A20" s="0" t="s">
        <v>13</v>
      </c>
      <c r="B20" s="0" t="n">
        <v>44</v>
      </c>
      <c r="C20" s="0" t="n">
        <v>4400</v>
      </c>
      <c r="D20" s="0" t="n">
        <v>0.44</v>
      </c>
      <c r="I20" s="1"/>
      <c r="J20" s="0" t="n">
        <f aca="false">IF(J19="","",IF(_xlfn.MINIFS($B:$B,$B:$B,"&gt;"&amp;J19,$A:$A,J$2)&lt;=J19,"",_xlfn.MINIFS($B:$B,$B:$B,"&gt;"&amp;J19,$A:$A,J$2)))</f>
        <v>215</v>
      </c>
      <c r="K20" s="0" t="n">
        <f aca="false">IF($J20="","",COUNTIFS($B:$B,J20,$A:$A,J$2))</f>
        <v>1</v>
      </c>
      <c r="L20" s="0" t="n">
        <f aca="false">IF($K20="","",_xlfn.FLOOR.MATH(100*SUM($K$3:$K20)/SUM($K:$K),1))</f>
        <v>41</v>
      </c>
    </row>
    <row r="21" customFormat="false" ht="12.8" hidden="false" customHeight="false" outlineLevel="0" collapsed="false">
      <c r="A21" s="0" t="s">
        <v>13</v>
      </c>
      <c r="B21" s="0" t="n">
        <v>110</v>
      </c>
      <c r="C21" s="0" t="n">
        <v>11000</v>
      </c>
      <c r="D21" s="0" t="n">
        <v>1.1</v>
      </c>
      <c r="I21" s="1"/>
      <c r="J21" s="0" t="n">
        <f aca="false">IF(J20="","",IF(_xlfn.MINIFS($B:$B,$B:$B,"&gt;"&amp;J20,$A:$A,J$2)&lt;=J20,"",_xlfn.MINIFS($B:$B,$B:$B,"&gt;"&amp;J20,$A:$A,J$2)))</f>
        <v>222</v>
      </c>
      <c r="K21" s="0" t="n">
        <f aca="false">IF($J21="","",COUNTIFS($B:$B,J21,$A:$A,J$2))</f>
        <v>1</v>
      </c>
      <c r="L21" s="0" t="n">
        <f aca="false">IF($K21="","",_xlfn.FLOOR.MATH(100*SUM($K$3:$K21)/SUM($K:$K),1))</f>
        <v>43</v>
      </c>
    </row>
    <row r="22" customFormat="false" ht="12.8" hidden="false" customHeight="false" outlineLevel="0" collapsed="false">
      <c r="A22" s="0" t="s">
        <v>13</v>
      </c>
      <c r="B22" s="0" t="n">
        <v>303</v>
      </c>
      <c r="C22" s="0" t="n">
        <v>30300</v>
      </c>
      <c r="D22" s="0" t="n">
        <v>3.03</v>
      </c>
      <c r="I22" s="1"/>
      <c r="J22" s="0" t="n">
        <f aca="false">IF(J21="","",IF(_xlfn.MINIFS($B:$B,$B:$B,"&gt;"&amp;J21,$A:$A,J$2)&lt;=J21,"",_xlfn.MINIFS($B:$B,$B:$B,"&gt;"&amp;J21,$A:$A,J$2)))</f>
        <v>235</v>
      </c>
      <c r="K22" s="0" t="n">
        <f aca="false">IF($J22="","",COUNTIFS($B:$B,J22,$A:$A,J$2))</f>
        <v>1</v>
      </c>
      <c r="L22" s="0" t="n">
        <f aca="false">IF($K22="","",_xlfn.FLOOR.MATH(100*SUM($K$3:$K22)/SUM($K:$K),1))</f>
        <v>46</v>
      </c>
    </row>
    <row r="23" customFormat="false" ht="12.8" hidden="false" customHeight="false" outlineLevel="0" collapsed="false">
      <c r="A23" s="0" t="s">
        <v>13</v>
      </c>
      <c r="B23" s="0" t="n">
        <v>310</v>
      </c>
      <c r="C23" s="0" t="n">
        <v>31000</v>
      </c>
      <c r="D23" s="0" t="n">
        <v>3.1</v>
      </c>
      <c r="I23" s="1"/>
      <c r="J23" s="0" t="n">
        <f aca="false">IF(J22="","",IF(_xlfn.MINIFS($B:$B,$B:$B,"&gt;"&amp;J22,$A:$A,J$2)&lt;=J22,"",_xlfn.MINIFS($B:$B,$B:$B,"&gt;"&amp;J22,$A:$A,J$2)))</f>
        <v>236</v>
      </c>
      <c r="K23" s="0" t="n">
        <f aca="false">IF($J23="","",COUNTIFS($B:$B,J23,$A:$A,J$2))</f>
        <v>1</v>
      </c>
      <c r="L23" s="0" t="n">
        <f aca="false">IF($K23="","",_xlfn.FLOOR.MATH(100*SUM($K$3:$K23)/SUM($K:$K),1))</f>
        <v>48</v>
      </c>
    </row>
    <row r="24" customFormat="false" ht="12.8" hidden="false" customHeight="false" outlineLevel="0" collapsed="false">
      <c r="A24" s="0" t="s">
        <v>13</v>
      </c>
      <c r="B24" s="0" t="n">
        <v>14</v>
      </c>
      <c r="C24" s="0" t="n">
        <v>1400</v>
      </c>
      <c r="D24" s="0" t="n">
        <v>0.14</v>
      </c>
      <c r="I24" s="1"/>
      <c r="J24" s="0" t="n">
        <f aca="false">IF(J23="","",IF(_xlfn.MINIFS($B:$B,$B:$B,"&gt;"&amp;J23,$A:$A,J$2)&lt;=J23,"",_xlfn.MINIFS($B:$B,$B:$B,"&gt;"&amp;J23,$A:$A,J$2)))</f>
        <v>240</v>
      </c>
      <c r="K24" s="0" t="n">
        <f aca="false">IF($J24="","",COUNTIFS($B:$B,J24,$A:$A,J$2))</f>
        <v>1</v>
      </c>
      <c r="L24" s="0" t="n">
        <f aca="false">IF($K24="","",_xlfn.FLOOR.MATH(100*SUM($K$3:$K24)/SUM($K:$K),1))</f>
        <v>51</v>
      </c>
    </row>
    <row r="25" customFormat="false" ht="12.8" hidden="false" customHeight="false" outlineLevel="0" collapsed="false">
      <c r="A25" s="0" t="s">
        <v>13</v>
      </c>
      <c r="B25" s="0" t="n">
        <v>338</v>
      </c>
      <c r="C25" s="0" t="n">
        <v>33800</v>
      </c>
      <c r="D25" s="0" t="n">
        <v>3.38</v>
      </c>
      <c r="I25" s="1"/>
      <c r="J25" s="0" t="n">
        <f aca="false">IF(J24="","",IF(_xlfn.MINIFS($B:$B,$B:$B,"&gt;"&amp;J24,$A:$A,J$2)&lt;=J24,"",_xlfn.MINIFS($B:$B,$B:$B,"&gt;"&amp;J24,$A:$A,J$2)))</f>
        <v>298</v>
      </c>
      <c r="K25" s="0" t="n">
        <f aca="false">IF($J25="","",COUNTIFS($B:$B,J25,$A:$A,J$2))</f>
        <v>1</v>
      </c>
      <c r="L25" s="0" t="n">
        <f aca="false">IF($K25="","",_xlfn.FLOOR.MATH(100*SUM($K$3:$K25)/SUM($K:$K),1))</f>
        <v>53</v>
      </c>
    </row>
    <row r="26" customFormat="false" ht="12.8" hidden="false" customHeight="false" outlineLevel="0" collapsed="false">
      <c r="A26" s="0" t="s">
        <v>13</v>
      </c>
      <c r="B26" s="0" t="n">
        <v>58</v>
      </c>
      <c r="C26" s="0" t="n">
        <v>5800</v>
      </c>
      <c r="D26" s="0" t="n">
        <v>0.58</v>
      </c>
      <c r="I26" s="1"/>
      <c r="J26" s="0" t="n">
        <f aca="false">IF(J25="","",IF(_xlfn.MINIFS($B:$B,$B:$B,"&gt;"&amp;J25,$A:$A,J$2)&lt;=J25,"",_xlfn.MINIFS($B:$B,$B:$B,"&gt;"&amp;J25,$A:$A,J$2)))</f>
        <v>303</v>
      </c>
      <c r="K26" s="0" t="n">
        <f aca="false">IF($J26="","",COUNTIFS($B:$B,J26,$A:$A,J$2))</f>
        <v>1</v>
      </c>
      <c r="L26" s="0" t="n">
        <f aca="false">IF($K26="","",_xlfn.FLOOR.MATH(100*SUM($K$3:$K26)/SUM($K:$K),1))</f>
        <v>56</v>
      </c>
    </row>
    <row r="27" customFormat="false" ht="12.8" hidden="false" customHeight="false" outlineLevel="0" collapsed="false">
      <c r="A27" s="0" t="s">
        <v>13</v>
      </c>
      <c r="B27" s="0" t="n">
        <v>462</v>
      </c>
      <c r="C27" s="0" t="n">
        <v>46200</v>
      </c>
      <c r="D27" s="0" t="n">
        <v>4.62</v>
      </c>
      <c r="I27" s="1"/>
      <c r="J27" s="0" t="n">
        <f aca="false">IF(J26="","",IF(_xlfn.MINIFS($B:$B,$B:$B,"&gt;"&amp;J26,$A:$A,J$2)&lt;=J26,"",_xlfn.MINIFS($B:$B,$B:$B,"&gt;"&amp;J26,$A:$A,J$2)))</f>
        <v>310</v>
      </c>
      <c r="K27" s="0" t="n">
        <f aca="false">IF($J27="","",COUNTIFS($B:$B,J27,$A:$A,J$2))</f>
        <v>2</v>
      </c>
      <c r="L27" s="0" t="n">
        <f aca="false">IF($K27="","",_xlfn.FLOOR.MATH(100*SUM($K$3:$K27)/SUM($K:$K),1))</f>
        <v>60</v>
      </c>
    </row>
    <row r="28" customFormat="false" ht="12.8" hidden="false" customHeight="false" outlineLevel="0" collapsed="false">
      <c r="A28" s="0" t="s">
        <v>13</v>
      </c>
      <c r="B28" s="0" t="n">
        <v>69</v>
      </c>
      <c r="C28" s="0" t="n">
        <v>6900</v>
      </c>
      <c r="D28" s="0" t="n">
        <v>0.69</v>
      </c>
      <c r="I28" s="1"/>
      <c r="J28" s="0" t="n">
        <f aca="false">IF(J27="","",IF(_xlfn.MINIFS($B:$B,$B:$B,"&gt;"&amp;J27,$A:$A,J$2)&lt;=J27,"",_xlfn.MINIFS($B:$B,$B:$B,"&gt;"&amp;J27,$A:$A,J$2)))</f>
        <v>322</v>
      </c>
      <c r="K28" s="0" t="n">
        <f aca="false">IF($J28="","",COUNTIFS($B:$B,J28,$A:$A,J$2))</f>
        <v>1</v>
      </c>
      <c r="L28" s="0" t="n">
        <f aca="false">IF($K28="","",_xlfn.FLOOR.MATH(100*SUM($K$3:$K28)/SUM($K:$K),1))</f>
        <v>63</v>
      </c>
    </row>
    <row r="29" customFormat="false" ht="12.8" hidden="false" customHeight="false" outlineLevel="0" collapsed="false">
      <c r="A29" s="0" t="s">
        <v>13</v>
      </c>
      <c r="B29" s="0" t="n">
        <v>347</v>
      </c>
      <c r="C29" s="0" t="n">
        <v>34700</v>
      </c>
      <c r="D29" s="0" t="n">
        <v>3.47</v>
      </c>
      <c r="I29" s="1"/>
      <c r="J29" s="0" t="n">
        <f aca="false">IF(J28="","",IF(_xlfn.MINIFS($B:$B,$B:$B,"&gt;"&amp;J28,$A:$A,J$2)&lt;=J28,"",_xlfn.MINIFS($B:$B,$B:$B,"&gt;"&amp;J28,$A:$A,J$2)))</f>
        <v>335</v>
      </c>
      <c r="K29" s="0" t="n">
        <f aca="false">IF($J29="","",COUNTIFS($B:$B,J29,$A:$A,J$2))</f>
        <v>1</v>
      </c>
      <c r="L29" s="0" t="n">
        <f aca="false">IF($K29="","",_xlfn.FLOOR.MATH(100*SUM($K$3:$K29)/SUM($K:$K),1))</f>
        <v>65</v>
      </c>
    </row>
    <row r="30" customFormat="false" ht="12.8" hidden="false" customHeight="false" outlineLevel="0" collapsed="false">
      <c r="A30" s="0" t="s">
        <v>13</v>
      </c>
      <c r="B30" s="0" t="n">
        <v>363</v>
      </c>
      <c r="C30" s="0" t="n">
        <v>36300</v>
      </c>
      <c r="D30" s="0" t="n">
        <v>3.63</v>
      </c>
      <c r="I30" s="1"/>
      <c r="J30" s="0" t="n">
        <f aca="false">IF(J29="","",IF(_xlfn.MINIFS($B:$B,$B:$B,"&gt;"&amp;J29,$A:$A,J$2)&lt;=J29,"",_xlfn.MINIFS($B:$B,$B:$B,"&gt;"&amp;J29,$A:$A,J$2)))</f>
        <v>338</v>
      </c>
      <c r="K30" s="0" t="n">
        <f aca="false">IF($J30="","",COUNTIFS($B:$B,J30,$A:$A,J$2))</f>
        <v>1</v>
      </c>
      <c r="L30" s="0" t="n">
        <f aca="false">IF($K30="","",_xlfn.FLOOR.MATH(100*SUM($K$3:$K30)/SUM($K:$K),1))</f>
        <v>68</v>
      </c>
    </row>
    <row r="31" customFormat="false" ht="12.8" hidden="false" customHeight="false" outlineLevel="0" collapsed="false">
      <c r="A31" s="0" t="s">
        <v>13</v>
      </c>
      <c r="B31" s="0" t="n">
        <v>412</v>
      </c>
      <c r="C31" s="0" t="n">
        <v>41200</v>
      </c>
      <c r="D31" s="0" t="n">
        <v>4.12</v>
      </c>
      <c r="I31" s="1"/>
      <c r="J31" s="0" t="n">
        <f aca="false">IF(J30="","",IF(_xlfn.MINIFS($B:$B,$B:$B,"&gt;"&amp;J30,$A:$A,J$2)&lt;=J30,"",_xlfn.MINIFS($B:$B,$B:$B,"&gt;"&amp;J30,$A:$A,J$2)))</f>
        <v>347</v>
      </c>
      <c r="K31" s="0" t="n">
        <f aca="false">IF($J31="","",COUNTIFS($B:$B,J31,$A:$A,J$2))</f>
        <v>1</v>
      </c>
      <c r="L31" s="0" t="n">
        <f aca="false">IF($K31="","",_xlfn.FLOOR.MATH(100*SUM($K$3:$K31)/SUM($K:$K),1))</f>
        <v>70</v>
      </c>
    </row>
    <row r="32" customFormat="false" ht="12.8" hidden="false" customHeight="false" outlineLevel="0" collapsed="false">
      <c r="A32" s="0" t="s">
        <v>13</v>
      </c>
      <c r="B32" s="0" t="n">
        <v>496</v>
      </c>
      <c r="C32" s="0" t="n">
        <v>49600</v>
      </c>
      <c r="D32" s="0" t="n">
        <v>4.96</v>
      </c>
      <c r="I32" s="1"/>
      <c r="J32" s="0" t="n">
        <f aca="false">IF(J31="","",IF(_xlfn.MINIFS($B:$B,$B:$B,"&gt;"&amp;J31,$A:$A,J$2)&lt;=J31,"",_xlfn.MINIFS($B:$B,$B:$B,"&gt;"&amp;J31,$A:$A,J$2)))</f>
        <v>351</v>
      </c>
      <c r="K32" s="0" t="n">
        <f aca="false">IF($J32="","",COUNTIFS($B:$B,J32,$A:$A,J$2))</f>
        <v>1</v>
      </c>
      <c r="L32" s="0" t="n">
        <f aca="false">IF($K32="","",_xlfn.FLOOR.MATH(100*SUM($K$3:$K32)/SUM($K:$K),1))</f>
        <v>73</v>
      </c>
    </row>
    <row r="33" customFormat="false" ht="12.8" hidden="false" customHeight="false" outlineLevel="0" collapsed="false">
      <c r="A33" s="0" t="s">
        <v>13</v>
      </c>
      <c r="B33" s="0" t="n">
        <v>482</v>
      </c>
      <c r="C33" s="0" t="n">
        <v>48200</v>
      </c>
      <c r="D33" s="0" t="n">
        <v>4.82</v>
      </c>
      <c r="I33" s="1"/>
      <c r="J33" s="0" t="n">
        <f aca="false">IF(J32="","",IF(_xlfn.MINIFS($B:$B,$B:$B,"&gt;"&amp;J32,$A:$A,J$2)&lt;=J32,"",_xlfn.MINIFS($B:$B,$B:$B,"&gt;"&amp;J32,$A:$A,J$2)))</f>
        <v>363</v>
      </c>
      <c r="K33" s="0" t="n">
        <f aca="false">IF($J33="","",COUNTIFS($B:$B,J33,$A:$A,J$2))</f>
        <v>1</v>
      </c>
      <c r="L33" s="0" t="n">
        <f aca="false">IF($K33="","",_xlfn.FLOOR.MATH(100*SUM($K$3:$K33)/SUM($K:$K),1))</f>
        <v>75</v>
      </c>
    </row>
    <row r="34" customFormat="false" ht="12.8" hidden="false" customHeight="false" outlineLevel="0" collapsed="false">
      <c r="A34" s="0" t="s">
        <v>13</v>
      </c>
      <c r="B34" s="0" t="n">
        <v>235</v>
      </c>
      <c r="C34" s="0" t="n">
        <v>23500</v>
      </c>
      <c r="D34" s="0" t="n">
        <v>2.35</v>
      </c>
      <c r="I34" s="1"/>
      <c r="J34" s="0" t="n">
        <f aca="false">IF(J33="","",IF(_xlfn.MINIFS($B:$B,$B:$B,"&gt;"&amp;J33,$A:$A,J$2)&lt;=J33,"",_xlfn.MINIFS($B:$B,$B:$B,"&gt;"&amp;J33,$A:$A,J$2)))</f>
        <v>378</v>
      </c>
      <c r="K34" s="0" t="n">
        <f aca="false">IF($J34="","",COUNTIFS($B:$B,J34,$A:$A,J$2))</f>
        <v>1</v>
      </c>
      <c r="L34" s="0" t="n">
        <f aca="false">IF($K34="","",_xlfn.FLOOR.MATH(100*SUM($K$3:$K34)/SUM($K:$K),1))</f>
        <v>78</v>
      </c>
    </row>
    <row r="35" customFormat="false" ht="12.8" hidden="false" customHeight="false" outlineLevel="0" collapsed="false">
      <c r="A35" s="0" t="s">
        <v>13</v>
      </c>
      <c r="B35" s="0" t="n">
        <v>0</v>
      </c>
      <c r="C35" s="0" t="n">
        <v>0</v>
      </c>
      <c r="D35" s="0" t="n">
        <v>0</v>
      </c>
      <c r="I35" s="1"/>
      <c r="J35" s="0" t="n">
        <f aca="false">IF(J34="","",IF(_xlfn.MINIFS($B:$B,$B:$B,"&gt;"&amp;J34,$A:$A,J$2)&lt;=J34,"",_xlfn.MINIFS($B:$B,$B:$B,"&gt;"&amp;J34,$A:$A,J$2)))</f>
        <v>400</v>
      </c>
      <c r="K35" s="0" t="n">
        <f aca="false">IF($J35="","",COUNTIFS($B:$B,J35,$A:$A,J$2))</f>
        <v>1</v>
      </c>
      <c r="L35" s="0" t="n">
        <f aca="false">IF($K35="","",_xlfn.FLOOR.MATH(100*SUM($K$3:$K35)/SUM($K:$K),1))</f>
        <v>80</v>
      </c>
    </row>
    <row r="36" customFormat="false" ht="12.8" hidden="false" customHeight="false" outlineLevel="0" collapsed="false">
      <c r="A36" s="0" t="s">
        <v>13</v>
      </c>
      <c r="B36" s="0" t="n">
        <v>222</v>
      </c>
      <c r="C36" s="0" t="n">
        <v>22200</v>
      </c>
      <c r="D36" s="0" t="n">
        <v>2.22</v>
      </c>
      <c r="I36" s="1"/>
      <c r="J36" s="0" t="n">
        <f aca="false">IF(J35="","",IF(_xlfn.MINIFS($B:$B,$B:$B,"&gt;"&amp;J35,$A:$A,J$2)&lt;=J35,"",_xlfn.MINIFS($B:$B,$B:$B,"&gt;"&amp;J35,$A:$A,J$2)))</f>
        <v>412</v>
      </c>
      <c r="K36" s="0" t="n">
        <f aca="false">IF($J36="","",COUNTIFS($B:$B,J36,$A:$A,J$2))</f>
        <v>1</v>
      </c>
      <c r="L36" s="0" t="n">
        <f aca="false">IF($K36="","",_xlfn.FLOOR.MATH(100*SUM($K$3:$K36)/SUM($K:$K),1))</f>
        <v>82</v>
      </c>
    </row>
    <row r="37" customFormat="false" ht="12.8" hidden="false" customHeight="false" outlineLevel="0" collapsed="false">
      <c r="A37" s="0" t="s">
        <v>13</v>
      </c>
      <c r="B37" s="0" t="n">
        <v>113</v>
      </c>
      <c r="C37" s="0" t="n">
        <v>11300</v>
      </c>
      <c r="D37" s="0" t="n">
        <v>1.13</v>
      </c>
      <c r="I37" s="1"/>
      <c r="J37" s="0" t="n">
        <f aca="false">IF(J36="","",IF(_xlfn.MINIFS($B:$B,$B:$B,"&gt;"&amp;J36,$A:$A,J$2)&lt;=J36,"",_xlfn.MINIFS($B:$B,$B:$B,"&gt;"&amp;J36,$A:$A,J$2)))</f>
        <v>416</v>
      </c>
      <c r="K37" s="0" t="n">
        <f aca="false">IF($J37="","",COUNTIFS($B:$B,J37,$A:$A,J$2))</f>
        <v>1</v>
      </c>
      <c r="L37" s="0" t="n">
        <f aca="false">IF($K37="","",_xlfn.FLOOR.MATH(100*SUM($K$3:$K37)/SUM($K:$K),1))</f>
        <v>85</v>
      </c>
    </row>
    <row r="38" customFormat="false" ht="12.8" hidden="false" customHeight="false" outlineLevel="0" collapsed="false">
      <c r="A38" s="0" t="s">
        <v>13</v>
      </c>
      <c r="B38" s="0" t="n">
        <v>116</v>
      </c>
      <c r="C38" s="0" t="n">
        <v>11600</v>
      </c>
      <c r="D38" s="0" t="n">
        <v>1.16</v>
      </c>
      <c r="I38" s="1"/>
      <c r="J38" s="0" t="n">
        <f aca="false">IF(J37="","",IF(_xlfn.MINIFS($B:$B,$B:$B,"&gt;"&amp;J37,$A:$A,J$2)&lt;=J37,"",_xlfn.MINIFS($B:$B,$B:$B,"&gt;"&amp;J37,$A:$A,J$2)))</f>
        <v>435</v>
      </c>
      <c r="K38" s="0" t="n">
        <f aca="false">IF($J38="","",COUNTIFS($B:$B,J38,$A:$A,J$2))</f>
        <v>1</v>
      </c>
      <c r="L38" s="0" t="n">
        <f aca="false">IF($K38="","",_xlfn.FLOOR.MATH(100*SUM($K$3:$K38)/SUM($K:$K),1))</f>
        <v>87</v>
      </c>
    </row>
    <row r="39" customFormat="false" ht="12.8" hidden="false" customHeight="false" outlineLevel="0" collapsed="false">
      <c r="A39" s="0" t="s">
        <v>13</v>
      </c>
      <c r="B39" s="0" t="n">
        <v>240</v>
      </c>
      <c r="C39" s="0" t="n">
        <v>24000</v>
      </c>
      <c r="D39" s="0" t="n">
        <v>2.4</v>
      </c>
      <c r="I39" s="1"/>
      <c r="J39" s="0" t="n">
        <f aca="false">IF(J38="","",IF(_xlfn.MINIFS($B:$B,$B:$B,"&gt;"&amp;J38,$A:$A,J$2)&lt;=J38,"",_xlfn.MINIFS($B:$B,$B:$B,"&gt;"&amp;J38,$A:$A,J$2)))</f>
        <v>450</v>
      </c>
      <c r="K39" s="0" t="n">
        <f aca="false">IF($J39="","",COUNTIFS($B:$B,J39,$A:$A,J$2))</f>
        <v>1</v>
      </c>
      <c r="L39" s="0" t="n">
        <f aca="false">IF($K39="","",_xlfn.FLOOR.MATH(100*SUM($K$3:$K39)/SUM($K:$K),1))</f>
        <v>90</v>
      </c>
    </row>
    <row r="40" customFormat="false" ht="12.8" hidden="false" customHeight="false" outlineLevel="0" collapsed="false">
      <c r="A40" s="0" t="s">
        <v>13</v>
      </c>
      <c r="B40" s="0" t="n">
        <v>450</v>
      </c>
      <c r="C40" s="0" t="n">
        <v>45000</v>
      </c>
      <c r="D40" s="0" t="n">
        <v>4.5</v>
      </c>
      <c r="I40" s="1"/>
      <c r="J40" s="0" t="n">
        <f aca="false">IF(J39="","",IF(_xlfn.MINIFS($B:$B,$B:$B,"&gt;"&amp;J39,$A:$A,J$2)&lt;=J39,"",_xlfn.MINIFS($B:$B,$B:$B,"&gt;"&amp;J39,$A:$A,J$2)))</f>
        <v>462</v>
      </c>
      <c r="K40" s="0" t="n">
        <f aca="false">IF($J40="","",COUNTIFS($B:$B,J40,$A:$A,J$2))</f>
        <v>1</v>
      </c>
      <c r="L40" s="0" t="n">
        <f aca="false">IF($K40="","",_xlfn.FLOOR.MATH(100*SUM($K$3:$K40)/SUM($K:$K),1))</f>
        <v>92</v>
      </c>
    </row>
    <row r="41" customFormat="false" ht="12.8" hidden="false" customHeight="false" outlineLevel="0" collapsed="false">
      <c r="A41" s="0" t="s">
        <v>13</v>
      </c>
      <c r="B41" s="0" t="n">
        <v>49</v>
      </c>
      <c r="C41" s="0" t="n">
        <v>4900</v>
      </c>
      <c r="D41" s="0" t="n">
        <v>0.49</v>
      </c>
      <c r="I41" s="1"/>
      <c r="J41" s="0" t="n">
        <f aca="false">IF(J40="","",IF(_xlfn.MINIFS($B:$B,$B:$B,"&gt;"&amp;J40,$A:$A,J$2)&lt;=J40,"",_xlfn.MINIFS($B:$B,$B:$B,"&gt;"&amp;J40,$A:$A,J$2)))</f>
        <v>482</v>
      </c>
      <c r="K41" s="0" t="n">
        <f aca="false">IF($J41="","",COUNTIFS($B:$B,J41,$A:$A,J$2))</f>
        <v>1</v>
      </c>
      <c r="L41" s="0" t="n">
        <f aca="false">IF($K41="","",_xlfn.FLOOR.MATH(100*SUM($K$3:$K41)/SUM($K:$K),1))</f>
        <v>95</v>
      </c>
    </row>
    <row r="42" customFormat="false" ht="12.8" hidden="false" customHeight="false" outlineLevel="0" collapsed="false">
      <c r="A42" s="0" t="s">
        <v>13</v>
      </c>
      <c r="B42" s="0" t="n">
        <v>155</v>
      </c>
      <c r="C42" s="0" t="n">
        <v>15500</v>
      </c>
      <c r="D42" s="0" t="n">
        <v>1.55</v>
      </c>
      <c r="I42" s="1"/>
      <c r="J42" s="0" t="n">
        <f aca="false">IF(J41="","",IF(_xlfn.MINIFS($B:$B,$B:$B,"&gt;"&amp;J41,$A:$A,J$2)&lt;=J41,"",_xlfn.MINIFS($B:$B,$B:$B,"&gt;"&amp;J41,$A:$A,J$2)))</f>
        <v>495</v>
      </c>
      <c r="K42" s="0" t="n">
        <f aca="false">IF($J42="","",COUNTIFS($B:$B,J42,$A:$A,J$2))</f>
        <v>1</v>
      </c>
      <c r="L42" s="0" t="n">
        <f aca="false">IF($K42="","",_xlfn.FLOOR.MATH(100*SUM($K$3:$K42)/SUM($K:$K),1))</f>
        <v>97</v>
      </c>
    </row>
    <row r="43" customFormat="false" ht="12.8" hidden="false" customHeight="false" outlineLevel="0" collapsed="false">
      <c r="A43" s="0" t="s">
        <v>13</v>
      </c>
      <c r="B43" s="0" t="n">
        <v>157</v>
      </c>
      <c r="C43" s="0" t="n">
        <v>15700</v>
      </c>
      <c r="D43" s="0" t="n">
        <v>1.57</v>
      </c>
      <c r="I43" s="1"/>
      <c r="J43" s="0" t="n">
        <f aca="false">IF(J42="","",IF(_xlfn.MINIFS($B:$B,$B:$B,"&gt;"&amp;J42,$A:$A,J$2)&lt;=J42,"",_xlfn.MINIFS($B:$B,$B:$B,"&gt;"&amp;J42,$A:$A,J$2)))</f>
        <v>496</v>
      </c>
      <c r="K43" s="0" t="n">
        <f aca="false">IF($J43="","",COUNTIFS($B:$B,J43,$A:$A,J$2))</f>
        <v>1</v>
      </c>
      <c r="L43" s="0" t="n">
        <f aca="false">IF($K43="","",_xlfn.FLOOR.MATH(100*SUM($K$3:$K43)/SUM($K:$K),1))</f>
        <v>100</v>
      </c>
    </row>
    <row r="44" customFormat="false" ht="12.8" hidden="false" customHeight="false" outlineLevel="0" collapsed="false">
      <c r="A44" s="0" t="s">
        <v>40</v>
      </c>
      <c r="B44" s="0" t="n">
        <v>150</v>
      </c>
      <c r="C44" s="0" t="n">
        <v>15000</v>
      </c>
      <c r="D44" s="0" t="n">
        <v>1.5</v>
      </c>
      <c r="I44" s="1"/>
      <c r="J44" s="0" t="str">
        <f aca="false">IF(J43="","",IF(_xlfn.MINIFS($B:$B,$B:$B,"&gt;"&amp;J43,$A:$A,J$2)&lt;=J43,"",_xlfn.MINIFS($B:$B,$B:$B,"&gt;"&amp;J43,$A:$A,J$2)))</f>
        <v/>
      </c>
      <c r="K44" s="0" t="str">
        <f aca="false">IF($J44="","",COUNTIFS($B:$B,J44,$A:$A,J$2))</f>
        <v/>
      </c>
      <c r="L44" s="0" t="str">
        <f aca="false">IF($K44="","",_xlfn.FLOOR.MATH(100*SUM($K$3:$K44)/SUM($K:$K),1))</f>
        <v/>
      </c>
    </row>
    <row r="45" customFormat="false" ht="12.8" hidden="false" customHeight="false" outlineLevel="0" collapsed="false">
      <c r="A45" s="0" t="s">
        <v>40</v>
      </c>
      <c r="B45" s="0" t="n">
        <v>439</v>
      </c>
      <c r="C45" s="0" t="n">
        <v>43900</v>
      </c>
      <c r="D45" s="0" t="n">
        <v>4.39</v>
      </c>
      <c r="I45" s="1"/>
      <c r="J45" s="0" t="str">
        <f aca="false">IF(J44="","",IF(_xlfn.MINIFS($B:$B,$B:$B,"&gt;"&amp;J44,$A:$A,J$2)&lt;=J44,"",_xlfn.MINIFS($B:$B,$B:$B,"&gt;"&amp;J44,$A:$A,J$2)))</f>
        <v/>
      </c>
      <c r="K45" s="0" t="str">
        <f aca="false">IF($J45="","",COUNTIFS($B:$B,J45,$A:$A,J$2))</f>
        <v/>
      </c>
      <c r="L45" s="0" t="str">
        <f aca="false">IF($K45="","",_xlfn.FLOOR.MATH(100*SUM($K$3:$K45)/SUM($K:$K),1))</f>
        <v/>
      </c>
    </row>
    <row r="46" customFormat="false" ht="12.8" hidden="false" customHeight="false" outlineLevel="0" collapsed="false">
      <c r="A46" s="0" t="s">
        <v>40</v>
      </c>
      <c r="B46" s="0" t="n">
        <v>476</v>
      </c>
      <c r="C46" s="0" t="n">
        <v>47600</v>
      </c>
      <c r="D46" s="0" t="n">
        <v>4.76</v>
      </c>
      <c r="I46" s="1"/>
      <c r="J46" s="0" t="str">
        <f aca="false">IF(J45="","",IF(_xlfn.MINIFS($B:$B,$B:$B,"&gt;"&amp;J45,$A:$A,J$2)&lt;=J45,"",_xlfn.MINIFS($B:$B,$B:$B,"&gt;"&amp;J45,$A:$A,J$2)))</f>
        <v/>
      </c>
      <c r="K46" s="0" t="str">
        <f aca="false">IF($J46="","",COUNTIFS($B:$B,J46,$A:$A,J$2))</f>
        <v/>
      </c>
      <c r="L46" s="0" t="str">
        <f aca="false">IF($K46="","",_xlfn.FLOOR.MATH(100*SUM($K$3:$K46)/SUM($K:$K),1))</f>
        <v/>
      </c>
    </row>
    <row r="47" customFormat="false" ht="12.8" hidden="false" customHeight="false" outlineLevel="0" collapsed="false">
      <c r="A47" s="0" t="s">
        <v>40</v>
      </c>
      <c r="B47" s="0" t="n">
        <v>178</v>
      </c>
      <c r="C47" s="0" t="n">
        <v>17800</v>
      </c>
      <c r="D47" s="0" t="n">
        <v>1.78</v>
      </c>
      <c r="I47" s="1"/>
      <c r="J47" s="0" t="str">
        <f aca="false">IF(J46="","",IF(_xlfn.MINIFS($B:$B,$B:$B,"&gt;"&amp;J46,$A:$A,J$2)&lt;=J46,"",_xlfn.MINIFS($B:$B,$B:$B,"&gt;"&amp;J46,$A:$A,J$2)))</f>
        <v/>
      </c>
      <c r="K47" s="0" t="str">
        <f aca="false">IF($J47="","",COUNTIFS($B:$B,J47,$A:$A,J$2))</f>
        <v/>
      </c>
      <c r="L47" s="0" t="str">
        <f aca="false">IF($K47="","",_xlfn.FLOOR.MATH(100*SUM($K$3:$K47)/SUM($K:$K),1))</f>
        <v/>
      </c>
    </row>
    <row r="48" customFormat="false" ht="12.8" hidden="false" customHeight="false" outlineLevel="0" collapsed="false">
      <c r="A48" s="0" t="s">
        <v>40</v>
      </c>
      <c r="B48" s="0" t="n">
        <v>38</v>
      </c>
      <c r="C48" s="0" t="n">
        <v>3800</v>
      </c>
      <c r="D48" s="0" t="n">
        <v>0.38</v>
      </c>
      <c r="I48" s="1"/>
      <c r="J48" s="0" t="str">
        <f aca="false">IF(J47="","",IF(_xlfn.MINIFS($B:$B,$B:$B,"&gt;"&amp;J47,$A:$A,J$2)&lt;=J47,"",_xlfn.MINIFS($B:$B,$B:$B,"&gt;"&amp;J47,$A:$A,J$2)))</f>
        <v/>
      </c>
      <c r="K48" s="0" t="str">
        <f aca="false">IF($J48="","",COUNTIFS($B:$B,J48,$A:$A,J$2))</f>
        <v/>
      </c>
      <c r="L48" s="0" t="str">
        <f aca="false">IF($K48="","",_xlfn.FLOOR.MATH(100*SUM($K$3:$K48)/SUM($K:$K),1))</f>
        <v/>
      </c>
    </row>
    <row r="49" customFormat="false" ht="12.8" hidden="false" customHeight="false" outlineLevel="0" collapsed="false">
      <c r="A49" s="0" t="s">
        <v>40</v>
      </c>
      <c r="B49" s="0" t="n">
        <v>464</v>
      </c>
      <c r="C49" s="0" t="n">
        <v>46400</v>
      </c>
      <c r="D49" s="0" t="n">
        <v>4.64</v>
      </c>
      <c r="I49" s="1"/>
      <c r="J49" s="0" t="str">
        <f aca="false">IF(J48="","",IF(_xlfn.MINIFS($B:$B,$B:$B,"&gt;"&amp;J48,$A:$A,J$2)&lt;=J48,"",_xlfn.MINIFS($B:$B,$B:$B,"&gt;"&amp;J48,$A:$A,J$2)))</f>
        <v/>
      </c>
      <c r="K49" s="0" t="str">
        <f aca="false">IF($J49="","",COUNTIFS($B:$B,J49,$A:$A,J$2))</f>
        <v/>
      </c>
      <c r="L49" s="0" t="str">
        <f aca="false">IF($K49="","",_xlfn.FLOOR.MATH(100*SUM($K$3:$K49)/SUM($K:$K),1))</f>
        <v/>
      </c>
    </row>
    <row r="50" customFormat="false" ht="12.8" hidden="false" customHeight="false" outlineLevel="0" collapsed="false">
      <c r="A50" s="0" t="s">
        <v>40</v>
      </c>
      <c r="B50" s="0" t="n">
        <v>86</v>
      </c>
      <c r="C50" s="0" t="n">
        <v>8600</v>
      </c>
      <c r="D50" s="0" t="n">
        <v>0.86</v>
      </c>
      <c r="I50" s="1"/>
      <c r="J50" s="0" t="str">
        <f aca="false">IF(J49="","",IF(_xlfn.MINIFS($B:$B,$B:$B,"&gt;"&amp;J49,$A:$A,J$2)&lt;=J49,"",_xlfn.MINIFS($B:$B,$B:$B,"&gt;"&amp;J49,$A:$A,J$2)))</f>
        <v/>
      </c>
      <c r="K50" s="0" t="str">
        <f aca="false">IF($J50="","",COUNTIFS($B:$B,J50,$A:$A,J$2))</f>
        <v/>
      </c>
      <c r="L50" s="0" t="str">
        <f aca="false">IF($K50="","",_xlfn.FLOOR.MATH(100*SUM($K$3:$K50)/SUM($K:$K),1))</f>
        <v/>
      </c>
    </row>
    <row r="51" customFormat="false" ht="12.8" hidden="false" customHeight="false" outlineLevel="0" collapsed="false">
      <c r="A51" s="0" t="s">
        <v>40</v>
      </c>
      <c r="B51" s="0" t="n">
        <v>474</v>
      </c>
      <c r="C51" s="0" t="n">
        <v>47400</v>
      </c>
      <c r="D51" s="0" t="n">
        <v>4.74</v>
      </c>
      <c r="I51" s="1"/>
      <c r="J51" s="0" t="str">
        <f aca="false">IF(J50="","",IF(_xlfn.MINIFS($B:$B,$B:$B,"&gt;"&amp;J50,$A:$A,J$2)&lt;=J50,"",_xlfn.MINIFS($B:$B,$B:$B,"&gt;"&amp;J50,$A:$A,J$2)))</f>
        <v/>
      </c>
      <c r="K51" s="0" t="str">
        <f aca="false">IF($J51="","",COUNTIFS($B:$B,J51,$A:$A,J$2))</f>
        <v/>
      </c>
      <c r="L51" s="0" t="str">
        <f aca="false">IF($K51="","",_xlfn.FLOOR.MATH(100*SUM($K$3:$K51)/SUM($K:$K),1))</f>
        <v/>
      </c>
    </row>
    <row r="52" customFormat="false" ht="12.8" hidden="false" customHeight="false" outlineLevel="0" collapsed="false">
      <c r="A52" s="0" t="s">
        <v>40</v>
      </c>
      <c r="B52" s="0" t="n">
        <v>33</v>
      </c>
      <c r="C52" s="0" t="n">
        <v>3300</v>
      </c>
      <c r="D52" s="0" t="n">
        <v>0.33</v>
      </c>
      <c r="I52" s="1"/>
      <c r="J52" s="0" t="str">
        <f aca="false">IF(J51="","",IF(_xlfn.MINIFS($B:$B,$B:$B,"&gt;"&amp;J51,$A:$A,J$2)&lt;=J51,"",_xlfn.MINIFS($B:$B,$B:$B,"&gt;"&amp;J51,$A:$A,J$2)))</f>
        <v/>
      </c>
      <c r="K52" s="0" t="str">
        <f aca="false">IF($J52="","",COUNTIFS($B:$B,J52,$A:$A,J$2))</f>
        <v/>
      </c>
      <c r="L52" s="0" t="str">
        <f aca="false">IF($K52="","",_xlfn.FLOOR.MATH(100*SUM($K$3:$K52)/SUM($K:$K),1))</f>
        <v/>
      </c>
    </row>
    <row r="53" customFormat="false" ht="12.8" hidden="false" customHeight="false" outlineLevel="0" collapsed="false">
      <c r="A53" s="0" t="s">
        <v>40</v>
      </c>
      <c r="B53" s="0" t="n">
        <v>239</v>
      </c>
      <c r="C53" s="0" t="n">
        <v>23900</v>
      </c>
      <c r="D53" s="0" t="n">
        <v>2.39</v>
      </c>
      <c r="I53" s="1"/>
      <c r="J53" s="0" t="str">
        <f aca="false">IF(J52="","",IF(_xlfn.MINIFS($B:$B,$B:$B,"&gt;"&amp;J52,$A:$A,J$2)&lt;=J52,"",_xlfn.MINIFS($B:$B,$B:$B,"&gt;"&amp;J52,$A:$A,J$2)))</f>
        <v/>
      </c>
      <c r="K53" s="0" t="str">
        <f aca="false">IF($J53="","",COUNTIFS($B:$B,J53,$A:$A,J$2))</f>
        <v/>
      </c>
      <c r="L53" s="0" t="str">
        <f aca="false">IF($K53="","",_xlfn.FLOOR.MATH(100*SUM($K$3:$K53)/SUM($K:$K),1))</f>
        <v/>
      </c>
    </row>
    <row r="54" customFormat="false" ht="12.8" hidden="false" customHeight="false" outlineLevel="0" collapsed="false">
      <c r="A54" s="0" t="s">
        <v>40</v>
      </c>
      <c r="B54" s="0" t="n">
        <v>199</v>
      </c>
      <c r="C54" s="0" t="n">
        <v>19900</v>
      </c>
      <c r="D54" s="0" t="n">
        <v>1.99</v>
      </c>
      <c r="I54" s="1"/>
      <c r="J54" s="0" t="str">
        <f aca="false">IF(J53="","",IF(_xlfn.MINIFS($B:$B,$B:$B,"&gt;"&amp;J53,$A:$A,J$2)&lt;=J53,"",_xlfn.MINIFS($B:$B,$B:$B,"&gt;"&amp;J53,$A:$A,J$2)))</f>
        <v/>
      </c>
      <c r="K54" s="0" t="str">
        <f aca="false">IF($J54="","",COUNTIFS($B:$B,J54,$A:$A,J$2))</f>
        <v/>
      </c>
      <c r="L54" s="0" t="str">
        <f aca="false">IF($K54="","",_xlfn.FLOOR.MATH(100*SUM($K$3:$K54)/SUM($K:$K),1))</f>
        <v/>
      </c>
    </row>
    <row r="55" customFormat="false" ht="12.8" hidden="false" customHeight="false" outlineLevel="0" collapsed="false">
      <c r="A55" s="0" t="s">
        <v>40</v>
      </c>
      <c r="B55" s="0" t="n">
        <v>262</v>
      </c>
      <c r="C55" s="0" t="n">
        <v>26200</v>
      </c>
      <c r="D55" s="0" t="n">
        <v>2.62</v>
      </c>
      <c r="I55" s="1"/>
      <c r="J55" s="0" t="str">
        <f aca="false">IF(J54="","",IF(_xlfn.MINIFS($B:$B,$B:$B,"&gt;"&amp;J54,$A:$A,J$2)&lt;=J54,"",_xlfn.MINIFS($B:$B,$B:$B,"&gt;"&amp;J54,$A:$A,J$2)))</f>
        <v/>
      </c>
      <c r="K55" s="0" t="str">
        <f aca="false">IF($J55="","",COUNTIFS($B:$B,J55,$A:$A,J$2))</f>
        <v/>
      </c>
      <c r="L55" s="0" t="str">
        <f aca="false">IF($K55="","",_xlfn.FLOOR.MATH(100*SUM($K$3:$K55)/SUM($K:$K),1))</f>
        <v/>
      </c>
    </row>
    <row r="56" customFormat="false" ht="12.8" hidden="false" customHeight="false" outlineLevel="0" collapsed="false">
      <c r="A56" s="0" t="s">
        <v>40</v>
      </c>
      <c r="B56" s="0" t="n">
        <v>208</v>
      </c>
      <c r="C56" s="0" t="n">
        <v>20800</v>
      </c>
      <c r="D56" s="0" t="n">
        <v>2.08</v>
      </c>
      <c r="I56" s="1"/>
      <c r="J56" s="0" t="str">
        <f aca="false">IF(J55="","",IF(_xlfn.MINIFS($B:$B,$B:$B,"&gt;"&amp;J55,$A:$A,J$2)&lt;=J55,"",_xlfn.MINIFS($B:$B,$B:$B,"&gt;"&amp;J55,$A:$A,J$2)))</f>
        <v/>
      </c>
      <c r="K56" s="0" t="str">
        <f aca="false">IF($J56="","",COUNTIFS($B:$B,J56,$A:$A,J$2))</f>
        <v/>
      </c>
      <c r="L56" s="0" t="str">
        <f aca="false">IF($K56="","",_xlfn.FLOOR.MATH(100*SUM($K$3:$K56)/SUM($K:$K),1))</f>
        <v/>
      </c>
    </row>
    <row r="57" customFormat="false" ht="12.8" hidden="false" customHeight="false" outlineLevel="0" collapsed="false">
      <c r="A57" s="0" t="s">
        <v>40</v>
      </c>
      <c r="B57" s="0" t="n">
        <v>286</v>
      </c>
      <c r="C57" s="0" t="n">
        <v>28600</v>
      </c>
      <c r="D57" s="0" t="n">
        <v>2.86</v>
      </c>
      <c r="I57" s="1"/>
      <c r="J57" s="0" t="str">
        <f aca="false">IF(J56="","",IF(_xlfn.MINIFS($B:$B,$B:$B,"&gt;"&amp;J56,$A:$A,J$2)&lt;=J56,"",_xlfn.MINIFS($B:$B,$B:$B,"&gt;"&amp;J56,$A:$A,J$2)))</f>
        <v/>
      </c>
      <c r="K57" s="0" t="str">
        <f aca="false">IF($J57="","",COUNTIFS($B:$B,J57,$A:$A,J$2))</f>
        <v/>
      </c>
      <c r="L57" s="0" t="str">
        <f aca="false">IF($K57="","",_xlfn.FLOOR.MATH(100*SUM($K$3:$K57)/SUM($K:$K),1))</f>
        <v/>
      </c>
    </row>
    <row r="58" customFormat="false" ht="12.8" hidden="false" customHeight="false" outlineLevel="0" collapsed="false">
      <c r="A58" s="0" t="s">
        <v>40</v>
      </c>
      <c r="B58" s="0" t="n">
        <v>174</v>
      </c>
      <c r="C58" s="0" t="n">
        <v>17400</v>
      </c>
      <c r="D58" s="0" t="n">
        <v>1.74</v>
      </c>
      <c r="I58" s="1"/>
      <c r="J58" s="0" t="str">
        <f aca="false">IF(J57="","",IF(_xlfn.MINIFS($B:$B,$B:$B,"&gt;"&amp;J57,$A:$A,J$2)&lt;=J57,"",_xlfn.MINIFS($B:$B,$B:$B,"&gt;"&amp;J57,$A:$A,J$2)))</f>
        <v/>
      </c>
      <c r="K58" s="0" t="str">
        <f aca="false">IF($J58="","",COUNTIFS($B:$B,J58,$A:$A,J$2))</f>
        <v/>
      </c>
      <c r="L58" s="0" t="str">
        <f aca="false">IF($K58="","",_xlfn.FLOOR.MATH(100*SUM($K$3:$K58)/SUM($K:$K),1))</f>
        <v/>
      </c>
    </row>
    <row r="59" customFormat="false" ht="12.8" hidden="false" customHeight="false" outlineLevel="0" collapsed="false">
      <c r="A59" s="0" t="s">
        <v>40</v>
      </c>
      <c r="B59" s="0" t="n">
        <v>265</v>
      </c>
      <c r="C59" s="0" t="n">
        <v>26500</v>
      </c>
      <c r="D59" s="0" t="n">
        <v>2.65</v>
      </c>
      <c r="I59" s="1"/>
      <c r="J59" s="0" t="str">
        <f aca="false">IF(J58="","",IF(_xlfn.MINIFS($B:$B,$B:$B,"&gt;"&amp;J58,$A:$A,J$2)&lt;=J58,"",_xlfn.MINIFS($B:$B,$B:$B,"&gt;"&amp;J58,$A:$A,J$2)))</f>
        <v/>
      </c>
      <c r="K59" s="0" t="str">
        <f aca="false">IF($J59="","",COUNTIFS($B:$B,J59,$A:$A,J$2))</f>
        <v/>
      </c>
      <c r="L59" s="0" t="str">
        <f aca="false">IF($K59="","",_xlfn.FLOOR.MATH(100*SUM($K$3:$K59)/SUM($K:$K),1))</f>
        <v/>
      </c>
    </row>
    <row r="60" customFormat="false" ht="12.8" hidden="false" customHeight="false" outlineLevel="0" collapsed="false">
      <c r="A60" s="0" t="s">
        <v>40</v>
      </c>
      <c r="B60" s="0" t="n">
        <v>484</v>
      </c>
      <c r="C60" s="0" t="n">
        <v>48400</v>
      </c>
      <c r="D60" s="0" t="n">
        <v>4.84</v>
      </c>
      <c r="I60" s="1"/>
      <c r="J60" s="0" t="str">
        <f aca="false">IF(J59="","",IF(_xlfn.MINIFS($B:$B,$B:$B,"&gt;"&amp;J59,$A:$A,J$2)&lt;=J59,"",_xlfn.MINIFS($B:$B,$B:$B,"&gt;"&amp;J59,$A:$A,J$2)))</f>
        <v/>
      </c>
      <c r="K60" s="0" t="str">
        <f aca="false">IF($J60="","",COUNTIFS($B:$B,J60,$A:$A,J$2))</f>
        <v/>
      </c>
      <c r="L60" s="0" t="str">
        <f aca="false">IF($K60="","",_xlfn.FLOOR.MATH(100*SUM($K$3:$K60)/SUM($K:$K),1))</f>
        <v/>
      </c>
    </row>
    <row r="61" customFormat="false" ht="12.8" hidden="false" customHeight="false" outlineLevel="0" collapsed="false">
      <c r="A61" s="0" t="s">
        <v>40</v>
      </c>
      <c r="B61" s="0" t="n">
        <v>378</v>
      </c>
      <c r="C61" s="0" t="n">
        <v>37800</v>
      </c>
      <c r="D61" s="0" t="n">
        <v>3.78</v>
      </c>
      <c r="I61" s="1"/>
      <c r="J61" s="0" t="str">
        <f aca="false">IF(J60="","",IF(_xlfn.MINIFS($B:$B,$B:$B,"&gt;"&amp;J60,$A:$A,J$2)&lt;=J60,"",_xlfn.MINIFS($B:$B,$B:$B,"&gt;"&amp;J60,$A:$A,J$2)))</f>
        <v/>
      </c>
      <c r="K61" s="0" t="str">
        <f aca="false">IF($J61="","",COUNTIFS($B:$B,J61,$A:$A,J$2))</f>
        <v/>
      </c>
      <c r="L61" s="0" t="str">
        <f aca="false">IF($K61="","",_xlfn.FLOOR.MATH(100*SUM($K$3:$K61)/SUM($K:$K),1))</f>
        <v/>
      </c>
    </row>
    <row r="62" customFormat="false" ht="12.8" hidden="false" customHeight="false" outlineLevel="0" collapsed="false">
      <c r="A62" s="0" t="s">
        <v>40</v>
      </c>
      <c r="B62" s="0" t="n">
        <v>395</v>
      </c>
      <c r="C62" s="0" t="n">
        <v>39500</v>
      </c>
      <c r="D62" s="0" t="n">
        <v>3.95</v>
      </c>
      <c r="I62" s="1"/>
      <c r="J62" s="0" t="str">
        <f aca="false">IF(J61="","",IF(_xlfn.MINIFS($B:$B,$B:$B,"&gt;"&amp;J61,$A:$A,J$2)&lt;=J61,"",_xlfn.MINIFS($B:$B,$B:$B,"&gt;"&amp;J61,$A:$A,J$2)))</f>
        <v/>
      </c>
      <c r="K62" s="0" t="str">
        <f aca="false">IF($J62="","",COUNTIFS($B:$B,J62,$A:$A,J$2))</f>
        <v/>
      </c>
      <c r="L62" s="0" t="str">
        <f aca="false">IF($K62="","",_xlfn.FLOOR.MATH(100*SUM($K$3:$K62)/SUM($K:$K),1))</f>
        <v/>
      </c>
    </row>
    <row r="63" customFormat="false" ht="12.8" hidden="false" customHeight="false" outlineLevel="0" collapsed="false">
      <c r="A63" s="0" t="s">
        <v>40</v>
      </c>
      <c r="B63" s="0" t="n">
        <v>124</v>
      </c>
      <c r="C63" s="0" t="n">
        <v>12400</v>
      </c>
      <c r="D63" s="0" t="n">
        <v>1.24</v>
      </c>
      <c r="I63" s="1"/>
      <c r="J63" s="0" t="str">
        <f aca="false">IF(J62="","",IF(_xlfn.MINIFS($B:$B,$B:$B,"&gt;"&amp;J62,$A:$A,J$2)&lt;=J62,"",_xlfn.MINIFS($B:$B,$B:$B,"&gt;"&amp;J62,$A:$A,J$2)))</f>
        <v/>
      </c>
      <c r="K63" s="0" t="str">
        <f aca="false">IF($J63="","",COUNTIFS($B:$B,J63,$A:$A,J$2))</f>
        <v/>
      </c>
      <c r="L63" s="0" t="str">
        <f aca="false">IF($K63="","",_xlfn.FLOOR.MATH(100*SUM($K$3:$K63)/SUM($K:$K),1))</f>
        <v/>
      </c>
    </row>
    <row r="64" customFormat="false" ht="12.8" hidden="false" customHeight="false" outlineLevel="0" collapsed="false">
      <c r="A64" s="0" t="s">
        <v>40</v>
      </c>
      <c r="B64" s="0" t="n">
        <v>295</v>
      </c>
      <c r="C64" s="0" t="n">
        <v>29500</v>
      </c>
      <c r="D64" s="0" t="n">
        <v>2.95</v>
      </c>
      <c r="I64" s="1"/>
      <c r="J64" s="0" t="str">
        <f aca="false">IF(J63="","",IF(_xlfn.MINIFS($B:$B,$B:$B,"&gt;"&amp;J63,$A:$A,J$2)&lt;=J63,"",_xlfn.MINIFS($B:$B,$B:$B,"&gt;"&amp;J63,$A:$A,J$2)))</f>
        <v/>
      </c>
      <c r="K64" s="0" t="str">
        <f aca="false">IF($J64="","",COUNTIFS($B:$B,J64,$A:$A,J$2))</f>
        <v/>
      </c>
      <c r="L64" s="0" t="str">
        <f aca="false">IF($K64="","",_xlfn.FLOOR.MATH(100*SUM($K$3:$K64)/SUM($K:$K),1))</f>
        <v/>
      </c>
    </row>
    <row r="65" customFormat="false" ht="12.8" hidden="false" customHeight="false" outlineLevel="0" collapsed="false">
      <c r="A65" s="0" t="s">
        <v>40</v>
      </c>
      <c r="B65" s="0" t="n">
        <v>30</v>
      </c>
      <c r="C65" s="0" t="n">
        <v>3000</v>
      </c>
      <c r="D65" s="0" t="n">
        <v>0.3</v>
      </c>
      <c r="I65" s="1"/>
      <c r="J65" s="0" t="str">
        <f aca="false">IF(J64="","",IF(_xlfn.MINIFS($B:$B,$B:$B,"&gt;"&amp;J64,$A:$A,J$2)&lt;=J64,"",_xlfn.MINIFS($B:$B,$B:$B,"&gt;"&amp;J64,$A:$A,J$2)))</f>
        <v/>
      </c>
      <c r="K65" s="0" t="str">
        <f aca="false">IF($J65="","",COUNTIFS($B:$B,J65,$A:$A,J$2))</f>
        <v/>
      </c>
      <c r="L65" s="0" t="str">
        <f aca="false">IF($K65="","",_xlfn.FLOOR.MATH(100*SUM($K$3:$K65)/SUM($K:$K),1))</f>
        <v/>
      </c>
    </row>
    <row r="66" customFormat="false" ht="12.8" hidden="false" customHeight="false" outlineLevel="0" collapsed="false">
      <c r="A66" s="0" t="s">
        <v>40</v>
      </c>
      <c r="B66" s="0" t="n">
        <v>368</v>
      </c>
      <c r="C66" s="0" t="n">
        <v>36800</v>
      </c>
      <c r="D66" s="0" t="n">
        <v>3.68</v>
      </c>
      <c r="I66" s="1"/>
      <c r="J66" s="0" t="str">
        <f aca="false">IF(J65="","",IF(_xlfn.MINIFS($B:$B,$B:$B,"&gt;"&amp;J65,$A:$A,J$2)&lt;=J65,"",_xlfn.MINIFS($B:$B,$B:$B,"&gt;"&amp;J65,$A:$A,J$2)))</f>
        <v/>
      </c>
      <c r="K66" s="0" t="str">
        <f aca="false">IF($J66="","",COUNTIFS($B:$B,J66,$A:$A,J$2))</f>
        <v/>
      </c>
      <c r="L66" s="0" t="str">
        <f aca="false">IF($K66="","",_xlfn.FLOOR.MATH(100*SUM($K$3:$K66)/SUM($K:$K),1))</f>
        <v/>
      </c>
    </row>
    <row r="67" customFormat="false" ht="12.8" hidden="false" customHeight="false" outlineLevel="0" collapsed="false">
      <c r="A67" s="0" t="s">
        <v>40</v>
      </c>
      <c r="B67" s="0" t="n">
        <v>148</v>
      </c>
      <c r="C67" s="0" t="n">
        <v>14800</v>
      </c>
      <c r="D67" s="0" t="n">
        <v>1.48</v>
      </c>
      <c r="I67" s="1"/>
      <c r="J67" s="0" t="str">
        <f aca="false">IF(J66="","",IF(_xlfn.MINIFS($B:$B,$B:$B,"&gt;"&amp;J66,$A:$A,J$2)&lt;=J66,"",_xlfn.MINIFS($B:$B,$B:$B,"&gt;"&amp;J66,$A:$A,J$2)))</f>
        <v/>
      </c>
      <c r="K67" s="0" t="str">
        <f aca="false">IF($J67="","",COUNTIFS($B:$B,J67,$A:$A,J$2))</f>
        <v/>
      </c>
      <c r="L67" s="0" t="str">
        <f aca="false">IF($K67="","",_xlfn.FLOOR.MATH(100*SUM($K$3:$K67)/SUM($K:$K),1))</f>
        <v/>
      </c>
    </row>
    <row r="68" customFormat="false" ht="12.8" hidden="false" customHeight="false" outlineLevel="0" collapsed="false">
      <c r="A68" s="0" t="s">
        <v>40</v>
      </c>
      <c r="B68" s="0" t="n">
        <v>101</v>
      </c>
      <c r="C68" s="0" t="n">
        <v>10100</v>
      </c>
      <c r="D68" s="0" t="n">
        <v>1.01</v>
      </c>
      <c r="I68" s="1"/>
      <c r="J68" s="0" t="str">
        <f aca="false">IF(J67="","",IF(_xlfn.MINIFS($B:$B,$B:$B,"&gt;"&amp;J67,$A:$A,J$2)&lt;=J67,"",_xlfn.MINIFS($B:$B,$B:$B,"&gt;"&amp;J67,$A:$A,J$2)))</f>
        <v/>
      </c>
      <c r="K68" s="0" t="str">
        <f aca="false">IF($J68="","",COUNTIFS($B:$B,J68,$A:$A,J$2))</f>
        <v/>
      </c>
      <c r="L68" s="0" t="str">
        <f aca="false">IF($K68="","",_xlfn.FLOOR.MATH(100*SUM($K$3:$K68)/SUM($K:$K),1))</f>
        <v/>
      </c>
    </row>
    <row r="69" customFormat="false" ht="12.8" hidden="false" customHeight="false" outlineLevel="0" collapsed="false">
      <c r="A69" s="0" t="s">
        <v>40</v>
      </c>
      <c r="B69" s="0" t="n">
        <v>250</v>
      </c>
      <c r="C69" s="0" t="n">
        <v>25000</v>
      </c>
      <c r="D69" s="0" t="n">
        <v>2.5</v>
      </c>
      <c r="I69" s="1"/>
      <c r="J69" s="0" t="str">
        <f aca="false">IF(J68="","",IF(_xlfn.MINIFS($B:$B,$B:$B,"&gt;"&amp;J68,$A:$A,J$2)&lt;=J68,"",_xlfn.MINIFS($B:$B,$B:$B,"&gt;"&amp;J68,$A:$A,J$2)))</f>
        <v/>
      </c>
      <c r="K69" s="0" t="str">
        <f aca="false">IF($J69="","",COUNTIFS($B:$B,J69,$A:$A,J$2))</f>
        <v/>
      </c>
      <c r="L69" s="0" t="str">
        <f aca="false">IF($K69="","",_xlfn.FLOOR.MATH(100*SUM($K$3:$K69)/SUM($K:$K),1))</f>
        <v/>
      </c>
    </row>
    <row r="70" customFormat="false" ht="12.8" hidden="false" customHeight="false" outlineLevel="0" collapsed="false">
      <c r="A70" s="0" t="s">
        <v>40</v>
      </c>
      <c r="B70" s="0" t="n">
        <v>165</v>
      </c>
      <c r="C70" s="0" t="n">
        <v>16500</v>
      </c>
      <c r="D70" s="0" t="n">
        <v>1.65</v>
      </c>
      <c r="I70" s="1"/>
      <c r="J70" s="0" t="str">
        <f aca="false">IF(J69="","",IF(_xlfn.MINIFS($B:$B,$B:$B,"&gt;"&amp;J69,$A:$A,J$2)&lt;=J69,"",_xlfn.MINIFS($B:$B,$B:$B,"&gt;"&amp;J69,$A:$A,J$2)))</f>
        <v/>
      </c>
      <c r="K70" s="0" t="str">
        <f aca="false">IF($J70="","",COUNTIFS($B:$B,J70,$A:$A,J$2))</f>
        <v/>
      </c>
      <c r="L70" s="0" t="str">
        <f aca="false">IF($K70="","",_xlfn.FLOOR.MATH(100*SUM($K$3:$K70)/SUM($K:$K),1))</f>
        <v/>
      </c>
    </row>
    <row r="71" customFormat="false" ht="12.8" hidden="false" customHeight="false" outlineLevel="0" collapsed="false">
      <c r="A71" s="0" t="s">
        <v>40</v>
      </c>
      <c r="B71" s="0" t="n">
        <v>248</v>
      </c>
      <c r="C71" s="0" t="n">
        <v>24800</v>
      </c>
      <c r="D71" s="0" t="n">
        <v>2.48</v>
      </c>
      <c r="I71" s="1"/>
      <c r="J71" s="0" t="str">
        <f aca="false">IF(J70="","",IF(_xlfn.MINIFS($B:$B,$B:$B,"&gt;"&amp;J70,$A:$A,J$2)&lt;=J70,"",_xlfn.MINIFS($B:$B,$B:$B,"&gt;"&amp;J70,$A:$A,J$2)))</f>
        <v/>
      </c>
      <c r="K71" s="0" t="str">
        <f aca="false">IF($J71="","",COUNTIFS($B:$B,J71,$A:$A,J$2))</f>
        <v/>
      </c>
      <c r="L71" s="0" t="str">
        <f aca="false">IF($K71="","",_xlfn.FLOOR.MATH(100*SUM($K$3:$K71)/SUM($K:$K),1))</f>
        <v/>
      </c>
    </row>
    <row r="72" customFormat="false" ht="12.8" hidden="false" customHeight="false" outlineLevel="0" collapsed="false">
      <c r="A72" s="0" t="s">
        <v>40</v>
      </c>
      <c r="B72" s="0" t="n">
        <v>355</v>
      </c>
      <c r="C72" s="0" t="n">
        <v>35500</v>
      </c>
      <c r="D72" s="0" t="n">
        <v>3.55</v>
      </c>
      <c r="I72" s="1"/>
      <c r="J72" s="0" t="str">
        <f aca="false">IF(J71="","",IF(_xlfn.MINIFS($B:$B,$B:$B,"&gt;"&amp;J71,$A:$A,J$2)&lt;=J71,"",_xlfn.MINIFS($B:$B,$B:$B,"&gt;"&amp;J71,$A:$A,J$2)))</f>
        <v/>
      </c>
      <c r="K72" s="0" t="str">
        <f aca="false">IF($J72="","",COUNTIFS($B:$B,J72,$A:$A,J$2))</f>
        <v/>
      </c>
      <c r="L72" s="0" t="str">
        <f aca="false">IF($K72="","",_xlfn.FLOOR.MATH(100*SUM($K$3:$K72)/SUM($K:$K),1))</f>
        <v/>
      </c>
    </row>
    <row r="73" customFormat="false" ht="12.8" hidden="false" customHeight="false" outlineLevel="0" collapsed="false">
      <c r="A73" s="0" t="s">
        <v>40</v>
      </c>
      <c r="B73" s="0" t="n">
        <v>283</v>
      </c>
      <c r="C73" s="0" t="n">
        <v>28300</v>
      </c>
      <c r="D73" s="0" t="n">
        <v>2.83</v>
      </c>
      <c r="I73" s="1"/>
      <c r="J73" s="0" t="str">
        <f aca="false">IF(J72="","",IF(_xlfn.MINIFS($B:$B,$B:$B,"&gt;"&amp;J72,$A:$A,J$2)&lt;=J72,"",_xlfn.MINIFS($B:$B,$B:$B,"&gt;"&amp;J72,$A:$A,J$2)))</f>
        <v/>
      </c>
      <c r="K73" s="0" t="str">
        <f aca="false">IF($J73="","",COUNTIFS($B:$B,J73,$A:$A,J$2))</f>
        <v/>
      </c>
      <c r="L73" s="0" t="str">
        <f aca="false">IF($K73="","",_xlfn.FLOOR.MATH(100*SUM($K$3:$K73)/SUM($K:$K),1))</f>
        <v/>
      </c>
    </row>
    <row r="74" customFormat="false" ht="12.8" hidden="false" customHeight="false" outlineLevel="0" collapsed="false">
      <c r="A74" s="0" t="s">
        <v>40</v>
      </c>
      <c r="B74" s="0" t="n">
        <v>437</v>
      </c>
      <c r="C74" s="0" t="n">
        <v>43700</v>
      </c>
      <c r="D74" s="0" t="n">
        <v>4.37</v>
      </c>
      <c r="I74" s="1"/>
      <c r="J74" s="0" t="str">
        <f aca="false">IF(J73="","",IF(_xlfn.MINIFS($B:$B,$B:$B,"&gt;"&amp;J73,$A:$A,J$2)&lt;=J73,"",_xlfn.MINIFS($B:$B,$B:$B,"&gt;"&amp;J73,$A:$A,J$2)))</f>
        <v/>
      </c>
      <c r="K74" s="0" t="str">
        <f aca="false">IF($J74="","",COUNTIFS($B:$B,J74,$A:$A,J$2))</f>
        <v/>
      </c>
      <c r="L74" s="0" t="str">
        <f aca="false">IF($K74="","",_xlfn.FLOOR.MATH(100*SUM($K$3:$K74)/SUM($K:$K),1))</f>
        <v/>
      </c>
    </row>
    <row r="75" customFormat="false" ht="12.8" hidden="false" customHeight="false" outlineLevel="0" collapsed="false">
      <c r="A75" s="0" t="s">
        <v>40</v>
      </c>
      <c r="B75" s="0" t="n">
        <v>192</v>
      </c>
      <c r="C75" s="0" t="n">
        <v>19200</v>
      </c>
      <c r="D75" s="0" t="n">
        <v>1.92</v>
      </c>
      <c r="I75" s="1"/>
      <c r="J75" s="0" t="str">
        <f aca="false">IF(J74="","",IF(_xlfn.MINIFS($B:$B,$B:$B,"&gt;"&amp;J74,$A:$A,J$2)&lt;=J74,"",_xlfn.MINIFS($B:$B,$B:$B,"&gt;"&amp;J74,$A:$A,J$2)))</f>
        <v/>
      </c>
      <c r="K75" s="0" t="str">
        <f aca="false">IF($J75="","",COUNTIFS($B:$B,J75,$A:$A,J$2))</f>
        <v/>
      </c>
      <c r="L75" s="0" t="str">
        <f aca="false">IF($K75="","",_xlfn.FLOOR.MATH(100*SUM($K$3:$K75)/SUM($K:$K),1))</f>
        <v/>
      </c>
    </row>
    <row r="76" customFormat="false" ht="12.8" hidden="false" customHeight="false" outlineLevel="0" collapsed="false">
      <c r="A76" s="0" t="s">
        <v>40</v>
      </c>
      <c r="B76" s="0" t="n">
        <v>368</v>
      </c>
      <c r="C76" s="0" t="n">
        <v>36800</v>
      </c>
      <c r="D76" s="0" t="n">
        <v>3.68</v>
      </c>
      <c r="I76" s="1"/>
    </row>
    <row r="77" customFormat="false" ht="12.8" hidden="false" customHeight="false" outlineLevel="0" collapsed="false">
      <c r="A77" s="0" t="s">
        <v>40</v>
      </c>
      <c r="B77" s="0" t="n">
        <v>286</v>
      </c>
      <c r="C77" s="0" t="n">
        <v>28600</v>
      </c>
      <c r="D77" s="0" t="n">
        <v>2.86</v>
      </c>
      <c r="I77" s="1"/>
    </row>
    <row r="78" customFormat="false" ht="12.8" hidden="false" customHeight="false" outlineLevel="0" collapsed="false">
      <c r="A78" s="0" t="s">
        <v>40</v>
      </c>
      <c r="B78" s="0" t="n">
        <v>153</v>
      </c>
      <c r="C78" s="0" t="n">
        <v>15300</v>
      </c>
      <c r="D78" s="0" t="n">
        <v>1.53</v>
      </c>
      <c r="I78" s="1"/>
    </row>
    <row r="79" customFormat="false" ht="12.8" hidden="false" customHeight="false" outlineLevel="0" collapsed="false">
      <c r="A79" s="0" t="s">
        <v>40</v>
      </c>
      <c r="B79" s="0" t="n">
        <v>14</v>
      </c>
      <c r="C79" s="0" t="n">
        <v>1400</v>
      </c>
      <c r="D79" s="0" t="n">
        <v>0.14</v>
      </c>
      <c r="I79" s="1"/>
    </row>
    <row r="80" customFormat="false" ht="12.8" hidden="false" customHeight="false" outlineLevel="0" collapsed="false">
      <c r="A80" s="0" t="s">
        <v>40</v>
      </c>
      <c r="B80" s="0" t="n">
        <v>46</v>
      </c>
      <c r="C80" s="0" t="n">
        <v>4600</v>
      </c>
      <c r="D80" s="0" t="n">
        <v>0.46</v>
      </c>
      <c r="I80" s="1"/>
    </row>
    <row r="81" customFormat="false" ht="12.8" hidden="false" customHeight="false" outlineLevel="0" collapsed="false">
      <c r="A81" s="0" t="s">
        <v>40</v>
      </c>
      <c r="B81" s="0" t="n">
        <v>129</v>
      </c>
      <c r="C81" s="0" t="n">
        <v>12900</v>
      </c>
      <c r="D81" s="0" t="n">
        <v>1.29</v>
      </c>
      <c r="I81" s="1"/>
    </row>
    <row r="82" customFormat="false" ht="12.8" hidden="false" customHeight="false" outlineLevel="0" collapsed="false">
      <c r="A82" s="0" t="s">
        <v>40</v>
      </c>
      <c r="B82" s="0" t="n">
        <v>90</v>
      </c>
      <c r="C82" s="0" t="n">
        <v>9000</v>
      </c>
      <c r="D82" s="0" t="n">
        <v>0.9</v>
      </c>
      <c r="I82" s="1"/>
    </row>
    <row r="83" customFormat="false" ht="12.8" hidden="false" customHeight="false" outlineLevel="0" collapsed="false">
      <c r="A83" s="0" t="s">
        <v>40</v>
      </c>
      <c r="B83" s="0" t="n">
        <v>44</v>
      </c>
      <c r="C83" s="0" t="n">
        <v>4400</v>
      </c>
      <c r="D83" s="0" t="n">
        <v>0.44</v>
      </c>
      <c r="I83" s="1"/>
    </row>
    <row r="84" customFormat="false" ht="12.8" hidden="false" customHeight="false" outlineLevel="0" collapsed="false">
      <c r="A84" s="0" t="s">
        <v>40</v>
      </c>
      <c r="B84" s="0" t="n">
        <v>369</v>
      </c>
      <c r="C84" s="0" t="n">
        <v>36900</v>
      </c>
      <c r="D84" s="0" t="n">
        <v>3.69</v>
      </c>
      <c r="I84" s="1"/>
    </row>
    <row r="85" customFormat="false" ht="12.8" hidden="false" customHeight="false" outlineLevel="0" collapsed="false">
      <c r="A85" s="0" t="s">
        <v>41</v>
      </c>
      <c r="B85" s="0" t="n">
        <v>88</v>
      </c>
      <c r="C85" s="0" t="n">
        <v>8800</v>
      </c>
      <c r="D85" s="0" t="n">
        <v>0.88</v>
      </c>
      <c r="I85" s="1"/>
    </row>
    <row r="86" customFormat="false" ht="12.8" hidden="false" customHeight="false" outlineLevel="0" collapsed="false">
      <c r="A86" s="0" t="s">
        <v>41</v>
      </c>
      <c r="B86" s="0" t="n">
        <v>54</v>
      </c>
      <c r="C86" s="0" t="n">
        <v>5400</v>
      </c>
      <c r="D86" s="0" t="n">
        <v>0.54</v>
      </c>
      <c r="I86" s="1"/>
    </row>
    <row r="87" customFormat="false" ht="12.8" hidden="false" customHeight="false" outlineLevel="0" collapsed="false">
      <c r="A87" s="0" t="s">
        <v>41</v>
      </c>
      <c r="B87" s="0" t="n">
        <v>86</v>
      </c>
      <c r="C87" s="0" t="n">
        <v>8600</v>
      </c>
      <c r="D87" s="0" t="n">
        <v>0.86</v>
      </c>
      <c r="I87" s="1"/>
    </row>
    <row r="88" customFormat="false" ht="12.8" hidden="false" customHeight="false" outlineLevel="0" collapsed="false">
      <c r="A88" s="0" t="s">
        <v>41</v>
      </c>
      <c r="B88" s="0" t="n">
        <v>120</v>
      </c>
      <c r="C88" s="0" t="n">
        <v>12000</v>
      </c>
      <c r="D88" s="0" t="n">
        <v>1.2</v>
      </c>
      <c r="I88" s="1"/>
    </row>
    <row r="89" customFormat="false" ht="12.8" hidden="false" customHeight="false" outlineLevel="0" collapsed="false">
      <c r="A89" s="0" t="s">
        <v>41</v>
      </c>
      <c r="B89" s="0" t="n">
        <v>471</v>
      </c>
      <c r="C89" s="0" t="n">
        <v>47100</v>
      </c>
      <c r="D89" s="0" t="n">
        <v>4.71</v>
      </c>
      <c r="I89" s="1"/>
    </row>
    <row r="90" customFormat="false" ht="12.8" hidden="false" customHeight="false" outlineLevel="0" collapsed="false">
      <c r="A90" s="0" t="s">
        <v>41</v>
      </c>
      <c r="B90" s="0" t="n">
        <v>77</v>
      </c>
      <c r="C90" s="0" t="n">
        <v>7700</v>
      </c>
      <c r="D90" s="0" t="n">
        <v>0.77</v>
      </c>
      <c r="I90" s="1"/>
    </row>
    <row r="91" customFormat="false" ht="12.8" hidden="false" customHeight="false" outlineLevel="0" collapsed="false">
      <c r="A91" s="0" t="s">
        <v>41</v>
      </c>
      <c r="B91" s="0" t="n">
        <v>289</v>
      </c>
      <c r="C91" s="0" t="n">
        <v>28900</v>
      </c>
      <c r="D91" s="0" t="n">
        <v>2.89</v>
      </c>
      <c r="I91" s="1"/>
    </row>
    <row r="92" customFormat="false" ht="12.8" hidden="false" customHeight="false" outlineLevel="0" collapsed="false">
      <c r="A92" s="0" t="s">
        <v>41</v>
      </c>
      <c r="B92" s="0" t="n">
        <v>137</v>
      </c>
      <c r="C92" s="0" t="n">
        <v>13700</v>
      </c>
      <c r="D92" s="0" t="n">
        <v>1.37</v>
      </c>
      <c r="I92" s="1"/>
    </row>
    <row r="93" customFormat="false" ht="12.8" hidden="false" customHeight="false" outlineLevel="0" collapsed="false">
      <c r="A93" s="0" t="s">
        <v>41</v>
      </c>
      <c r="B93" s="0" t="n">
        <v>399</v>
      </c>
      <c r="C93" s="0" t="n">
        <v>39900</v>
      </c>
      <c r="D93" s="0" t="n">
        <v>3.99</v>
      </c>
      <c r="I93" s="1"/>
    </row>
    <row r="94" customFormat="false" ht="12.8" hidden="false" customHeight="false" outlineLevel="0" collapsed="false">
      <c r="A94" s="0" t="s">
        <v>41</v>
      </c>
      <c r="B94" s="0" t="n">
        <v>120</v>
      </c>
      <c r="C94" s="0" t="n">
        <v>12000</v>
      </c>
      <c r="D94" s="0" t="n">
        <v>1.2</v>
      </c>
      <c r="I94" s="1"/>
    </row>
    <row r="95" customFormat="false" ht="12.8" hidden="false" customHeight="false" outlineLevel="0" collapsed="false">
      <c r="A95" s="0" t="s">
        <v>41</v>
      </c>
      <c r="B95" s="0" t="n">
        <v>318</v>
      </c>
      <c r="C95" s="0" t="n">
        <v>31800</v>
      </c>
      <c r="D95" s="0" t="n">
        <v>3.18</v>
      </c>
      <c r="I95" s="1"/>
    </row>
    <row r="96" customFormat="false" ht="12.8" hidden="false" customHeight="false" outlineLevel="0" collapsed="false">
      <c r="A96" s="0" t="s">
        <v>41</v>
      </c>
      <c r="B96" s="0" t="n">
        <v>266</v>
      </c>
      <c r="C96" s="0" t="n">
        <v>26600</v>
      </c>
      <c r="D96" s="0" t="n">
        <v>2.66</v>
      </c>
      <c r="I96" s="1"/>
    </row>
    <row r="97" customFormat="false" ht="12.8" hidden="false" customHeight="false" outlineLevel="0" collapsed="false">
      <c r="A97" s="0" t="s">
        <v>41</v>
      </c>
      <c r="B97" s="0" t="n">
        <v>351</v>
      </c>
      <c r="C97" s="0" t="n">
        <v>35100</v>
      </c>
      <c r="D97" s="0" t="n">
        <v>3.51</v>
      </c>
      <c r="I97" s="1"/>
    </row>
    <row r="98" customFormat="false" ht="12.8" hidden="false" customHeight="false" outlineLevel="0" collapsed="false">
      <c r="A98" s="0" t="s">
        <v>41</v>
      </c>
      <c r="B98" s="0" t="n">
        <v>79</v>
      </c>
      <c r="C98" s="0" t="n">
        <v>7900</v>
      </c>
      <c r="D98" s="0" t="n">
        <v>0.79</v>
      </c>
      <c r="I98" s="1"/>
    </row>
    <row r="99" customFormat="false" ht="12.8" hidden="false" customHeight="false" outlineLevel="0" collapsed="false">
      <c r="A99" s="0" t="s">
        <v>41</v>
      </c>
      <c r="B99" s="0" t="n">
        <v>207</v>
      </c>
      <c r="C99" s="0" t="n">
        <v>20700</v>
      </c>
      <c r="D99" s="0" t="n">
        <v>2.07</v>
      </c>
      <c r="I99" s="1"/>
    </row>
    <row r="100" customFormat="false" ht="12.8" hidden="false" customHeight="false" outlineLevel="0" collapsed="false">
      <c r="A100" s="0" t="s">
        <v>41</v>
      </c>
      <c r="B100" s="0" t="n">
        <v>109</v>
      </c>
      <c r="C100" s="0" t="n">
        <v>10900</v>
      </c>
      <c r="D100" s="0" t="n">
        <v>1.09</v>
      </c>
      <c r="I100" s="1"/>
    </row>
    <row r="101" customFormat="false" ht="12.8" hidden="false" customHeight="false" outlineLevel="0" collapsed="false">
      <c r="A101" s="0" t="s">
        <v>41</v>
      </c>
      <c r="B101" s="0" t="n">
        <v>110</v>
      </c>
      <c r="C101" s="0" t="n">
        <v>11000</v>
      </c>
      <c r="D101" s="0" t="n">
        <v>1.1</v>
      </c>
      <c r="I101" s="1"/>
    </row>
    <row r="102" customFormat="false" ht="12.8" hidden="false" customHeight="false" outlineLevel="0" collapsed="false">
      <c r="A102" s="0" t="s">
        <v>41</v>
      </c>
      <c r="B102" s="0" t="n">
        <v>167</v>
      </c>
      <c r="C102" s="0" t="n">
        <v>16700</v>
      </c>
      <c r="D102" s="0" t="n">
        <v>1.67</v>
      </c>
      <c r="I102" s="1"/>
    </row>
    <row r="103" customFormat="false" ht="12.8" hidden="false" customHeight="false" outlineLevel="0" collapsed="false">
      <c r="A103" s="0" t="s">
        <v>41</v>
      </c>
      <c r="B103" s="0" t="n">
        <v>45</v>
      </c>
      <c r="C103" s="0" t="n">
        <v>4500</v>
      </c>
      <c r="D103" s="0" t="n">
        <v>0.45</v>
      </c>
      <c r="I103" s="1"/>
    </row>
    <row r="104" customFormat="false" ht="12.8" hidden="false" customHeight="false" outlineLevel="0" collapsed="false">
      <c r="A104" s="0" t="s">
        <v>41</v>
      </c>
      <c r="B104" s="0" t="n">
        <v>100</v>
      </c>
      <c r="C104" s="0" t="n">
        <v>10000</v>
      </c>
      <c r="D104" s="0" t="n">
        <v>1</v>
      </c>
      <c r="I104" s="1"/>
    </row>
    <row r="105" customFormat="false" ht="12.8" hidden="false" customHeight="false" outlineLevel="0" collapsed="false">
      <c r="A105" s="0" t="s">
        <v>41</v>
      </c>
      <c r="B105" s="0" t="n">
        <v>469</v>
      </c>
      <c r="C105" s="0" t="n">
        <v>46900</v>
      </c>
      <c r="D105" s="0" t="n">
        <v>4.69</v>
      </c>
      <c r="I105" s="1"/>
    </row>
    <row r="106" customFormat="false" ht="12.8" hidden="false" customHeight="false" outlineLevel="0" collapsed="false">
      <c r="A106" s="0" t="s">
        <v>41</v>
      </c>
      <c r="B106" s="0" t="n">
        <v>336</v>
      </c>
      <c r="C106" s="0" t="n">
        <v>33600</v>
      </c>
      <c r="D106" s="0" t="n">
        <v>3.36</v>
      </c>
      <c r="I106" s="1"/>
    </row>
    <row r="107" customFormat="false" ht="12.8" hidden="false" customHeight="false" outlineLevel="0" collapsed="false">
      <c r="A107" s="0" t="s">
        <v>41</v>
      </c>
      <c r="B107" s="0" t="n">
        <v>426</v>
      </c>
      <c r="C107" s="0" t="n">
        <v>42600</v>
      </c>
      <c r="D107" s="0" t="n">
        <v>4.26</v>
      </c>
      <c r="I107" s="1"/>
    </row>
    <row r="108" customFormat="false" ht="12.8" hidden="false" customHeight="false" outlineLevel="0" collapsed="false">
      <c r="A108" s="0" t="s">
        <v>41</v>
      </c>
      <c r="B108" s="0" t="n">
        <v>485</v>
      </c>
      <c r="C108" s="0" t="n">
        <v>48500</v>
      </c>
      <c r="D108" s="0" t="n">
        <v>4.85</v>
      </c>
      <c r="I108" s="1"/>
    </row>
    <row r="109" customFormat="false" ht="12.8" hidden="false" customHeight="false" outlineLevel="0" collapsed="false">
      <c r="A109" s="0" t="s">
        <v>41</v>
      </c>
      <c r="B109" s="0" t="n">
        <v>38</v>
      </c>
      <c r="C109" s="0" t="n">
        <v>3800</v>
      </c>
      <c r="D109" s="0" t="n">
        <v>0.38</v>
      </c>
      <c r="I109" s="1"/>
    </row>
    <row r="110" customFormat="false" ht="12.8" hidden="false" customHeight="false" outlineLevel="0" collapsed="false">
      <c r="A110" s="0" t="s">
        <v>41</v>
      </c>
      <c r="B110" s="0" t="n">
        <v>250</v>
      </c>
      <c r="C110" s="0" t="n">
        <v>25000</v>
      </c>
      <c r="D110" s="0" t="n">
        <v>2.5</v>
      </c>
      <c r="I110" s="1"/>
    </row>
    <row r="111" customFormat="false" ht="12.8" hidden="false" customHeight="false" outlineLevel="0" collapsed="false">
      <c r="A111" s="0" t="s">
        <v>41</v>
      </c>
      <c r="B111" s="0" t="n">
        <v>72</v>
      </c>
      <c r="C111" s="0" t="n">
        <v>7200</v>
      </c>
      <c r="D111" s="0" t="n">
        <v>0.72</v>
      </c>
      <c r="I111" s="1"/>
    </row>
    <row r="112" customFormat="false" ht="12.8" hidden="false" customHeight="false" outlineLevel="0" collapsed="false">
      <c r="A112" s="0" t="s">
        <v>41</v>
      </c>
      <c r="B112" s="0" t="n">
        <v>346</v>
      </c>
      <c r="C112" s="0" t="n">
        <v>34600</v>
      </c>
      <c r="D112" s="0" t="n">
        <v>3.46</v>
      </c>
      <c r="I112" s="1"/>
    </row>
    <row r="113" customFormat="false" ht="12.8" hidden="false" customHeight="false" outlineLevel="0" collapsed="false">
      <c r="A113" s="0" t="s">
        <v>41</v>
      </c>
      <c r="B113" s="0" t="n">
        <v>492</v>
      </c>
      <c r="C113" s="0" t="n">
        <v>49200</v>
      </c>
      <c r="D113" s="0" t="n">
        <v>4.92</v>
      </c>
      <c r="I113" s="1"/>
    </row>
    <row r="114" customFormat="false" ht="12.8" hidden="false" customHeight="false" outlineLevel="0" collapsed="false">
      <c r="A114" s="0" t="s">
        <v>41</v>
      </c>
      <c r="B114" s="0" t="n">
        <v>3</v>
      </c>
      <c r="C114" s="0" t="n">
        <v>300</v>
      </c>
      <c r="D114" s="0" t="n">
        <v>0.03</v>
      </c>
      <c r="I114" s="1"/>
    </row>
    <row r="115" customFormat="false" ht="12.8" hidden="false" customHeight="false" outlineLevel="0" collapsed="false">
      <c r="A115" s="0" t="s">
        <v>41</v>
      </c>
      <c r="B115" s="0" t="n">
        <v>213</v>
      </c>
      <c r="C115" s="0" t="n">
        <v>21300</v>
      </c>
      <c r="D115" s="0" t="n">
        <v>2.13</v>
      </c>
      <c r="I115" s="1"/>
    </row>
    <row r="116" customFormat="false" ht="12.8" hidden="false" customHeight="false" outlineLevel="0" collapsed="false">
      <c r="A116" s="0" t="s">
        <v>41</v>
      </c>
      <c r="B116" s="0" t="n">
        <v>437</v>
      </c>
      <c r="C116" s="0" t="n">
        <v>43700</v>
      </c>
      <c r="D116" s="0" t="n">
        <v>4.37</v>
      </c>
      <c r="I116" s="1"/>
    </row>
    <row r="117" customFormat="false" ht="12.8" hidden="false" customHeight="false" outlineLevel="0" collapsed="false">
      <c r="A117" s="0" t="s">
        <v>41</v>
      </c>
      <c r="B117" s="0" t="n">
        <v>480</v>
      </c>
      <c r="C117" s="0" t="n">
        <v>48000</v>
      </c>
      <c r="D117" s="0" t="n">
        <v>4.8</v>
      </c>
      <c r="I117" s="1"/>
    </row>
    <row r="118" customFormat="false" ht="12.8" hidden="false" customHeight="false" outlineLevel="0" collapsed="false">
      <c r="A118" s="0" t="s">
        <v>41</v>
      </c>
      <c r="B118" s="0" t="n">
        <v>459</v>
      </c>
      <c r="C118" s="0" t="n">
        <v>45900</v>
      </c>
      <c r="D118" s="0" t="n">
        <v>4.59</v>
      </c>
      <c r="I118" s="1"/>
    </row>
    <row r="119" customFormat="false" ht="12.8" hidden="false" customHeight="false" outlineLevel="0" collapsed="false">
      <c r="A119" s="0" t="s">
        <v>41</v>
      </c>
      <c r="B119" s="0" t="n">
        <v>136</v>
      </c>
      <c r="C119" s="0" t="n">
        <v>13600</v>
      </c>
      <c r="D119" s="0" t="n">
        <v>1.36</v>
      </c>
      <c r="I119" s="1"/>
    </row>
    <row r="120" customFormat="false" ht="12.8" hidden="false" customHeight="false" outlineLevel="0" collapsed="false">
      <c r="A120" s="0" t="s">
        <v>41</v>
      </c>
      <c r="B120" s="0" t="n">
        <v>141</v>
      </c>
      <c r="C120" s="0" t="n">
        <v>14100</v>
      </c>
      <c r="D120" s="0" t="n">
        <v>1.41</v>
      </c>
      <c r="I120" s="1"/>
    </row>
    <row r="121" customFormat="false" ht="12.8" hidden="false" customHeight="false" outlineLevel="0" collapsed="false">
      <c r="A121" s="0" t="s">
        <v>41</v>
      </c>
      <c r="B121" s="0" t="n">
        <v>68</v>
      </c>
      <c r="C121" s="0" t="n">
        <v>6800</v>
      </c>
      <c r="D121" s="0" t="n">
        <v>0.68</v>
      </c>
      <c r="I121" s="1"/>
    </row>
    <row r="122" customFormat="false" ht="12.8" hidden="false" customHeight="false" outlineLevel="0" collapsed="false">
      <c r="A122" s="0" t="s">
        <v>41</v>
      </c>
      <c r="B122" s="0" t="n">
        <v>402</v>
      </c>
      <c r="C122" s="0" t="n">
        <v>40200</v>
      </c>
      <c r="D122" s="0" t="n">
        <v>4.02</v>
      </c>
      <c r="I122" s="1"/>
    </row>
    <row r="123" customFormat="false" ht="12.8" hidden="false" customHeight="false" outlineLevel="0" collapsed="false">
      <c r="A123" s="0" t="s">
        <v>41</v>
      </c>
      <c r="B123" s="0" t="n">
        <v>327</v>
      </c>
      <c r="C123" s="0" t="n">
        <v>32700</v>
      </c>
      <c r="D123" s="0" t="n">
        <v>3.27</v>
      </c>
      <c r="I123" s="1"/>
    </row>
    <row r="124" customFormat="false" ht="12.8" hidden="false" customHeight="false" outlineLevel="0" collapsed="false">
      <c r="A124" s="0" t="s">
        <v>41</v>
      </c>
      <c r="B124" s="0" t="n">
        <v>382</v>
      </c>
      <c r="C124" s="0" t="n">
        <v>38200</v>
      </c>
      <c r="D124" s="0" t="n">
        <v>3.82</v>
      </c>
      <c r="I124" s="1"/>
    </row>
    <row r="125" customFormat="false" ht="12.8" hidden="false" customHeight="false" outlineLevel="0" collapsed="false">
      <c r="A125" s="0" t="s">
        <v>41</v>
      </c>
      <c r="B125" s="0" t="n">
        <v>238</v>
      </c>
      <c r="C125" s="0" t="n">
        <v>23800</v>
      </c>
      <c r="D125" s="0" t="n">
        <v>2.38</v>
      </c>
      <c r="I125" s="1"/>
    </row>
    <row r="126" customFormat="false" ht="12.8" hidden="false" customHeight="false" outlineLevel="0" collapsed="false">
      <c r="A126" s="0" t="s">
        <v>42</v>
      </c>
      <c r="B126" s="0" t="n">
        <v>311</v>
      </c>
      <c r="C126" s="0" t="n">
        <v>31100</v>
      </c>
      <c r="D126" s="0" t="n">
        <v>3.11</v>
      </c>
      <c r="I126" s="1"/>
    </row>
    <row r="127" customFormat="false" ht="12.8" hidden="false" customHeight="false" outlineLevel="0" collapsed="false">
      <c r="A127" s="0" t="s">
        <v>42</v>
      </c>
      <c r="B127" s="0" t="n">
        <v>464</v>
      </c>
      <c r="C127" s="0" t="n">
        <v>46400</v>
      </c>
      <c r="D127" s="0" t="n">
        <v>4.64</v>
      </c>
      <c r="I127" s="1"/>
    </row>
    <row r="128" customFormat="false" ht="12.8" hidden="false" customHeight="false" outlineLevel="0" collapsed="false">
      <c r="A128" s="0" t="s">
        <v>42</v>
      </c>
      <c r="B128" s="0" t="n">
        <v>25</v>
      </c>
      <c r="C128" s="0" t="n">
        <v>2500</v>
      </c>
      <c r="D128" s="0" t="n">
        <v>0.25</v>
      </c>
      <c r="I128" s="1"/>
    </row>
    <row r="129" customFormat="false" ht="12.8" hidden="false" customHeight="false" outlineLevel="0" collapsed="false">
      <c r="A129" s="0" t="s">
        <v>42</v>
      </c>
      <c r="B129" s="0" t="n">
        <v>295</v>
      </c>
      <c r="C129" s="0" t="n">
        <v>29500</v>
      </c>
      <c r="D129" s="0" t="n">
        <v>2.95</v>
      </c>
      <c r="I129" s="1"/>
    </row>
    <row r="130" customFormat="false" ht="12.8" hidden="false" customHeight="false" outlineLevel="0" collapsed="false">
      <c r="A130" s="0" t="s">
        <v>42</v>
      </c>
      <c r="B130" s="0" t="n">
        <v>155</v>
      </c>
      <c r="C130" s="0" t="n">
        <v>15500</v>
      </c>
      <c r="D130" s="0" t="n">
        <v>1.55</v>
      </c>
      <c r="I130" s="1"/>
    </row>
    <row r="131" customFormat="false" ht="12.8" hidden="false" customHeight="false" outlineLevel="0" collapsed="false">
      <c r="A131" s="0" t="s">
        <v>42</v>
      </c>
      <c r="B131" s="0" t="n">
        <v>377</v>
      </c>
      <c r="C131" s="0" t="n">
        <v>37700</v>
      </c>
      <c r="D131" s="0" t="n">
        <v>3.77</v>
      </c>
      <c r="I131" s="1"/>
    </row>
    <row r="132" customFormat="false" ht="12.8" hidden="false" customHeight="false" outlineLevel="0" collapsed="false">
      <c r="A132" s="0" t="s">
        <v>42</v>
      </c>
      <c r="B132" s="0" t="n">
        <v>95</v>
      </c>
      <c r="C132" s="0" t="n">
        <v>9500</v>
      </c>
      <c r="D132" s="0" t="n">
        <v>0.95</v>
      </c>
      <c r="I132" s="1"/>
    </row>
    <row r="133" customFormat="false" ht="12.8" hidden="false" customHeight="false" outlineLevel="0" collapsed="false">
      <c r="A133" s="0" t="s">
        <v>42</v>
      </c>
      <c r="B133" s="0" t="n">
        <v>182</v>
      </c>
      <c r="C133" s="0" t="n">
        <v>18200</v>
      </c>
      <c r="D133" s="0" t="n">
        <v>1.82</v>
      </c>
      <c r="I133" s="1"/>
    </row>
    <row r="134" customFormat="false" ht="12.8" hidden="false" customHeight="false" outlineLevel="0" collapsed="false">
      <c r="A134" s="0" t="s">
        <v>42</v>
      </c>
      <c r="B134" s="0" t="n">
        <v>69</v>
      </c>
      <c r="C134" s="0" t="n">
        <v>6900</v>
      </c>
      <c r="D134" s="0" t="n">
        <v>0.69</v>
      </c>
      <c r="I134" s="1"/>
    </row>
    <row r="135" customFormat="false" ht="12.8" hidden="false" customHeight="false" outlineLevel="0" collapsed="false">
      <c r="A135" s="0" t="s">
        <v>42</v>
      </c>
      <c r="B135" s="0" t="n">
        <v>1</v>
      </c>
      <c r="C135" s="0" t="n">
        <v>100</v>
      </c>
      <c r="D135" s="0" t="n">
        <v>0.01</v>
      </c>
      <c r="I135" s="1"/>
    </row>
    <row r="136" customFormat="false" ht="12.8" hidden="false" customHeight="false" outlineLevel="0" collapsed="false">
      <c r="A136" s="0" t="s">
        <v>42</v>
      </c>
      <c r="B136" s="0" t="n">
        <v>111</v>
      </c>
      <c r="C136" s="0" t="n">
        <v>11100</v>
      </c>
      <c r="D136" s="0" t="n">
        <v>1.11</v>
      </c>
      <c r="I136" s="1"/>
    </row>
    <row r="137" customFormat="false" ht="12.8" hidden="false" customHeight="false" outlineLevel="0" collapsed="false">
      <c r="A137" s="0" t="s">
        <v>42</v>
      </c>
      <c r="B137" s="0" t="n">
        <v>421</v>
      </c>
      <c r="C137" s="0" t="n">
        <v>42100</v>
      </c>
      <c r="D137" s="0" t="n">
        <v>4.21</v>
      </c>
      <c r="I137" s="1"/>
    </row>
    <row r="138" customFormat="false" ht="12.8" hidden="false" customHeight="false" outlineLevel="0" collapsed="false">
      <c r="A138" s="0" t="s">
        <v>42</v>
      </c>
      <c r="B138" s="0" t="n">
        <v>211</v>
      </c>
      <c r="C138" s="0" t="n">
        <v>21100</v>
      </c>
      <c r="D138" s="0" t="n">
        <v>2.11</v>
      </c>
      <c r="I138" s="1"/>
    </row>
    <row r="139" customFormat="false" ht="12.8" hidden="false" customHeight="false" outlineLevel="0" collapsed="false">
      <c r="A139" s="0" t="s">
        <v>42</v>
      </c>
      <c r="B139" s="0" t="n">
        <v>266</v>
      </c>
      <c r="C139" s="0" t="n">
        <v>26600</v>
      </c>
      <c r="D139" s="0" t="n">
        <v>2.66</v>
      </c>
      <c r="I139" s="1"/>
    </row>
    <row r="140" customFormat="false" ht="12.8" hidden="false" customHeight="false" outlineLevel="0" collapsed="false">
      <c r="A140" s="0" t="s">
        <v>42</v>
      </c>
      <c r="B140" s="0" t="n">
        <v>85</v>
      </c>
      <c r="C140" s="0" t="n">
        <v>8500</v>
      </c>
      <c r="D140" s="0" t="n">
        <v>0.85</v>
      </c>
      <c r="I140" s="1"/>
    </row>
    <row r="141" customFormat="false" ht="12.8" hidden="false" customHeight="false" outlineLevel="0" collapsed="false">
      <c r="A141" s="0" t="s">
        <v>42</v>
      </c>
      <c r="B141" s="0" t="n">
        <v>358</v>
      </c>
      <c r="C141" s="0" t="n">
        <v>35800</v>
      </c>
      <c r="D141" s="0" t="n">
        <v>3.58</v>
      </c>
      <c r="I141" s="1"/>
    </row>
    <row r="142" customFormat="false" ht="12.8" hidden="false" customHeight="false" outlineLevel="0" collapsed="false">
      <c r="A142" s="0" t="s">
        <v>42</v>
      </c>
      <c r="B142" s="0" t="n">
        <v>470</v>
      </c>
      <c r="C142" s="0" t="n">
        <v>47000</v>
      </c>
      <c r="D142" s="0" t="n">
        <v>4.7</v>
      </c>
      <c r="I142" s="1"/>
    </row>
    <row r="143" customFormat="false" ht="12.8" hidden="false" customHeight="false" outlineLevel="0" collapsed="false">
      <c r="A143" s="0" t="s">
        <v>42</v>
      </c>
      <c r="B143" s="0" t="n">
        <v>52</v>
      </c>
      <c r="C143" s="0" t="n">
        <v>5200</v>
      </c>
      <c r="D143" s="0" t="n">
        <v>0.52</v>
      </c>
      <c r="I143" s="1"/>
    </row>
    <row r="144" customFormat="false" ht="12.8" hidden="false" customHeight="false" outlineLevel="0" collapsed="false">
      <c r="A144" s="0" t="s">
        <v>42</v>
      </c>
      <c r="B144" s="0" t="n">
        <v>42</v>
      </c>
      <c r="C144" s="0" t="n">
        <v>4200</v>
      </c>
      <c r="D144" s="0" t="n">
        <v>0.42</v>
      </c>
      <c r="I144" s="1"/>
    </row>
    <row r="145" customFormat="false" ht="12.8" hidden="false" customHeight="false" outlineLevel="0" collapsed="false">
      <c r="A145" s="0" t="s">
        <v>42</v>
      </c>
      <c r="B145" s="0" t="n">
        <v>57</v>
      </c>
      <c r="C145" s="0" t="n">
        <v>5700</v>
      </c>
      <c r="D145" s="0" t="n">
        <v>0.57</v>
      </c>
      <c r="I145" s="1"/>
    </row>
    <row r="146" customFormat="false" ht="12.8" hidden="false" customHeight="false" outlineLevel="0" collapsed="false">
      <c r="A146" s="0" t="s">
        <v>42</v>
      </c>
      <c r="B146" s="0" t="n">
        <v>394</v>
      </c>
      <c r="C146" s="0" t="n">
        <v>39400</v>
      </c>
      <c r="D146" s="0" t="n">
        <v>3.94</v>
      </c>
      <c r="I146" s="1"/>
    </row>
    <row r="147" customFormat="false" ht="12.8" hidden="false" customHeight="false" outlineLevel="0" collapsed="false">
      <c r="A147" s="0" t="s">
        <v>42</v>
      </c>
      <c r="B147" s="0" t="n">
        <v>365</v>
      </c>
      <c r="C147" s="0" t="n">
        <v>36500</v>
      </c>
      <c r="D147" s="0" t="n">
        <v>3.65</v>
      </c>
      <c r="I147" s="1"/>
    </row>
    <row r="148" customFormat="false" ht="12.8" hidden="false" customHeight="false" outlineLevel="0" collapsed="false">
      <c r="A148" s="0" t="s">
        <v>42</v>
      </c>
      <c r="B148" s="0" t="n">
        <v>353</v>
      </c>
      <c r="C148" s="0" t="n">
        <v>35300</v>
      </c>
      <c r="D148" s="0" t="n">
        <v>3.53</v>
      </c>
      <c r="I148" s="1"/>
    </row>
    <row r="149" customFormat="false" ht="12.8" hidden="false" customHeight="false" outlineLevel="0" collapsed="false">
      <c r="A149" s="0" t="s">
        <v>42</v>
      </c>
      <c r="B149" s="0" t="n">
        <v>235</v>
      </c>
      <c r="C149" s="0" t="n">
        <v>23500</v>
      </c>
      <c r="D149" s="0" t="n">
        <v>2.35</v>
      </c>
      <c r="I149" s="1"/>
    </row>
    <row r="150" customFormat="false" ht="12.8" hidden="false" customHeight="false" outlineLevel="0" collapsed="false">
      <c r="A150" s="0" t="s">
        <v>42</v>
      </c>
      <c r="B150" s="0" t="n">
        <v>134</v>
      </c>
      <c r="C150" s="0" t="n">
        <v>13400</v>
      </c>
      <c r="D150" s="0" t="n">
        <v>1.34</v>
      </c>
      <c r="I150" s="1"/>
    </row>
    <row r="151" customFormat="false" ht="12.8" hidden="false" customHeight="false" outlineLevel="0" collapsed="false">
      <c r="A151" s="0" t="s">
        <v>42</v>
      </c>
      <c r="B151" s="0" t="n">
        <v>106</v>
      </c>
      <c r="C151" s="0" t="n">
        <v>10600</v>
      </c>
      <c r="D151" s="0" t="n">
        <v>1.06</v>
      </c>
      <c r="I151" s="1"/>
    </row>
    <row r="152" customFormat="false" ht="12.8" hidden="false" customHeight="false" outlineLevel="0" collapsed="false">
      <c r="A152" s="0" t="s">
        <v>42</v>
      </c>
      <c r="B152" s="0" t="n">
        <v>220</v>
      </c>
      <c r="C152" s="0" t="n">
        <v>22000</v>
      </c>
      <c r="D152" s="0" t="n">
        <v>2.2</v>
      </c>
      <c r="I152" s="1"/>
    </row>
    <row r="153" customFormat="false" ht="12.8" hidden="false" customHeight="false" outlineLevel="0" collapsed="false">
      <c r="A153" s="0" t="s">
        <v>42</v>
      </c>
      <c r="B153" s="0" t="n">
        <v>208</v>
      </c>
      <c r="C153" s="0" t="n">
        <v>20800</v>
      </c>
      <c r="D153" s="0" t="n">
        <v>2.08</v>
      </c>
      <c r="I153" s="1"/>
    </row>
    <row r="154" customFormat="false" ht="12.8" hidden="false" customHeight="false" outlineLevel="0" collapsed="false">
      <c r="A154" s="0" t="s">
        <v>42</v>
      </c>
      <c r="B154" s="0" t="n">
        <v>266</v>
      </c>
      <c r="C154" s="0" t="n">
        <v>26600</v>
      </c>
      <c r="D154" s="0" t="n">
        <v>2.66</v>
      </c>
      <c r="I154" s="1"/>
    </row>
    <row r="155" customFormat="false" ht="12.8" hidden="false" customHeight="false" outlineLevel="0" collapsed="false">
      <c r="A155" s="0" t="s">
        <v>42</v>
      </c>
      <c r="B155" s="0" t="n">
        <v>36</v>
      </c>
      <c r="C155" s="0" t="n">
        <v>3600</v>
      </c>
      <c r="D155" s="0" t="n">
        <v>0.36</v>
      </c>
      <c r="I155" s="1"/>
    </row>
    <row r="156" customFormat="false" ht="12.8" hidden="false" customHeight="false" outlineLevel="0" collapsed="false">
      <c r="A156" s="0" t="s">
        <v>42</v>
      </c>
      <c r="B156" s="0" t="n">
        <v>239</v>
      </c>
      <c r="C156" s="0" t="n">
        <v>23900</v>
      </c>
      <c r="D156" s="0" t="n">
        <v>2.39</v>
      </c>
      <c r="I156" s="1"/>
    </row>
    <row r="157" customFormat="false" ht="12.8" hidden="false" customHeight="false" outlineLevel="0" collapsed="false">
      <c r="A157" s="0" t="s">
        <v>42</v>
      </c>
      <c r="B157" s="0" t="n">
        <v>161</v>
      </c>
      <c r="C157" s="0" t="n">
        <v>16100</v>
      </c>
      <c r="D157" s="0" t="n">
        <v>1.61</v>
      </c>
      <c r="I157" s="1"/>
    </row>
    <row r="158" customFormat="false" ht="12.8" hidden="false" customHeight="false" outlineLevel="0" collapsed="false">
      <c r="A158" s="0" t="s">
        <v>42</v>
      </c>
      <c r="B158" s="0" t="n">
        <v>178</v>
      </c>
      <c r="C158" s="0" t="n">
        <v>17800</v>
      </c>
      <c r="D158" s="0" t="n">
        <v>1.78</v>
      </c>
      <c r="I158" s="1"/>
    </row>
    <row r="159" customFormat="false" ht="12.8" hidden="false" customHeight="false" outlineLevel="0" collapsed="false">
      <c r="A159" s="0" t="s">
        <v>42</v>
      </c>
      <c r="B159" s="0" t="n">
        <v>355</v>
      </c>
      <c r="C159" s="0" t="n">
        <v>35500</v>
      </c>
      <c r="D159" s="0" t="n">
        <v>3.55</v>
      </c>
      <c r="I159" s="1"/>
    </row>
    <row r="160" customFormat="false" ht="12.8" hidden="false" customHeight="false" outlineLevel="0" collapsed="false">
      <c r="A160" s="0" t="s">
        <v>42</v>
      </c>
      <c r="B160" s="0" t="n">
        <v>343</v>
      </c>
      <c r="C160" s="0" t="n">
        <v>34300</v>
      </c>
      <c r="D160" s="0" t="n">
        <v>3.43</v>
      </c>
      <c r="I160" s="1"/>
    </row>
    <row r="161" customFormat="false" ht="12.8" hidden="false" customHeight="false" outlineLevel="0" collapsed="false">
      <c r="A161" s="0" t="s">
        <v>42</v>
      </c>
      <c r="B161" s="0" t="n">
        <v>395</v>
      </c>
      <c r="C161" s="0" t="n">
        <v>39500</v>
      </c>
      <c r="D161" s="0" t="n">
        <v>3.95</v>
      </c>
      <c r="I161" s="1"/>
    </row>
    <row r="162" customFormat="false" ht="12.8" hidden="false" customHeight="false" outlineLevel="0" collapsed="false">
      <c r="A162" s="0" t="s">
        <v>42</v>
      </c>
      <c r="B162" s="0" t="n">
        <v>218</v>
      </c>
      <c r="C162" s="0" t="n">
        <v>21800</v>
      </c>
      <c r="D162" s="0" t="n">
        <v>2.18</v>
      </c>
      <c r="I162" s="1"/>
    </row>
    <row r="163" customFormat="false" ht="12.8" hidden="false" customHeight="false" outlineLevel="0" collapsed="false">
      <c r="A163" s="0" t="s">
        <v>42</v>
      </c>
      <c r="B163" s="0" t="n">
        <v>128</v>
      </c>
      <c r="C163" s="0" t="n">
        <v>12800</v>
      </c>
      <c r="D163" s="0" t="n">
        <v>1.28</v>
      </c>
      <c r="I163" s="1"/>
    </row>
    <row r="164" customFormat="false" ht="12.8" hidden="false" customHeight="false" outlineLevel="0" collapsed="false">
      <c r="A164" s="0" t="s">
        <v>42</v>
      </c>
      <c r="B164" s="0" t="n">
        <v>292</v>
      </c>
      <c r="C164" s="0" t="n">
        <v>29200</v>
      </c>
      <c r="D164" s="0" t="n">
        <v>2.92</v>
      </c>
      <c r="I164" s="1"/>
    </row>
    <row r="165" customFormat="false" ht="12.8" hidden="false" customHeight="false" outlineLevel="0" collapsed="false">
      <c r="A165" s="0" t="s">
        <v>42</v>
      </c>
      <c r="B165" s="0" t="n">
        <v>178</v>
      </c>
      <c r="C165" s="0" t="n">
        <v>17800</v>
      </c>
      <c r="D165" s="0" t="n">
        <v>1.78</v>
      </c>
      <c r="I165" s="1"/>
    </row>
    <row r="166" customFormat="false" ht="12.8" hidden="false" customHeight="false" outlineLevel="0" collapsed="false">
      <c r="A166" s="0" t="s">
        <v>42</v>
      </c>
      <c r="B166" s="0" t="n">
        <v>319</v>
      </c>
      <c r="C166" s="0" t="n">
        <v>31900</v>
      </c>
      <c r="D166" s="0" t="n">
        <v>3.19</v>
      </c>
      <c r="I166" s="1"/>
    </row>
    <row r="167" customFormat="false" ht="12.8" hidden="false" customHeight="false" outlineLevel="0" collapsed="false">
      <c r="A167" s="0" t="s">
        <v>46</v>
      </c>
      <c r="B167" s="0" t="n">
        <v>444</v>
      </c>
      <c r="C167" s="0" t="n">
        <v>44400</v>
      </c>
      <c r="D167" s="0" t="n">
        <v>4.44</v>
      </c>
      <c r="I167" s="1"/>
    </row>
    <row r="168" customFormat="false" ht="12.8" hidden="false" customHeight="false" outlineLevel="0" collapsed="false">
      <c r="A168" s="0" t="s">
        <v>46</v>
      </c>
      <c r="B168" s="0" t="n">
        <v>76</v>
      </c>
      <c r="C168" s="0" t="n">
        <v>7600</v>
      </c>
      <c r="D168" s="0" t="n">
        <v>0.76</v>
      </c>
      <c r="I168" s="1"/>
    </row>
    <row r="169" customFormat="false" ht="12.8" hidden="false" customHeight="false" outlineLevel="0" collapsed="false">
      <c r="A169" s="0" t="s">
        <v>46</v>
      </c>
      <c r="B169" s="0" t="n">
        <v>282</v>
      </c>
      <c r="C169" s="0" t="n">
        <v>28200</v>
      </c>
      <c r="D169" s="0" t="n">
        <v>2.82</v>
      </c>
      <c r="I169" s="1"/>
    </row>
    <row r="170" customFormat="false" ht="12.8" hidden="false" customHeight="false" outlineLevel="0" collapsed="false">
      <c r="A170" s="0" t="s">
        <v>46</v>
      </c>
      <c r="B170" s="0" t="n">
        <v>476</v>
      </c>
      <c r="C170" s="0" t="n">
        <v>47600</v>
      </c>
      <c r="D170" s="0" t="n">
        <v>4.76</v>
      </c>
      <c r="I170" s="1"/>
    </row>
    <row r="171" customFormat="false" ht="12.8" hidden="false" customHeight="false" outlineLevel="0" collapsed="false">
      <c r="A171" s="0" t="s">
        <v>46</v>
      </c>
      <c r="B171" s="0" t="n">
        <v>352</v>
      </c>
      <c r="C171" s="0" t="n">
        <v>35200</v>
      </c>
      <c r="D171" s="0" t="n">
        <v>3.52</v>
      </c>
      <c r="I171" s="1"/>
    </row>
    <row r="172" customFormat="false" ht="12.8" hidden="false" customHeight="false" outlineLevel="0" collapsed="false">
      <c r="A172" s="0" t="s">
        <v>46</v>
      </c>
      <c r="B172" s="0" t="n">
        <v>288</v>
      </c>
      <c r="C172" s="0" t="n">
        <v>28800</v>
      </c>
      <c r="D172" s="0" t="n">
        <v>2.88</v>
      </c>
      <c r="I172" s="1"/>
    </row>
    <row r="173" customFormat="false" ht="12.8" hidden="false" customHeight="false" outlineLevel="0" collapsed="false">
      <c r="A173" s="0" t="s">
        <v>46</v>
      </c>
      <c r="B173" s="0" t="n">
        <v>116</v>
      </c>
      <c r="C173" s="0" t="n">
        <v>11600</v>
      </c>
      <c r="D173" s="0" t="n">
        <v>1.16</v>
      </c>
      <c r="I173" s="1"/>
    </row>
    <row r="174" customFormat="false" ht="12.8" hidden="false" customHeight="false" outlineLevel="0" collapsed="false">
      <c r="A174" s="0" t="s">
        <v>46</v>
      </c>
      <c r="B174" s="0" t="n">
        <v>275</v>
      </c>
      <c r="C174" s="0" t="n">
        <v>27500</v>
      </c>
      <c r="D174" s="0" t="n">
        <v>2.75</v>
      </c>
      <c r="I174" s="1"/>
    </row>
    <row r="175" customFormat="false" ht="12.8" hidden="false" customHeight="false" outlineLevel="0" collapsed="false">
      <c r="A175" s="0" t="s">
        <v>46</v>
      </c>
      <c r="B175" s="0" t="n">
        <v>227</v>
      </c>
      <c r="C175" s="0" t="n">
        <v>22700</v>
      </c>
      <c r="D175" s="0" t="n">
        <v>2.27</v>
      </c>
      <c r="I175" s="1"/>
    </row>
    <row r="176" customFormat="false" ht="12.8" hidden="false" customHeight="false" outlineLevel="0" collapsed="false">
      <c r="A176" s="0" t="s">
        <v>46</v>
      </c>
      <c r="B176" s="0" t="n">
        <v>455</v>
      </c>
      <c r="C176" s="0" t="n">
        <v>45500</v>
      </c>
      <c r="D176" s="0" t="n">
        <v>4.55</v>
      </c>
      <c r="I176" s="1"/>
    </row>
    <row r="177" customFormat="false" ht="12.8" hidden="false" customHeight="false" outlineLevel="0" collapsed="false">
      <c r="A177" s="0" t="s">
        <v>46</v>
      </c>
      <c r="B177" s="0" t="n">
        <v>151</v>
      </c>
      <c r="C177" s="0" t="n">
        <v>15100</v>
      </c>
      <c r="D177" s="0" t="n">
        <v>1.51</v>
      </c>
      <c r="I177" s="1"/>
    </row>
    <row r="178" customFormat="false" ht="12.8" hidden="false" customHeight="false" outlineLevel="0" collapsed="false">
      <c r="A178" s="0" t="s">
        <v>46</v>
      </c>
      <c r="B178" s="0" t="n">
        <v>467</v>
      </c>
      <c r="C178" s="0" t="n">
        <v>46700</v>
      </c>
      <c r="D178" s="0" t="n">
        <v>4.67</v>
      </c>
      <c r="I178" s="1"/>
    </row>
    <row r="179" customFormat="false" ht="12.8" hidden="false" customHeight="false" outlineLevel="0" collapsed="false">
      <c r="A179" s="0" t="s">
        <v>46</v>
      </c>
      <c r="B179" s="0" t="n">
        <v>393</v>
      </c>
      <c r="C179" s="0" t="n">
        <v>39300</v>
      </c>
      <c r="D179" s="0" t="n">
        <v>3.93</v>
      </c>
      <c r="I179" s="1"/>
    </row>
    <row r="180" customFormat="false" ht="12.8" hidden="false" customHeight="false" outlineLevel="0" collapsed="false">
      <c r="A180" s="0" t="s">
        <v>46</v>
      </c>
      <c r="B180" s="0" t="n">
        <v>467</v>
      </c>
      <c r="C180" s="0" t="n">
        <v>46700</v>
      </c>
      <c r="D180" s="0" t="n">
        <v>4.67</v>
      </c>
      <c r="I180" s="1"/>
    </row>
    <row r="181" customFormat="false" ht="12.8" hidden="false" customHeight="false" outlineLevel="0" collapsed="false">
      <c r="A181" s="0" t="s">
        <v>46</v>
      </c>
      <c r="B181" s="0" t="n">
        <v>388</v>
      </c>
      <c r="C181" s="0" t="n">
        <v>38800</v>
      </c>
      <c r="D181" s="0" t="n">
        <v>3.88</v>
      </c>
      <c r="I181" s="1"/>
    </row>
    <row r="182" customFormat="false" ht="12.8" hidden="false" customHeight="false" outlineLevel="0" collapsed="false">
      <c r="A182" s="0" t="s">
        <v>46</v>
      </c>
      <c r="B182" s="0" t="n">
        <v>464</v>
      </c>
      <c r="C182" s="0" t="n">
        <v>46400</v>
      </c>
      <c r="D182" s="0" t="n">
        <v>4.64</v>
      </c>
      <c r="I182" s="1"/>
    </row>
    <row r="183" customFormat="false" ht="12.8" hidden="false" customHeight="false" outlineLevel="0" collapsed="false">
      <c r="A183" s="0" t="s">
        <v>46</v>
      </c>
      <c r="B183" s="0" t="n">
        <v>347</v>
      </c>
      <c r="C183" s="0" t="n">
        <v>34700</v>
      </c>
      <c r="D183" s="0" t="n">
        <v>3.47</v>
      </c>
      <c r="I183" s="1"/>
    </row>
    <row r="184" customFormat="false" ht="12.8" hidden="false" customHeight="false" outlineLevel="0" collapsed="false">
      <c r="A184" s="0" t="s">
        <v>46</v>
      </c>
      <c r="B184" s="0" t="n">
        <v>313</v>
      </c>
      <c r="C184" s="0" t="n">
        <v>31300</v>
      </c>
      <c r="D184" s="0" t="n">
        <v>3.13</v>
      </c>
      <c r="I184" s="1"/>
    </row>
    <row r="185" customFormat="false" ht="12.8" hidden="false" customHeight="false" outlineLevel="0" collapsed="false">
      <c r="A185" s="0" t="s">
        <v>46</v>
      </c>
      <c r="B185" s="0" t="n">
        <v>226</v>
      </c>
      <c r="C185" s="0" t="n">
        <v>22600</v>
      </c>
      <c r="D185" s="0" t="n">
        <v>2.26</v>
      </c>
    </row>
    <row r="186" customFormat="false" ht="12.8" hidden="false" customHeight="false" outlineLevel="0" collapsed="false">
      <c r="A186" s="0" t="s">
        <v>46</v>
      </c>
      <c r="B186" s="0" t="n">
        <v>114</v>
      </c>
      <c r="C186" s="0" t="n">
        <v>11400</v>
      </c>
      <c r="D186" s="0" t="n">
        <v>1.14</v>
      </c>
    </row>
    <row r="187" customFormat="false" ht="12.8" hidden="false" customHeight="false" outlineLevel="0" collapsed="false">
      <c r="A187" s="0" t="s">
        <v>46</v>
      </c>
      <c r="B187" s="0" t="n">
        <v>84</v>
      </c>
      <c r="C187" s="0" t="n">
        <v>8400</v>
      </c>
      <c r="D187" s="0" t="n">
        <v>0.84</v>
      </c>
    </row>
    <row r="188" customFormat="false" ht="12.8" hidden="false" customHeight="false" outlineLevel="0" collapsed="false">
      <c r="A188" s="0" t="s">
        <v>46</v>
      </c>
      <c r="B188" s="0" t="n">
        <v>378</v>
      </c>
      <c r="C188" s="0" t="n">
        <v>37800</v>
      </c>
      <c r="D188" s="0" t="n">
        <v>3.78</v>
      </c>
    </row>
    <row r="189" customFormat="false" ht="12.8" hidden="false" customHeight="false" outlineLevel="0" collapsed="false">
      <c r="A189" s="0" t="s">
        <v>46</v>
      </c>
      <c r="B189" s="0" t="n">
        <v>163</v>
      </c>
      <c r="C189" s="0" t="n">
        <v>16300</v>
      </c>
      <c r="D189" s="0" t="n">
        <v>1.63</v>
      </c>
    </row>
    <row r="190" customFormat="false" ht="12.8" hidden="false" customHeight="false" outlineLevel="0" collapsed="false">
      <c r="A190" s="0" t="s">
        <v>46</v>
      </c>
      <c r="B190" s="0" t="n">
        <v>116</v>
      </c>
      <c r="C190" s="0" t="n">
        <v>11600</v>
      </c>
      <c r="D190" s="0" t="n">
        <v>1.16</v>
      </c>
    </row>
    <row r="191" customFormat="false" ht="12.8" hidden="false" customHeight="false" outlineLevel="0" collapsed="false">
      <c r="A191" s="0" t="s">
        <v>46</v>
      </c>
      <c r="B191" s="0" t="n">
        <v>295</v>
      </c>
      <c r="C191" s="0" t="n">
        <v>29500</v>
      </c>
      <c r="D191" s="0" t="n">
        <v>2.95</v>
      </c>
    </row>
    <row r="192" customFormat="false" ht="12.8" hidden="false" customHeight="false" outlineLevel="0" collapsed="false">
      <c r="A192" s="0" t="s">
        <v>46</v>
      </c>
      <c r="B192" s="0" t="n">
        <v>270</v>
      </c>
      <c r="C192" s="0" t="n">
        <v>27000</v>
      </c>
      <c r="D192" s="0" t="n">
        <v>2.7</v>
      </c>
    </row>
    <row r="193" customFormat="false" ht="12.8" hidden="false" customHeight="false" outlineLevel="0" collapsed="false">
      <c r="A193" s="0" t="s">
        <v>46</v>
      </c>
      <c r="B193" s="0" t="n">
        <v>161</v>
      </c>
      <c r="C193" s="0" t="n">
        <v>16100</v>
      </c>
      <c r="D193" s="0" t="n">
        <v>1.61</v>
      </c>
    </row>
    <row r="194" customFormat="false" ht="12.8" hidden="false" customHeight="false" outlineLevel="0" collapsed="false">
      <c r="A194" s="0" t="s">
        <v>46</v>
      </c>
      <c r="B194" s="0" t="n">
        <v>360</v>
      </c>
      <c r="C194" s="0" t="n">
        <v>36000</v>
      </c>
      <c r="D194" s="0" t="n">
        <v>3.6</v>
      </c>
    </row>
    <row r="195" customFormat="false" ht="12.8" hidden="false" customHeight="false" outlineLevel="0" collapsed="false">
      <c r="A195" s="0" t="s">
        <v>46</v>
      </c>
      <c r="B195" s="0" t="n">
        <v>281</v>
      </c>
      <c r="C195" s="0" t="n">
        <v>28100</v>
      </c>
      <c r="D195" s="0" t="n">
        <v>2.81</v>
      </c>
    </row>
    <row r="196" customFormat="false" ht="12.8" hidden="false" customHeight="false" outlineLevel="0" collapsed="false">
      <c r="A196" s="0" t="s">
        <v>46</v>
      </c>
      <c r="B196" s="0" t="n">
        <v>355</v>
      </c>
      <c r="C196" s="0" t="n">
        <v>35500</v>
      </c>
      <c r="D196" s="0" t="n">
        <v>3.55</v>
      </c>
    </row>
    <row r="197" customFormat="false" ht="12.8" hidden="false" customHeight="false" outlineLevel="0" collapsed="false">
      <c r="A197" s="0" t="s">
        <v>46</v>
      </c>
      <c r="B197" s="0" t="n">
        <v>468</v>
      </c>
      <c r="C197" s="0" t="n">
        <v>46800</v>
      </c>
      <c r="D197" s="0" t="n">
        <v>4.68</v>
      </c>
    </row>
    <row r="198" customFormat="false" ht="12.8" hidden="false" customHeight="false" outlineLevel="0" collapsed="false">
      <c r="A198" s="0" t="s">
        <v>46</v>
      </c>
      <c r="B198" s="0" t="n">
        <v>324</v>
      </c>
      <c r="C198" s="0" t="n">
        <v>32400</v>
      </c>
      <c r="D198" s="0" t="n">
        <v>3.24</v>
      </c>
    </row>
    <row r="199" customFormat="false" ht="12.8" hidden="false" customHeight="false" outlineLevel="0" collapsed="false">
      <c r="A199" s="0" t="s">
        <v>46</v>
      </c>
      <c r="B199" s="0" t="n">
        <v>243</v>
      </c>
      <c r="C199" s="0" t="n">
        <v>24300</v>
      </c>
      <c r="D199" s="0" t="n">
        <v>2.43</v>
      </c>
    </row>
    <row r="200" customFormat="false" ht="12.8" hidden="false" customHeight="false" outlineLevel="0" collapsed="false">
      <c r="A200" s="0" t="s">
        <v>46</v>
      </c>
      <c r="B200" s="0" t="n">
        <v>416</v>
      </c>
      <c r="C200" s="0" t="n">
        <v>41600</v>
      </c>
      <c r="D200" s="0" t="n">
        <v>4.16</v>
      </c>
    </row>
    <row r="201" customFormat="false" ht="12.8" hidden="false" customHeight="false" outlineLevel="0" collapsed="false">
      <c r="A201" s="0" t="s">
        <v>46</v>
      </c>
      <c r="B201" s="0" t="n">
        <v>485</v>
      </c>
      <c r="C201" s="0" t="n">
        <v>48500</v>
      </c>
      <c r="D201" s="0" t="n">
        <v>4.85</v>
      </c>
    </row>
    <row r="202" customFormat="false" ht="12.8" hidden="false" customHeight="false" outlineLevel="0" collapsed="false">
      <c r="A202" s="0" t="s">
        <v>46</v>
      </c>
      <c r="B202" s="0" t="n">
        <v>94</v>
      </c>
      <c r="C202" s="0" t="n">
        <v>9400</v>
      </c>
      <c r="D202" s="0" t="n">
        <v>0.94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2024-05-27T14:51:57Z</dcterms:created>
  <dc:creator/>
  <dc:description/>
  <dc:language>en-GB</dc:language>
  <cp:lastModifiedBy/>
  <dcterms:modified xsi:type="dcterms:W3CDTF">2024-05-27T16:28:27Z</dcterms:modified>
  <cp:revision>10</cp:revision>
  <dc:subject/>
  <dc:title/>
</cp:coreProperties>
</file>